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30BA7FDD-9ADB-4A7A-96D2-92529051E492}" xr6:coauthVersionLast="47" xr6:coauthVersionMax="47" xr10:uidLastSave="{00000000-0000-0000-0000-000000000000}"/>
  <bookViews>
    <workbookView xWindow="3120" yWindow="600" windowWidth="20670" windowHeight="17400" xr2:uid="{00000000-000D-0000-FFFF-FFFF00000000}"/>
  </bookViews>
  <sheets>
    <sheet name="新" sheetId="2" r:id="rId1"/>
    <sheet name="旧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F10" i="2" s="1"/>
  <c r="B10" i="2"/>
  <c r="F9" i="2" l="1"/>
  <c r="F6" i="2"/>
  <c r="F7" i="2"/>
  <c r="F8" i="2"/>
  <c r="E7" i="2"/>
  <c r="E9" i="2" l="1"/>
  <c r="F5" i="2" l="1"/>
  <c r="E8" i="1"/>
  <c r="F8" i="1"/>
  <c r="E6" i="2"/>
  <c r="E8" i="2"/>
  <c r="E5" i="2"/>
  <c r="E10" i="2" s="1"/>
  <c r="F4" i="1" l="1"/>
  <c r="F5" i="1"/>
  <c r="F6" i="1"/>
  <c r="F7" i="1"/>
  <c r="F9" i="1"/>
  <c r="F11" i="1" l="1"/>
  <c r="D10" i="1" l="1"/>
  <c r="C10" i="1"/>
  <c r="B10" i="1"/>
  <c r="E5" i="1"/>
  <c r="E6" i="1"/>
  <c r="E7" i="1"/>
  <c r="E9" i="1"/>
  <c r="E11" i="1"/>
  <c r="E4" i="1"/>
  <c r="F10" i="1" l="1"/>
  <c r="E10" i="1"/>
</calcChain>
</file>

<file path=xl/sharedStrings.xml><?xml version="1.0" encoding="utf-8"?>
<sst xmlns="http://schemas.openxmlformats.org/spreadsheetml/2006/main" count="34" uniqueCount="28">
  <si>
    <t>その他</t>
  </si>
  <si>
    <t>罪名</t>
  </si>
  <si>
    <t>廃棄物の処理及び清掃に関する法律違反</t>
  </si>
  <si>
    <t>鳥獣の保護及び管理並びに狩猟の適正化に関する法律違反</t>
  </si>
  <si>
    <t>海洋汚染等及び海上災害の防止に関する法律違反</t>
  </si>
  <si>
    <t>動物の愛護及び管理に関する法律違反</t>
  </si>
  <si>
    <t>水質汚濁防止法違反</t>
  </si>
  <si>
    <t>合計</t>
  </si>
  <si>
    <t>受理</t>
  </si>
  <si>
    <t>起訴率（％）</t>
    <phoneticPr fontId="1"/>
  </si>
  <si>
    <t>資料：法務省</t>
  </si>
  <si>
    <t>処理うち起訴</t>
    <rPh sb="0" eb="2">
      <t>ショリ</t>
    </rPh>
    <phoneticPr fontId="1"/>
  </si>
  <si>
    <t>処理うち不起訴</t>
    <rPh sb="0" eb="2">
      <t>ショリ</t>
    </rPh>
    <phoneticPr fontId="1"/>
  </si>
  <si>
    <t>処理計</t>
    <rPh sb="0" eb="2">
      <t>ショリ</t>
    </rPh>
    <phoneticPr fontId="1"/>
  </si>
  <si>
    <t>軽犯罪法違反（1条14号、27号）</t>
    <phoneticPr fontId="1"/>
  </si>
  <si>
    <t>注：起訴率は、起訴人員／（起訴人員＋不起訴人員）×100による。</t>
    <phoneticPr fontId="1"/>
  </si>
  <si>
    <r>
      <t>表6-9-●　 罪名別環境関係法令違反事件通常受理・処理人員（</t>
    </r>
    <r>
      <rPr>
        <b/>
        <sz val="11"/>
        <color rgb="FFFF0000"/>
        <rFont val="ＭＳ Ｐゴシック"/>
        <family val="3"/>
        <charset val="128"/>
      </rPr>
      <t>2021</t>
    </r>
    <r>
      <rPr>
        <b/>
        <sz val="11"/>
        <rFont val="ＭＳ Ｐゴシック"/>
        <family val="3"/>
        <charset val="128"/>
      </rPr>
      <t>年）</t>
    </r>
    <phoneticPr fontId="1"/>
  </si>
  <si>
    <t>注２：起訴率は、起訴人員／（起訴人員＋不起訴人員）×100による。</t>
    <phoneticPr fontId="1"/>
  </si>
  <si>
    <t>処理</t>
    <rPh sb="0" eb="2">
      <t>ショリ</t>
    </rPh>
    <phoneticPr fontId="1"/>
  </si>
  <si>
    <t>起訴</t>
    <rPh sb="0" eb="2">
      <t>キソ</t>
    </rPh>
    <phoneticPr fontId="8"/>
  </si>
  <si>
    <t>不起訴</t>
    <rPh sb="0" eb="3">
      <t>フキソ</t>
    </rPh>
    <phoneticPr fontId="8"/>
  </si>
  <si>
    <t>計</t>
    <rPh sb="0" eb="1">
      <t>ケイ</t>
    </rPh>
    <phoneticPr fontId="8"/>
  </si>
  <si>
    <t>注１：2023年3月時点集計値。</t>
    <rPh sb="0" eb="1">
      <t>チュウ</t>
    </rPh>
    <rPh sb="7" eb="8">
      <t>ネン</t>
    </rPh>
    <rPh sb="9" eb="10">
      <t>ガツ</t>
    </rPh>
    <rPh sb="10" eb="12">
      <t>ジテン</t>
    </rPh>
    <rPh sb="12" eb="15">
      <t>シュウケイチ</t>
    </rPh>
    <phoneticPr fontId="8"/>
  </si>
  <si>
    <t>合計</t>
    <rPh sb="0" eb="2">
      <t>ゴウケイ</t>
    </rPh>
    <phoneticPr fontId="8"/>
  </si>
  <si>
    <t>表6-9-4　罪名別環境関係法令違反事件通常受理・処理人員（2022年）</t>
    <phoneticPr fontId="1"/>
  </si>
  <si>
    <t>鳥獣の保護及び管理並びに狩猟の適正化に関する法律違反</t>
    <rPh sb="24" eb="26">
      <t>イハン</t>
    </rPh>
    <phoneticPr fontId="8"/>
  </si>
  <si>
    <t>海洋汚染等及び海上災害の防止に関する法律違反</t>
    <rPh sb="20" eb="22">
      <t>イハン</t>
    </rPh>
    <phoneticPr fontId="8"/>
  </si>
  <si>
    <t>水質汚濁防止法違反</t>
    <rPh sb="7" eb="9">
      <t>イハン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</si>
</sst>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3" fontId="3" fillId="0" borderId="1" xfId="0" applyNumberFormat="1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3" fontId="2" fillId="0" borderId="1" xfId="0" applyNumberFormat="1" applyFont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Normal="100" workbookViewId="0"/>
  </sheetViews>
  <sheetFormatPr defaultColWidth="9" defaultRowHeight="13.5" customHeight="1" x14ac:dyDescent="0.15"/>
  <cols>
    <col min="1" max="1" width="56.875" style="1" customWidth="1"/>
    <col min="2" max="3" width="15.75" style="1" customWidth="1"/>
    <col min="4" max="6" width="15.75" style="2" customWidth="1"/>
    <col min="7" max="9" width="12.625" style="1" customWidth="1"/>
    <col min="10" max="16384" width="9" style="1"/>
  </cols>
  <sheetData>
    <row r="1" spans="1:6" ht="13.5" customHeight="1" x14ac:dyDescent="0.15">
      <c r="A1" s="22" t="s">
        <v>24</v>
      </c>
      <c r="B1" s="5"/>
    </row>
    <row r="2" spans="1:6" ht="13.5" customHeight="1" x14ac:dyDescent="0.15">
      <c r="E2" s="23"/>
      <c r="F2" s="23"/>
    </row>
    <row r="3" spans="1:6" ht="13.5" customHeight="1" x14ac:dyDescent="0.15">
      <c r="A3" s="24" t="s">
        <v>1</v>
      </c>
      <c r="B3" s="24" t="s">
        <v>8</v>
      </c>
      <c r="C3" s="26" t="s">
        <v>18</v>
      </c>
      <c r="D3" s="27"/>
      <c r="E3" s="28"/>
      <c r="F3" s="24" t="s">
        <v>9</v>
      </c>
    </row>
    <row r="4" spans="1:6" ht="13.5" customHeight="1" x14ac:dyDescent="0.15">
      <c r="A4" s="25"/>
      <c r="B4" s="25"/>
      <c r="C4" s="3" t="s">
        <v>19</v>
      </c>
      <c r="D4" s="3" t="s">
        <v>20</v>
      </c>
      <c r="E4" s="3" t="s">
        <v>21</v>
      </c>
      <c r="F4" s="25"/>
    </row>
    <row r="5" spans="1:6" ht="13.5" customHeight="1" x14ac:dyDescent="0.15">
      <c r="A5" s="4" t="s">
        <v>2</v>
      </c>
      <c r="B5" s="14">
        <v>6844</v>
      </c>
      <c r="C5" s="14">
        <v>3736</v>
      </c>
      <c r="D5" s="15">
        <v>3024</v>
      </c>
      <c r="E5" s="15">
        <f>C5+D5</f>
        <v>6760</v>
      </c>
      <c r="F5" s="16">
        <f t="shared" ref="F5:F10" si="0">100*C5/(C5+D5)</f>
        <v>55.26627218934911</v>
      </c>
    </row>
    <row r="6" spans="1:6" ht="13.5" customHeight="1" x14ac:dyDescent="0.15">
      <c r="A6" s="4" t="s">
        <v>25</v>
      </c>
      <c r="B6" s="17">
        <v>201</v>
      </c>
      <c r="C6" s="17">
        <v>76</v>
      </c>
      <c r="D6" s="18">
        <v>132</v>
      </c>
      <c r="E6" s="15">
        <f>C6+D6</f>
        <v>208</v>
      </c>
      <c r="F6" s="16">
        <f>100*C6/(C6+D6)</f>
        <v>36.53846153846154</v>
      </c>
    </row>
    <row r="7" spans="1:6" ht="13.5" customHeight="1" x14ac:dyDescent="0.15">
      <c r="A7" s="4" t="s">
        <v>26</v>
      </c>
      <c r="B7" s="17">
        <v>271</v>
      </c>
      <c r="C7" s="17">
        <v>72</v>
      </c>
      <c r="D7" s="18">
        <v>213</v>
      </c>
      <c r="E7" s="15">
        <f t="shared" ref="E7:E9" si="1">C7+D7</f>
        <v>285</v>
      </c>
      <c r="F7" s="16">
        <f t="shared" si="0"/>
        <v>25.263157894736842</v>
      </c>
    </row>
    <row r="8" spans="1:6" ht="13.5" customHeight="1" x14ac:dyDescent="0.15">
      <c r="A8" s="4" t="s">
        <v>5</v>
      </c>
      <c r="B8" s="17">
        <v>287</v>
      </c>
      <c r="C8" s="17">
        <v>72</v>
      </c>
      <c r="D8" s="18">
        <v>209</v>
      </c>
      <c r="E8" s="15">
        <f>C8+D8</f>
        <v>281</v>
      </c>
      <c r="F8" s="16">
        <f>100*C8/(C8+D8)</f>
        <v>25.622775800711743</v>
      </c>
    </row>
    <row r="9" spans="1:6" ht="13.5" customHeight="1" x14ac:dyDescent="0.15">
      <c r="A9" s="4" t="s">
        <v>27</v>
      </c>
      <c r="B9" s="17">
        <v>2</v>
      </c>
      <c r="C9" s="17">
        <v>0</v>
      </c>
      <c r="D9" s="18">
        <v>2</v>
      </c>
      <c r="E9" s="15">
        <f t="shared" si="1"/>
        <v>2</v>
      </c>
      <c r="F9" s="16">
        <f t="shared" si="0"/>
        <v>0</v>
      </c>
    </row>
    <row r="10" spans="1:6" ht="13.5" customHeight="1" x14ac:dyDescent="0.15">
      <c r="A10" s="4" t="s">
        <v>23</v>
      </c>
      <c r="B10" s="14">
        <f>SUM(B5:B9)</f>
        <v>7605</v>
      </c>
      <c r="C10" s="14">
        <f>SUM(C5:C9)</f>
        <v>3956</v>
      </c>
      <c r="D10" s="14">
        <f>SUM(D5:D9)</f>
        <v>3580</v>
      </c>
      <c r="E10" s="14">
        <f>SUM(E5:E9)</f>
        <v>7536</v>
      </c>
      <c r="F10" s="16">
        <f t="shared" si="0"/>
        <v>52.494692144373673</v>
      </c>
    </row>
    <row r="11" spans="1:6" ht="13.5" customHeight="1" x14ac:dyDescent="0.15">
      <c r="A11" s="5" t="s">
        <v>22</v>
      </c>
      <c r="B11" s="19"/>
      <c r="C11" s="19"/>
      <c r="D11" s="20"/>
      <c r="E11" s="20"/>
      <c r="F11" s="21"/>
    </row>
    <row r="12" spans="1:6" ht="13.5" customHeight="1" x14ac:dyDescent="0.15">
      <c r="A12" s="1" t="s">
        <v>17</v>
      </c>
      <c r="B12" s="5"/>
      <c r="C12" s="5"/>
      <c r="D12" s="6"/>
      <c r="E12" s="6"/>
      <c r="F12" s="6"/>
    </row>
    <row r="13" spans="1:6" ht="13.5" customHeight="1" x14ac:dyDescent="0.15">
      <c r="A13" s="5" t="s">
        <v>10</v>
      </c>
      <c r="B13" s="5"/>
      <c r="C13" s="5"/>
      <c r="D13" s="6"/>
      <c r="E13" s="6"/>
      <c r="F13" s="6"/>
    </row>
  </sheetData>
  <mergeCells count="5">
    <mergeCell ref="E2:F2"/>
    <mergeCell ref="B3:B4"/>
    <mergeCell ref="A3:A4"/>
    <mergeCell ref="C3:E3"/>
    <mergeCell ref="F3:F4"/>
  </mergeCells>
  <phoneticPr fontId="8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"/>
  <sheetViews>
    <sheetView zoomScaleNormal="100" workbookViewId="0"/>
  </sheetViews>
  <sheetFormatPr defaultColWidth="9" defaultRowHeight="13.5" customHeight="1" x14ac:dyDescent="0.15"/>
  <cols>
    <col min="1" max="1" width="56.875" style="1" customWidth="1"/>
    <col min="2" max="3" width="15.75" style="1" customWidth="1"/>
    <col min="4" max="6" width="15.75" style="2" customWidth="1"/>
    <col min="7" max="9" width="12.625" style="1" customWidth="1"/>
    <col min="10" max="16384" width="9" style="1"/>
  </cols>
  <sheetData>
    <row r="1" spans="1:6" ht="13.5" customHeight="1" x14ac:dyDescent="0.15">
      <c r="A1" s="7" t="s">
        <v>16</v>
      </c>
      <c r="B1" s="8"/>
      <c r="C1" s="8"/>
    </row>
    <row r="2" spans="1:6" ht="13.5" customHeight="1" x14ac:dyDescent="0.15">
      <c r="E2" s="23"/>
      <c r="F2" s="23"/>
    </row>
    <row r="3" spans="1:6" ht="13.5" customHeight="1" x14ac:dyDescent="0.15">
      <c r="A3" s="3" t="s">
        <v>1</v>
      </c>
      <c r="B3" s="3" t="s">
        <v>8</v>
      </c>
      <c r="C3" s="3" t="s">
        <v>11</v>
      </c>
      <c r="D3" s="3" t="s">
        <v>12</v>
      </c>
      <c r="E3" s="3" t="s">
        <v>13</v>
      </c>
      <c r="F3" s="3" t="s">
        <v>9</v>
      </c>
    </row>
    <row r="4" spans="1:6" ht="13.5" customHeight="1" x14ac:dyDescent="0.15">
      <c r="A4" s="4" t="s">
        <v>2</v>
      </c>
      <c r="B4" s="9">
        <v>7625</v>
      </c>
      <c r="C4" s="9">
        <v>4232</v>
      </c>
      <c r="D4" s="10">
        <v>3281</v>
      </c>
      <c r="E4" s="10">
        <f>C4+D4</f>
        <v>7513</v>
      </c>
      <c r="F4" s="11">
        <f t="shared" ref="F4:F10" si="0">100*C4/(C4+D4)</f>
        <v>56.329029681884734</v>
      </c>
    </row>
    <row r="5" spans="1:6" ht="13.5" customHeight="1" x14ac:dyDescent="0.15">
      <c r="A5" s="4" t="s">
        <v>3</v>
      </c>
      <c r="B5" s="12">
        <v>247</v>
      </c>
      <c r="C5" s="12">
        <v>99</v>
      </c>
      <c r="D5" s="13">
        <v>161</v>
      </c>
      <c r="E5" s="10">
        <f t="shared" ref="E5:E11" si="1">C5+D5</f>
        <v>260</v>
      </c>
      <c r="F5" s="11">
        <f t="shared" si="0"/>
        <v>38.07692307692308</v>
      </c>
    </row>
    <row r="6" spans="1:6" ht="13.5" customHeight="1" x14ac:dyDescent="0.15">
      <c r="A6" s="4" t="s">
        <v>4</v>
      </c>
      <c r="B6" s="12">
        <v>389</v>
      </c>
      <c r="C6" s="12">
        <v>92</v>
      </c>
      <c r="D6" s="13">
        <v>301</v>
      </c>
      <c r="E6" s="10">
        <f t="shared" si="1"/>
        <v>393</v>
      </c>
      <c r="F6" s="11">
        <f t="shared" si="0"/>
        <v>23.409669211195929</v>
      </c>
    </row>
    <row r="7" spans="1:6" ht="13.5" customHeight="1" x14ac:dyDescent="0.15">
      <c r="A7" s="4" t="s">
        <v>5</v>
      </c>
      <c r="B7" s="12">
        <v>296</v>
      </c>
      <c r="C7" s="12">
        <v>74</v>
      </c>
      <c r="D7" s="13">
        <v>213</v>
      </c>
      <c r="E7" s="10">
        <f t="shared" si="1"/>
        <v>287</v>
      </c>
      <c r="F7" s="11">
        <f t="shared" si="0"/>
        <v>25.78397212543554</v>
      </c>
    </row>
    <row r="8" spans="1:6" ht="13.5" customHeight="1" x14ac:dyDescent="0.15">
      <c r="A8" s="4" t="s">
        <v>14</v>
      </c>
      <c r="B8" s="12">
        <v>315</v>
      </c>
      <c r="C8" s="12">
        <v>56</v>
      </c>
      <c r="D8" s="13">
        <v>242</v>
      </c>
      <c r="E8" s="10">
        <f t="shared" si="1"/>
        <v>298</v>
      </c>
      <c r="F8" s="11">
        <f t="shared" si="0"/>
        <v>18.791946308724832</v>
      </c>
    </row>
    <row r="9" spans="1:6" ht="13.5" customHeight="1" x14ac:dyDescent="0.15">
      <c r="A9" s="4" t="s">
        <v>6</v>
      </c>
      <c r="B9" s="12">
        <v>15</v>
      </c>
      <c r="C9" s="12">
        <v>1</v>
      </c>
      <c r="D9" s="13">
        <v>16</v>
      </c>
      <c r="E9" s="10">
        <f t="shared" si="1"/>
        <v>17</v>
      </c>
      <c r="F9" s="11">
        <f t="shared" si="0"/>
        <v>5.882352941176471</v>
      </c>
    </row>
    <row r="10" spans="1:6" ht="13.5" customHeight="1" x14ac:dyDescent="0.15">
      <c r="A10" s="4" t="s">
        <v>0</v>
      </c>
      <c r="B10" s="9">
        <f>B11-B4-B5-B6-B7-B8-B9</f>
        <v>187</v>
      </c>
      <c r="C10" s="9">
        <f>C11-C4-C5-C6-C7-C8-C9</f>
        <v>73</v>
      </c>
      <c r="D10" s="9">
        <f>D11-D4-D5-D6-D7-D8-D9</f>
        <v>158</v>
      </c>
      <c r="E10" s="10">
        <f t="shared" si="1"/>
        <v>231</v>
      </c>
      <c r="F10" s="11">
        <f t="shared" si="0"/>
        <v>31.601731601731601</v>
      </c>
    </row>
    <row r="11" spans="1:6" ht="13.5" customHeight="1" x14ac:dyDescent="0.15">
      <c r="A11" s="4" t="s">
        <v>7</v>
      </c>
      <c r="B11" s="9">
        <v>9074</v>
      </c>
      <c r="C11" s="9">
        <v>4627</v>
      </c>
      <c r="D11" s="10">
        <v>4372</v>
      </c>
      <c r="E11" s="10">
        <f t="shared" si="1"/>
        <v>8999</v>
      </c>
      <c r="F11" s="11">
        <f>100*C11/(C11+D11)</f>
        <v>51.416824091565729</v>
      </c>
    </row>
    <row r="12" spans="1:6" ht="13.5" customHeight="1" x14ac:dyDescent="0.15">
      <c r="A12" s="1" t="s">
        <v>15</v>
      </c>
      <c r="B12" s="5"/>
      <c r="C12" s="5"/>
      <c r="D12" s="6"/>
      <c r="E12" s="6"/>
      <c r="F12" s="6"/>
    </row>
    <row r="13" spans="1:6" ht="13.5" customHeight="1" x14ac:dyDescent="0.15">
      <c r="A13" s="5" t="s">
        <v>10</v>
      </c>
      <c r="B13" s="5"/>
      <c r="C13" s="5"/>
      <c r="D13" s="6"/>
      <c r="E13" s="6"/>
      <c r="F13" s="6"/>
    </row>
  </sheetData>
  <mergeCells count="1">
    <mergeCell ref="E2:F2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</vt:lpstr>
      <vt:lpstr>旧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2023-03-14T10:48:37Z</cp:lastPrinted>
  <dcterms:created xsi:type="dcterms:W3CDTF">2016-01-06T01:15:28Z</dcterms:created>
  <dcterms:modified xsi:type="dcterms:W3CDTF">2023-06-29T00:47:28Z</dcterms:modified>
</cp:coreProperties>
</file>