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72" yWindow="0" windowWidth="19200" windowHeight="6972" activeTab="0"/>
  </bookViews>
  <sheets>
    <sheet name="R３" sheetId="1" r:id="rId1"/>
    <sheet name="30" sheetId="2" r:id="rId2"/>
    <sheet name="29" sheetId="3" r:id="rId3"/>
    <sheet name="28" sheetId="4" r:id="rId4"/>
    <sheet name="27" sheetId="5" r:id="rId5"/>
    <sheet name="26" sheetId="6" r:id="rId6"/>
    <sheet name="25" sheetId="7" r:id="rId7"/>
    <sheet name="24" sheetId="8" r:id="rId8"/>
    <sheet name="23" sheetId="9" r:id="rId9"/>
    <sheet name="22" sheetId="10" r:id="rId10"/>
    <sheet name="21" sheetId="11" r:id="rId11"/>
    <sheet name="20" sheetId="12" r:id="rId12"/>
    <sheet name="19" sheetId="13" r:id="rId13"/>
    <sheet name="18" sheetId="14" r:id="rId14"/>
    <sheet name="17" sheetId="15" r:id="rId15"/>
    <sheet name="16" sheetId="16" r:id="rId16"/>
    <sheet name="15" sheetId="17" r:id="rId17"/>
    <sheet name="14" sheetId="18" r:id="rId18"/>
  </sheets>
  <definedNames>
    <definedName name="_xlnm.Print_Area" localSheetId="7">'24'!$A$1:$L$58</definedName>
  </definedNames>
  <calcPr fullCalcOnLoad="1"/>
</workbook>
</file>

<file path=xl/sharedStrings.xml><?xml version="1.0" encoding="utf-8"?>
<sst xmlns="http://schemas.openxmlformats.org/spreadsheetml/2006/main" count="1310" uniqueCount="200">
  <si>
    <t>平成18年3月31日現在</t>
  </si>
  <si>
    <t>（単位：ha）</t>
  </si>
  <si>
    <t>番号</t>
  </si>
  <si>
    <t>自然公園面積（Ｂ）</t>
  </si>
  <si>
    <t>県土に対する割合(％)   (B)／(A)</t>
  </si>
  <si>
    <t>都道府県</t>
  </si>
  <si>
    <t>国土面積</t>
  </si>
  <si>
    <t>箇所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</si>
  <si>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</si>
  <si>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</si>
  <si>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</si>
  <si>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</si>
  <si>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</si>
  <si>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</si>
  <si>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</si>
  <si>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</si>
  <si>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</si>
  <si>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</si>
  <si>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</si>
  <si>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</si>
  <si>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</si>
  <si>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</si>
  <si>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</si>
  <si>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</si>
  <si>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</si>
  <si>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</si>
  <si>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</si>
  <si>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</si>
  <si>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</si>
  <si>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</si>
  <si>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</si>
  <si>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</si>
  <si>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</si>
  <si>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</si>
  <si>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</si>
  <si>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</si>
  <si>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</si>
  <si>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</si>
  <si>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</si>
  <si>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</si>
  <si>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</si>
  <si>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</si>
  <si>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</si>
  <si>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</si>
  <si>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</si>
  <si>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</si>
  <si>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</si>
  <si>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</si>
  <si>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</si>
  <si>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</si>
  <si>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</si>
  <si>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</si>
  <si>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</si>
  <si>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</si>
  <si>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</si>
  <si>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境界未定のための未算入面積</t>
  </si>
  <si>
    <t>県別合計</t>
  </si>
  <si>
    <t>公園別合計</t>
  </si>
  <si>
    <t>注）１．県別自然公園面積は再測定面積であるため、公園別合計面積と一致しない場合がある。</t>
  </si>
  <si>
    <r>
      <t>　　２．県土面積は、国土地理院発行の平成1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年全国都道府県市町村別面積調による。</t>
    </r>
  </si>
  <si>
    <t>国立公園</t>
  </si>
  <si>
    <t>国定公園</t>
  </si>
  <si>
    <t>都道府県立自然公園</t>
  </si>
  <si>
    <t>面積</t>
  </si>
  <si>
    <t>計</t>
  </si>
  <si>
    <t>7.13　都道府県別自然公園面積</t>
  </si>
  <si>
    <t>番号</t>
  </si>
  <si>
    <t>都道府県</t>
  </si>
  <si>
    <t>国土面積</t>
  </si>
  <si>
    <t>備考</t>
  </si>
  <si>
    <t>箇所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</si>
  <si>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</si>
  <si>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</si>
  <si>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</si>
  <si>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</si>
  <si>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</si>
  <si>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</si>
  <si>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</si>
  <si>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</si>
  <si>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</si>
  <si>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</si>
  <si>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</si>
  <si>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</si>
  <si>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</si>
  <si>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</si>
  <si>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</si>
  <si>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</si>
  <si>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</si>
  <si>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</si>
  <si>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</si>
  <si>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</si>
  <si>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</si>
  <si>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</si>
  <si>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</si>
  <si>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</si>
  <si>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</si>
  <si>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</si>
  <si>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</si>
  <si>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</si>
  <si>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</si>
  <si>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</si>
  <si>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</si>
  <si>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</si>
  <si>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</si>
  <si>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</si>
  <si>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</si>
  <si>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</si>
  <si>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</si>
  <si>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</si>
  <si>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</si>
  <si>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</si>
  <si>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</si>
  <si>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</si>
  <si>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</si>
  <si>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</si>
  <si>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</si>
  <si>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</si>
  <si>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</si>
  <si>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境界未定のための未算入面積</t>
  </si>
  <si>
    <t>県別合計</t>
  </si>
  <si>
    <t>公園別合計</t>
  </si>
  <si>
    <t>資料：環境省自然環境局国立公園課調べ</t>
  </si>
  <si>
    <t>自然公園面積（Ｂ）</t>
  </si>
  <si>
    <t>7.13　都道府県別自然公園面積</t>
  </si>
  <si>
    <t>（平成17年3月31日現在）（単位：ha）</t>
  </si>
  <si>
    <t>自然公園面積（B）</t>
  </si>
  <si>
    <t>県土に対する割合（％）   （B）／（A）</t>
  </si>
  <si>
    <t>（A）</t>
  </si>
  <si>
    <t>注1）県別自然公園面積は再測定面積であるため、公園別合計面積と一致しない場合がある。</t>
  </si>
  <si>
    <t>　2）県土面積は、国土地理院発行の平成16年全国都道府県市町村別面積調による。</t>
  </si>
  <si>
    <t>（平成16年3月31日現在）（単位：ha）</t>
  </si>
  <si>
    <t>自然公園面積（B）</t>
  </si>
  <si>
    <t>県土に対する割合(%)
（B)/(A)</t>
  </si>
  <si>
    <t>国土面積</t>
  </si>
  <si>
    <t>国定公園</t>
  </si>
  <si>
    <t>都道府県立自然公園</t>
  </si>
  <si>
    <t>計</t>
  </si>
  <si>
    <t>（A）</t>
  </si>
  <si>
    <t>面　　積</t>
  </si>
  <si>
    <t>茨城</t>
  </si>
  <si>
    <t>宮崎</t>
  </si>
  <si>
    <t>県別合計</t>
  </si>
  <si>
    <t>境界未定のための未算入面積</t>
  </si>
  <si>
    <t>公園別合計</t>
  </si>
  <si>
    <t>注1）県別自然公園面積は再測定面積であるため、公園別合計面積と一致しない場合がある。</t>
  </si>
  <si>
    <t>　2）県土面積は、国土地理院発行の平成15年全国都道府県市町村別面積調べによる。</t>
  </si>
  <si>
    <t>資料：環境省自然環境局国立公園課調べ</t>
  </si>
  <si>
    <t>7.12　都道府県別自然公園面積</t>
  </si>
  <si>
    <t>（単位：ha）　（平成15年3月31日現在）</t>
  </si>
  <si>
    <t>（Ａ）</t>
  </si>
  <si>
    <t>境界未定のための未算入面積</t>
  </si>
  <si>
    <r>
      <t>　2）県土面積は、国土地理院発行の</t>
    </r>
    <r>
      <rPr>
        <sz val="11"/>
        <color indexed="10"/>
        <rFont val="ＭＳ ゴシック"/>
        <family val="3"/>
      </rPr>
      <t>平成14年全国都道府県市町村別面積調</t>
    </r>
    <r>
      <rPr>
        <sz val="11"/>
        <rFont val="ＭＳ ゴシック"/>
        <family val="3"/>
      </rPr>
      <t>による。</t>
    </r>
  </si>
  <si>
    <t>都道府県別自然公園面積</t>
  </si>
  <si>
    <t>平成14年3月31日現在（単位：ha）</t>
  </si>
  <si>
    <t>　2）県土面積は、国土地理院発行の平成13年全国都道府県市町村別面積調べによる。</t>
  </si>
  <si>
    <t>出典：環境省自然環境局国立公園課「国立公園調べ」</t>
  </si>
  <si>
    <t>平成13年3月31日現在（単位：ha）</t>
  </si>
  <si>
    <t>国立公園</t>
  </si>
  <si>
    <t>国定公園</t>
  </si>
  <si>
    <t>都道府県立自然公園</t>
  </si>
  <si>
    <t>　2）県土面積は、国土地理院発行の平成12年全国都道府県市町村別面積調べによる。</t>
  </si>
  <si>
    <t>出典：自然環境保全地域指定一覧自然公園の面積</t>
  </si>
  <si>
    <t>（Ａ）</t>
  </si>
  <si>
    <t>資料：環境省自然環境局国立公園課調べ</t>
  </si>
  <si>
    <t>（単位：ha）</t>
  </si>
  <si>
    <t>（Ａ）</t>
  </si>
  <si>
    <r>
      <t>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年3月31日現在</t>
    </r>
  </si>
  <si>
    <t>未算入面積</t>
  </si>
  <si>
    <t>注）1．県別自然公園面積は再測定面積であるため、公園別合計面積と一致しない場合がある。</t>
  </si>
  <si>
    <t>　  2．県土面積は、平成18年版全国市町村要覧（総務省発行）に記載されている便宜上の概算数値に基づく。</t>
  </si>
  <si>
    <t xml:space="preserve"> 　 3．未算入面積は十和田湖（青森県と秋田県）</t>
  </si>
  <si>
    <t>平成21年3月31日現在</t>
  </si>
  <si>
    <t>　  2．県土面積は、平成20年版全国市町村要覧（総務省発行）に記載されている便宜上の概算数値に基づく。</t>
  </si>
  <si>
    <t>出典：環境省自然環境局国立公園課資料</t>
  </si>
  <si>
    <t>平成23年3月31日現在</t>
  </si>
  <si>
    <t>（単位：ha）</t>
  </si>
  <si>
    <t>（Ａ）</t>
  </si>
  <si>
    <t>注１）県別自然公園面積は再測定面積であるため、公園別合計面積と一致しない場合がある。</t>
  </si>
  <si>
    <t>　２）県土面積は、平成22年全国都道府県市区町村別面積調（国土地理院）に記載されている便宜上の概算数値に基づく。</t>
  </si>
  <si>
    <t>平成22年3月31日現在</t>
  </si>
  <si>
    <t>　２）県土面積は、平成21年全国都道府県市区町村別面積調（国土地理院）に記載されている便宜上の概算数値に基づく。</t>
  </si>
  <si>
    <t>自然公園都道府県別面積総括</t>
  </si>
  <si>
    <t>平成25年3月31日現在</t>
  </si>
  <si>
    <t>平成26年3月31日現在</t>
  </si>
  <si>
    <r>
      <t>　２）県土面積は、平成</t>
    </r>
    <r>
      <rPr>
        <sz val="11"/>
        <color indexed="10"/>
        <rFont val="ＭＳ ゴシック"/>
        <family val="3"/>
      </rPr>
      <t>26</t>
    </r>
    <r>
      <rPr>
        <sz val="11"/>
        <rFont val="ＭＳ ゴシック"/>
        <family val="3"/>
      </rPr>
      <t>年全国都道府県市区町村別面積調（国土地理院）に記載されている便宜上の概算数値に基づく。</t>
    </r>
  </si>
  <si>
    <t>平成27年3月31日現在</t>
  </si>
  <si>
    <t>（単位：ha）</t>
  </si>
  <si>
    <t>（Ａ）</t>
  </si>
  <si>
    <t>注１）県別自然公園面積は再測定面積であるため、公園別合計面積と一致しない場合がある。</t>
  </si>
  <si>
    <t>　２）県土面積は、平成25年全国都道府県市区町村別面積調（国土地理院）に記載されている便宜上の概算数値に基づく。</t>
  </si>
  <si>
    <t>　３）端数処理により、各都道府県土面積の合計と県別合計国土面積、公園別合計国土面積は一致しない。</t>
  </si>
  <si>
    <t>平成28年4月15日現在</t>
  </si>
  <si>
    <r>
      <t>平成</t>
    </r>
    <r>
      <rPr>
        <sz val="11"/>
        <color indexed="10"/>
        <rFont val="ＭＳ ゴシック"/>
        <family val="3"/>
      </rPr>
      <t>29</t>
    </r>
    <r>
      <rPr>
        <sz val="11"/>
        <rFont val="ＭＳ ゴシック"/>
        <family val="3"/>
      </rPr>
      <t>年3月31日現在</t>
    </r>
  </si>
  <si>
    <r>
      <t>　２）県土面積は、平成</t>
    </r>
    <r>
      <rPr>
        <sz val="11"/>
        <color indexed="10"/>
        <rFont val="ＭＳ ゴシック"/>
        <family val="3"/>
      </rPr>
      <t>27</t>
    </r>
    <r>
      <rPr>
        <sz val="11"/>
        <rFont val="ＭＳ ゴシック"/>
        <family val="3"/>
      </rPr>
      <t>年全国都道府県市区町村別面積調（国土地理院）に記載されている便宜上の概算数値に基づく。</t>
    </r>
  </si>
  <si>
    <t>平成30年3月31日現在</t>
  </si>
  <si>
    <r>
      <t>　２）県土面積は、平成</t>
    </r>
    <r>
      <rPr>
        <sz val="11"/>
        <color indexed="10"/>
        <rFont val="ＭＳ ゴシック"/>
        <family val="3"/>
      </rPr>
      <t>2</t>
    </r>
    <r>
      <rPr>
        <sz val="11"/>
        <color indexed="10"/>
        <rFont val="ＭＳ ゴシック"/>
        <family val="3"/>
      </rPr>
      <t>9</t>
    </r>
    <r>
      <rPr>
        <sz val="11"/>
        <rFont val="ＭＳ ゴシック"/>
        <family val="3"/>
      </rPr>
      <t>年全国都道府県市区町村別面積調（国土地理院）に記載されている便宜上の概算数値に基づく。</t>
    </r>
  </si>
  <si>
    <t>平成31年３月31日現在</t>
  </si>
  <si>
    <t>　　４）再検討の終了していない公園については、合計が合致しない場合もある。</t>
  </si>
  <si>
    <t>令和4年３月31日現在</t>
  </si>
  <si>
    <r>
      <t>　２）県土面積は、</t>
    </r>
    <r>
      <rPr>
        <sz val="11"/>
        <color indexed="10"/>
        <rFont val="ＭＳ ゴシック"/>
        <family val="3"/>
      </rPr>
      <t>令和3年</t>
    </r>
    <r>
      <rPr>
        <sz val="11"/>
        <rFont val="ＭＳ ゴシック"/>
        <family val="3"/>
      </rPr>
      <t>全国都道府県市区町村別面積調（国土地理院）に記載されている便宜上の概算数値に基づく。</t>
    </r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</si>
</sst>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#,##0_ "/>
    <numFmt numFmtId="179" formatCode="#,##0;[Red]#,##0"/>
    <numFmt numFmtId="180" formatCode="#,##0.0_ "/>
    <numFmt numFmtId="181" formatCode="0_ "/>
    <numFmt numFmtId="182" formatCode="0.0_ "/>
    <numFmt numFmtId="183" formatCode="0.0_);[Red]\(0.0\)"/>
    <numFmt numFmtId="184" formatCode="#,##0.00_ "/>
    <numFmt numFmtId="185" formatCode="#,##0.0_);[Red]\(#,##0.0\)"/>
    <numFmt numFmtId="186" formatCode="#,##0.000_ "/>
    <numFmt numFmtId="187" formatCode="0.0%"/>
    <numFmt numFmtId="188" formatCode="[$-411]ge\.m\.d;@"/>
    <numFmt numFmtId="189" formatCode="#,##0_);\(#,##0\)"/>
    <numFmt numFmtId="190" formatCode="#,##0_ ;[Red]\-#,##0\ "/>
    <numFmt numFmtId="191" formatCode="0&quot;公&quot;&quot;園&quot;"/>
    <numFmt numFmtId="192" formatCode="mmm\-yyyy"/>
    <numFmt numFmtId="193" formatCode="0.00_);[Red]\(0.00\)"/>
    <numFmt numFmtId="194" formatCode="#,##0.00_);[Red]\(#,##0.00\)"/>
    <numFmt numFmtId="195" formatCode="#,##0.000_);[Red]\(#,##0.000\)"/>
    <numFmt numFmtId="196" formatCode="&quot;¥&quot;#,##0_);[Red]\(&quot;¥&quot;#,##0\)"/>
  </numFmts>
  <fonts count="5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1"/>
      <color indexed="10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ゴシック"/>
      <family val="3"/>
    </font>
    <font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theme="1"/>
      <name val="ＭＳ Ｐゴシック"/>
      <family val="3"/>
    </font>
    <font>
      <sz val="11"/>
      <color rgb="FFFF0000"/>
      <name val="ＭＳ ゴシック"/>
      <family val="3"/>
    </font>
    <font>
      <sz val="12"/>
      <color rgb="FFFF0000"/>
      <name val="ＭＳ ゴシック"/>
      <family val="3"/>
    </font>
    <font>
      <sz val="11"/>
      <color rgb="FFFF0000"/>
      <name val="ＭＳ Ｐゴシック"/>
      <family val="3"/>
    </font>
    <font>
      <sz val="12"/>
      <color theme="1"/>
      <name val="ＭＳ ゴシック"/>
      <family val="3"/>
    </font>
    <font>
      <sz val="9"/>
      <color theme="1"/>
      <name val="ＭＳ 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49" fontId="1" fillId="0" borderId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71">
    <xf numFmtId="0" fontId="0" fillId="0" borderId="0" xfId="0" applyAlignment="1">
      <alignment vertical="center"/>
    </xf>
    <xf numFmtId="0" fontId="0" fillId="0" borderId="0" xfId="64" applyFont="1" applyFill="1">
      <alignment/>
      <protection/>
    </xf>
    <xf numFmtId="0" fontId="0" fillId="0" borderId="0" xfId="64">
      <alignment/>
      <protection/>
    </xf>
    <xf numFmtId="0" fontId="0" fillId="0" borderId="0" xfId="64" applyFont="1" applyFill="1" applyAlignment="1">
      <alignment horizontal="right"/>
      <protection/>
    </xf>
    <xf numFmtId="0" fontId="0" fillId="0" borderId="0" xfId="64" applyFont="1" applyFill="1" applyBorder="1">
      <alignment/>
      <protection/>
    </xf>
    <xf numFmtId="0" fontId="0" fillId="0" borderId="0" xfId="64" applyBorder="1">
      <alignment/>
      <protection/>
    </xf>
    <xf numFmtId="58" fontId="0" fillId="0" borderId="0" xfId="64" applyNumberFormat="1" applyFont="1" applyFill="1">
      <alignment/>
      <protection/>
    </xf>
    <xf numFmtId="0" fontId="4" fillId="0" borderId="0" xfId="61" applyFont="1" applyFill="1">
      <alignment/>
      <protection/>
    </xf>
    <xf numFmtId="58" fontId="4" fillId="0" borderId="0" xfId="61" applyNumberFormat="1" applyFont="1" applyFill="1">
      <alignment/>
      <protection/>
    </xf>
    <xf numFmtId="0" fontId="4" fillId="0" borderId="0" xfId="61" applyFont="1" applyFill="1" applyAlignment="1">
      <alignment horizontal="right"/>
      <protection/>
    </xf>
    <xf numFmtId="176" fontId="4" fillId="0" borderId="10" xfId="61" applyNumberFormat="1" applyFont="1" applyFill="1" applyBorder="1" applyAlignment="1">
      <alignment horizontal="center" vertical="top"/>
      <protection/>
    </xf>
    <xf numFmtId="0" fontId="4" fillId="0" borderId="11" xfId="61" applyFont="1" applyFill="1" applyBorder="1">
      <alignment/>
      <protection/>
    </xf>
    <xf numFmtId="0" fontId="4" fillId="0" borderId="0" xfId="61" applyFont="1" applyFill="1" applyBorder="1">
      <alignment/>
      <protection/>
    </xf>
    <xf numFmtId="176" fontId="4" fillId="0" borderId="12" xfId="61" applyNumberFormat="1" applyFont="1" applyFill="1" applyBorder="1" applyAlignment="1">
      <alignment horizontal="center" vertical="top"/>
      <protection/>
    </xf>
    <xf numFmtId="0" fontId="4" fillId="0" borderId="13" xfId="61" applyFont="1" applyFill="1" applyBorder="1">
      <alignment/>
      <protection/>
    </xf>
    <xf numFmtId="176" fontId="4" fillId="0" borderId="14" xfId="61" applyNumberFormat="1" applyFont="1" applyFill="1" applyBorder="1" applyAlignment="1">
      <alignment horizontal="center" vertical="top"/>
      <protection/>
    </xf>
    <xf numFmtId="177" fontId="4" fillId="0" borderId="14" xfId="61" applyNumberFormat="1" applyFont="1" applyFill="1" applyBorder="1">
      <alignment/>
      <protection/>
    </xf>
    <xf numFmtId="177" fontId="4" fillId="0" borderId="14" xfId="61" applyNumberFormat="1" applyFont="1" applyFill="1" applyBorder="1" applyAlignment="1">
      <alignment horizontal="distributed"/>
      <protection/>
    </xf>
    <xf numFmtId="177" fontId="4" fillId="0" borderId="15" xfId="61" applyNumberFormat="1" applyFont="1" applyFill="1" applyBorder="1" applyAlignment="1">
      <alignment horizontal="right" wrapText="1"/>
      <protection/>
    </xf>
    <xf numFmtId="177" fontId="4" fillId="0" borderId="16" xfId="61" applyNumberFormat="1" applyFont="1" applyFill="1" applyBorder="1" applyAlignment="1">
      <alignment horizontal="right"/>
      <protection/>
    </xf>
    <xf numFmtId="177" fontId="4" fillId="0" borderId="10" xfId="61" applyNumberFormat="1" applyFont="1" applyFill="1" applyBorder="1" applyAlignment="1">
      <alignment horizontal="right"/>
      <protection/>
    </xf>
    <xf numFmtId="176" fontId="4" fillId="0" borderId="10" xfId="61" applyNumberFormat="1" applyFont="1" applyFill="1" applyBorder="1" applyAlignment="1">
      <alignment/>
      <protection/>
    </xf>
    <xf numFmtId="0" fontId="4" fillId="0" borderId="17" xfId="61" applyFont="1" applyFill="1" applyBorder="1">
      <alignment/>
      <protection/>
    </xf>
    <xf numFmtId="177" fontId="4" fillId="0" borderId="18" xfId="61" applyNumberFormat="1" applyFont="1" applyFill="1" applyBorder="1">
      <alignment/>
      <protection/>
    </xf>
    <xf numFmtId="177" fontId="4" fillId="0" borderId="18" xfId="61" applyNumberFormat="1" applyFont="1" applyFill="1" applyBorder="1" applyAlignment="1">
      <alignment horizontal="distributed"/>
      <protection/>
    </xf>
    <xf numFmtId="177" fontId="4" fillId="0" borderId="19" xfId="61" applyNumberFormat="1" applyFont="1" applyFill="1" applyBorder="1" applyAlignment="1">
      <alignment horizontal="right" wrapText="1"/>
      <protection/>
    </xf>
    <xf numFmtId="177" fontId="4" fillId="0" borderId="20" xfId="61" applyNumberFormat="1" applyFont="1" applyFill="1" applyBorder="1" applyAlignment="1">
      <alignment horizontal="right"/>
      <protection/>
    </xf>
    <xf numFmtId="177" fontId="4" fillId="0" borderId="12" xfId="61" applyNumberFormat="1" applyFont="1" applyFill="1" applyBorder="1" applyAlignment="1">
      <alignment horizontal="right"/>
      <protection/>
    </xf>
    <xf numFmtId="176" fontId="4" fillId="0" borderId="12" xfId="61" applyNumberFormat="1" applyFont="1" applyFill="1" applyBorder="1" applyAlignment="1">
      <alignment/>
      <protection/>
    </xf>
    <xf numFmtId="177" fontId="4" fillId="0" borderId="21" xfId="61" applyNumberFormat="1" applyFont="1" applyFill="1" applyBorder="1">
      <alignment/>
      <protection/>
    </xf>
    <xf numFmtId="177" fontId="4" fillId="0" borderId="21" xfId="61" applyNumberFormat="1" applyFont="1" applyFill="1" applyBorder="1" applyAlignment="1">
      <alignment horizontal="distributed"/>
      <protection/>
    </xf>
    <xf numFmtId="177" fontId="4" fillId="0" borderId="22" xfId="61" applyNumberFormat="1" applyFont="1" applyFill="1" applyBorder="1" applyAlignment="1">
      <alignment horizontal="right"/>
      <protection/>
    </xf>
    <xf numFmtId="176" fontId="4" fillId="0" borderId="22" xfId="61" applyNumberFormat="1" applyFont="1" applyFill="1" applyBorder="1" applyAlignment="1">
      <alignment/>
      <protection/>
    </xf>
    <xf numFmtId="0" fontId="4" fillId="0" borderId="23" xfId="61" applyFont="1" applyFill="1" applyBorder="1">
      <alignment/>
      <protection/>
    </xf>
    <xf numFmtId="177" fontId="4" fillId="0" borderId="0" xfId="61" applyNumberFormat="1" applyFont="1" applyFill="1" applyBorder="1" applyAlignment="1">
      <alignment horizontal="right"/>
      <protection/>
    </xf>
    <xf numFmtId="177" fontId="4" fillId="0" borderId="24" xfId="61" applyNumberFormat="1" applyFont="1" applyFill="1" applyBorder="1" applyAlignment="1">
      <alignment horizontal="right" wrapText="1"/>
      <protection/>
    </xf>
    <xf numFmtId="177" fontId="4" fillId="0" borderId="25" xfId="61" applyNumberFormat="1" applyFont="1" applyFill="1" applyBorder="1" applyAlignment="1">
      <alignment horizontal="right"/>
      <protection/>
    </xf>
    <xf numFmtId="177" fontId="4" fillId="0" borderId="10" xfId="61" applyNumberFormat="1" applyFont="1" applyFill="1" applyBorder="1">
      <alignment/>
      <protection/>
    </xf>
    <xf numFmtId="177" fontId="4" fillId="0" borderId="12" xfId="61" applyNumberFormat="1" applyFont="1" applyFill="1" applyBorder="1">
      <alignment/>
      <protection/>
    </xf>
    <xf numFmtId="177" fontId="4" fillId="0" borderId="22" xfId="61" applyNumberFormat="1" applyFont="1" applyFill="1" applyBorder="1">
      <alignment/>
      <protection/>
    </xf>
    <xf numFmtId="177" fontId="4" fillId="0" borderId="14" xfId="61" applyNumberFormat="1" applyFont="1" applyFill="1" applyBorder="1" applyAlignment="1">
      <alignment horizontal="right"/>
      <protection/>
    </xf>
    <xf numFmtId="177" fontId="4" fillId="0" borderId="18" xfId="61" applyNumberFormat="1" applyFont="1" applyFill="1" applyBorder="1" applyAlignment="1">
      <alignment horizontal="right"/>
      <protection/>
    </xf>
    <xf numFmtId="177" fontId="4" fillId="0" borderId="21" xfId="61" applyNumberFormat="1" applyFont="1" applyFill="1" applyBorder="1" applyAlignment="1">
      <alignment horizontal="right"/>
      <protection/>
    </xf>
    <xf numFmtId="177" fontId="4" fillId="0" borderId="26" xfId="61" applyNumberFormat="1" applyFont="1" applyFill="1" applyBorder="1" applyAlignment="1">
      <alignment horizontal="right" wrapText="1"/>
      <protection/>
    </xf>
    <xf numFmtId="177" fontId="4" fillId="0" borderId="12" xfId="61" applyNumberFormat="1" applyFont="1" applyFill="1" applyBorder="1" applyAlignment="1">
      <alignment horizontal="center"/>
      <protection/>
    </xf>
    <xf numFmtId="177" fontId="4" fillId="0" borderId="10" xfId="61" applyNumberFormat="1" applyFont="1" applyFill="1" applyBorder="1" applyAlignment="1">
      <alignment horizontal="center"/>
      <protection/>
    </xf>
    <xf numFmtId="177" fontId="4" fillId="0" borderId="16" xfId="61" applyNumberFormat="1" applyFont="1" applyFill="1" applyBorder="1">
      <alignment/>
      <protection/>
    </xf>
    <xf numFmtId="176" fontId="4" fillId="0" borderId="12" xfId="61" applyNumberFormat="1" applyFont="1" applyFill="1" applyBorder="1">
      <alignment/>
      <protection/>
    </xf>
    <xf numFmtId="177" fontId="4" fillId="0" borderId="27" xfId="61" applyNumberFormat="1" applyFont="1" applyFill="1" applyBorder="1" applyAlignment="1">
      <alignment horizontal="distributed"/>
      <protection/>
    </xf>
    <xf numFmtId="177" fontId="4" fillId="0" borderId="25" xfId="61" applyNumberFormat="1" applyFont="1" applyFill="1" applyBorder="1" applyAlignment="1">
      <alignment/>
      <protection/>
    </xf>
    <xf numFmtId="177" fontId="4" fillId="0" borderId="22" xfId="61" applyNumberFormat="1" applyFont="1" applyFill="1" applyBorder="1" applyAlignment="1">
      <alignment/>
      <protection/>
    </xf>
    <xf numFmtId="177" fontId="4" fillId="0" borderId="21" xfId="61" applyNumberFormat="1" applyFont="1" applyFill="1" applyBorder="1" applyAlignment="1">
      <alignment/>
      <protection/>
    </xf>
    <xf numFmtId="177" fontId="4" fillId="0" borderId="28" xfId="61" applyNumberFormat="1" applyFont="1" applyFill="1" applyBorder="1" applyAlignment="1">
      <alignment/>
      <protection/>
    </xf>
    <xf numFmtId="177" fontId="4" fillId="0" borderId="29" xfId="61" applyNumberFormat="1" applyFont="1" applyFill="1" applyBorder="1" applyAlignment="1">
      <alignment/>
      <protection/>
    </xf>
    <xf numFmtId="177" fontId="4" fillId="0" borderId="30" xfId="61" applyNumberFormat="1" applyFont="1" applyFill="1" applyBorder="1" applyAlignment="1">
      <alignment/>
      <protection/>
    </xf>
    <xf numFmtId="176" fontId="4" fillId="0" borderId="30" xfId="61" applyNumberFormat="1" applyFont="1" applyFill="1" applyBorder="1" applyAlignment="1">
      <alignment/>
      <protection/>
    </xf>
    <xf numFmtId="0" fontId="4" fillId="0" borderId="31" xfId="61" applyFont="1" applyFill="1" applyBorder="1">
      <alignment/>
      <protection/>
    </xf>
    <xf numFmtId="177" fontId="4" fillId="0" borderId="32" xfId="61" applyNumberFormat="1" applyFont="1" applyFill="1" applyBorder="1" applyAlignment="1">
      <alignment/>
      <protection/>
    </xf>
    <xf numFmtId="177" fontId="4" fillId="0" borderId="33" xfId="61" applyNumberFormat="1" applyFont="1" applyFill="1" applyBorder="1" applyAlignment="1">
      <alignment/>
      <protection/>
    </xf>
    <xf numFmtId="177" fontId="4" fillId="0" borderId="34" xfId="61" applyNumberFormat="1" applyFont="1" applyFill="1" applyBorder="1" applyAlignment="1">
      <alignment/>
      <protection/>
    </xf>
    <xf numFmtId="176" fontId="4" fillId="0" borderId="34" xfId="61" applyNumberFormat="1" applyFont="1" applyFill="1" applyBorder="1" applyAlignment="1">
      <alignment/>
      <protection/>
    </xf>
    <xf numFmtId="0" fontId="4" fillId="0" borderId="35" xfId="61" applyFont="1" applyFill="1" applyBorder="1">
      <alignment/>
      <protection/>
    </xf>
    <xf numFmtId="0" fontId="4" fillId="0" borderId="0" xfId="61" applyFont="1" applyFill="1" applyAlignment="1">
      <alignment horizontal="left"/>
      <protection/>
    </xf>
    <xf numFmtId="0" fontId="4" fillId="0" borderId="16" xfId="61" applyFont="1" applyFill="1" applyBorder="1">
      <alignment/>
      <protection/>
    </xf>
    <xf numFmtId="0" fontId="4" fillId="0" borderId="16" xfId="61" applyFont="1" applyFill="1" applyBorder="1" applyAlignment="1">
      <alignment horizontal="centerContinuous"/>
      <protection/>
    </xf>
    <xf numFmtId="0" fontId="4" fillId="0" borderId="36" xfId="61" applyFont="1" applyFill="1" applyBorder="1" applyAlignment="1">
      <alignment horizontal="centerContinuous"/>
      <protection/>
    </xf>
    <xf numFmtId="0" fontId="4" fillId="0" borderId="37" xfId="61" applyFont="1" applyFill="1" applyBorder="1" applyAlignment="1">
      <alignment horizontal="centerContinuous"/>
      <protection/>
    </xf>
    <xf numFmtId="0" fontId="4" fillId="0" borderId="20" xfId="61" applyFont="1" applyFill="1" applyBorder="1" applyAlignment="1">
      <alignment horizontal="center"/>
      <protection/>
    </xf>
    <xf numFmtId="0" fontId="4" fillId="0" borderId="25" xfId="61" applyFont="1" applyFill="1" applyBorder="1" applyAlignment="1">
      <alignment horizontal="center"/>
      <protection/>
    </xf>
    <xf numFmtId="0" fontId="4" fillId="0" borderId="36" xfId="61" applyFont="1" applyFill="1" applyBorder="1" applyAlignment="1">
      <alignment horizontal="center"/>
      <protection/>
    </xf>
    <xf numFmtId="0" fontId="4" fillId="0" borderId="37" xfId="61" applyFont="1" applyFill="1" applyBorder="1" applyAlignment="1">
      <alignment horizontal="center"/>
      <protection/>
    </xf>
    <xf numFmtId="0" fontId="4" fillId="0" borderId="12" xfId="61" applyFont="1" applyFill="1" applyBorder="1">
      <alignment/>
      <protection/>
    </xf>
    <xf numFmtId="0" fontId="4" fillId="0" borderId="10" xfId="61" applyFont="1" applyFill="1" applyBorder="1" applyAlignment="1">
      <alignment horizontal="distributed"/>
      <protection/>
    </xf>
    <xf numFmtId="179" fontId="5" fillId="0" borderId="37" xfId="61" applyNumberFormat="1" applyFont="1" applyFill="1" applyBorder="1" applyAlignment="1">
      <alignment/>
      <protection/>
    </xf>
    <xf numFmtId="0" fontId="5" fillId="0" borderId="36" xfId="61" applyFont="1" applyFill="1" applyBorder="1">
      <alignment/>
      <protection/>
    </xf>
    <xf numFmtId="3" fontId="5" fillId="0" borderId="37" xfId="61" applyNumberFormat="1" applyFont="1" applyFill="1" applyBorder="1">
      <alignment/>
      <protection/>
    </xf>
    <xf numFmtId="3" fontId="5" fillId="0" borderId="0" xfId="61" applyNumberFormat="1" applyFont="1" applyFill="1">
      <alignment/>
      <protection/>
    </xf>
    <xf numFmtId="3" fontId="5" fillId="0" borderId="10" xfId="61" applyNumberFormat="1" applyFont="1" applyFill="1" applyBorder="1">
      <alignment/>
      <protection/>
    </xf>
    <xf numFmtId="0" fontId="4" fillId="0" borderId="37" xfId="61" applyFont="1" applyFill="1" applyBorder="1">
      <alignment/>
      <protection/>
    </xf>
    <xf numFmtId="0" fontId="4" fillId="0" borderId="37" xfId="61" applyFont="1" applyFill="1" applyBorder="1" applyAlignment="1">
      <alignment horizontal="distributed"/>
      <protection/>
    </xf>
    <xf numFmtId="0" fontId="5" fillId="0" borderId="37" xfId="61" applyFont="1" applyFill="1" applyBorder="1">
      <alignment/>
      <protection/>
    </xf>
    <xf numFmtId="179" fontId="5" fillId="0" borderId="36" xfId="61" applyNumberFormat="1" applyFont="1" applyFill="1" applyBorder="1" applyAlignment="1">
      <alignment/>
      <protection/>
    </xf>
    <xf numFmtId="0" fontId="4" fillId="0" borderId="14" xfId="61" applyFont="1" applyFill="1" applyBorder="1">
      <alignment/>
      <protection/>
    </xf>
    <xf numFmtId="0" fontId="4" fillId="0" borderId="38" xfId="61" applyFont="1" applyFill="1" applyBorder="1" applyAlignment="1">
      <alignment horizontal="distributed"/>
      <protection/>
    </xf>
    <xf numFmtId="179" fontId="5" fillId="0" borderId="16" xfId="61" applyNumberFormat="1" applyFont="1" applyFill="1" applyBorder="1" applyAlignment="1">
      <alignment/>
      <protection/>
    </xf>
    <xf numFmtId="0" fontId="5" fillId="0" borderId="16" xfId="61" applyFont="1" applyFill="1" applyBorder="1" applyAlignment="1">
      <alignment horizontal="distributed"/>
      <protection/>
    </xf>
    <xf numFmtId="0" fontId="4" fillId="0" borderId="21" xfId="61" applyFont="1" applyFill="1" applyBorder="1">
      <alignment/>
      <protection/>
    </xf>
    <xf numFmtId="0" fontId="4" fillId="0" borderId="27" xfId="61" applyFont="1" applyFill="1" applyBorder="1" applyAlignment="1">
      <alignment horizontal="distributed"/>
      <protection/>
    </xf>
    <xf numFmtId="179" fontId="5" fillId="0" borderId="25" xfId="61" applyNumberFormat="1" applyFont="1" applyFill="1" applyBorder="1" applyAlignment="1">
      <alignment/>
      <protection/>
    </xf>
    <xf numFmtId="0" fontId="5" fillId="0" borderId="25" xfId="61" applyFont="1" applyFill="1" applyBorder="1" applyAlignment="1">
      <alignment horizontal="distributed"/>
      <protection/>
    </xf>
    <xf numFmtId="3" fontId="5" fillId="0" borderId="22" xfId="61" applyNumberFormat="1" applyFont="1" applyFill="1" applyBorder="1">
      <alignment/>
      <protection/>
    </xf>
    <xf numFmtId="0" fontId="4" fillId="0" borderId="0" xfId="61" applyFont="1" applyFill="1" applyBorder="1" applyAlignment="1">
      <alignment/>
      <protection/>
    </xf>
    <xf numFmtId="0" fontId="5" fillId="0" borderId="0" xfId="61" applyFont="1" applyFill="1" applyAlignment="1">
      <alignment/>
      <protection/>
    </xf>
    <xf numFmtId="0" fontId="4" fillId="0" borderId="0" xfId="61" applyFont="1" applyFill="1" applyAlignment="1">
      <alignment/>
      <protection/>
    </xf>
    <xf numFmtId="0" fontId="4" fillId="0" borderId="0" xfId="61" applyFont="1" applyAlignment="1">
      <alignment horizontal="left"/>
      <protection/>
    </xf>
    <xf numFmtId="0" fontId="4" fillId="0" borderId="0" xfId="61" applyFont="1">
      <alignment/>
      <protection/>
    </xf>
    <xf numFmtId="0" fontId="4" fillId="0" borderId="0" xfId="61" applyFont="1" applyAlignment="1">
      <alignment horizontal="right"/>
      <protection/>
    </xf>
    <xf numFmtId="0" fontId="4" fillId="0" borderId="16" xfId="61" applyFont="1" applyBorder="1">
      <alignment/>
      <protection/>
    </xf>
    <xf numFmtId="0" fontId="4" fillId="0" borderId="16" xfId="61" applyFont="1" applyBorder="1" applyAlignment="1">
      <alignment horizontal="centerContinuous"/>
      <protection/>
    </xf>
    <xf numFmtId="0" fontId="4" fillId="0" borderId="36" xfId="61" applyFont="1" applyBorder="1" applyAlignment="1">
      <alignment horizontal="centerContinuous"/>
      <protection/>
    </xf>
    <xf numFmtId="0" fontId="4" fillId="0" borderId="37" xfId="61" applyFont="1" applyBorder="1" applyAlignment="1">
      <alignment horizontal="centerContinuous"/>
      <protection/>
    </xf>
    <xf numFmtId="0" fontId="4" fillId="0" borderId="20" xfId="61" applyFont="1" applyBorder="1" applyAlignment="1">
      <alignment horizontal="center"/>
      <protection/>
    </xf>
    <xf numFmtId="0" fontId="4" fillId="0" borderId="25" xfId="61" applyFont="1" applyBorder="1" applyAlignment="1">
      <alignment horizontal="center"/>
      <protection/>
    </xf>
    <xf numFmtId="0" fontId="4" fillId="0" borderId="36" xfId="61" applyFont="1" applyBorder="1" applyAlignment="1">
      <alignment horizontal="center"/>
      <protection/>
    </xf>
    <xf numFmtId="0" fontId="4" fillId="0" borderId="37" xfId="61" applyFont="1" applyBorder="1" applyAlignment="1">
      <alignment horizontal="center"/>
      <protection/>
    </xf>
    <xf numFmtId="0" fontId="4" fillId="0" borderId="12" xfId="61" applyFont="1" applyBorder="1">
      <alignment/>
      <protection/>
    </xf>
    <xf numFmtId="0" fontId="4" fillId="0" borderId="10" xfId="61" applyFont="1" applyBorder="1" applyAlignment="1">
      <alignment horizontal="distributed"/>
      <protection/>
    </xf>
    <xf numFmtId="179" fontId="4" fillId="0" borderId="37" xfId="61" applyNumberFormat="1" applyFont="1" applyBorder="1" applyAlignment="1">
      <alignment/>
      <protection/>
    </xf>
    <xf numFmtId="0" fontId="4" fillId="0" borderId="36" xfId="61" applyFont="1" applyBorder="1">
      <alignment/>
      <protection/>
    </xf>
    <xf numFmtId="3" fontId="4" fillId="0" borderId="37" xfId="61" applyNumberFormat="1" applyFont="1" applyBorder="1">
      <alignment/>
      <protection/>
    </xf>
    <xf numFmtId="3" fontId="4" fillId="0" borderId="0" xfId="61" applyNumberFormat="1" applyFont="1">
      <alignment/>
      <protection/>
    </xf>
    <xf numFmtId="3" fontId="4" fillId="0" borderId="10" xfId="61" applyNumberFormat="1" applyFont="1" applyBorder="1">
      <alignment/>
      <protection/>
    </xf>
    <xf numFmtId="0" fontId="4" fillId="0" borderId="37" xfId="61" applyFont="1" applyBorder="1">
      <alignment/>
      <protection/>
    </xf>
    <xf numFmtId="0" fontId="4" fillId="0" borderId="37" xfId="61" applyFont="1" applyBorder="1" applyAlignment="1">
      <alignment horizontal="distributed"/>
      <protection/>
    </xf>
    <xf numFmtId="3" fontId="4" fillId="0" borderId="37" xfId="61" applyNumberFormat="1" applyFont="1" applyFill="1" applyBorder="1">
      <alignment/>
      <protection/>
    </xf>
    <xf numFmtId="179" fontId="4" fillId="0" borderId="37" xfId="61" applyNumberFormat="1" applyFont="1" applyFill="1" applyBorder="1" applyAlignment="1">
      <alignment/>
      <protection/>
    </xf>
    <xf numFmtId="179" fontId="4" fillId="0" borderId="16" xfId="61" applyNumberFormat="1" applyFont="1" applyFill="1" applyBorder="1" applyAlignment="1">
      <alignment/>
      <protection/>
    </xf>
    <xf numFmtId="0" fontId="4" fillId="0" borderId="16" xfId="61" applyFont="1" applyFill="1" applyBorder="1" applyAlignment="1">
      <alignment horizontal="distributed"/>
      <protection/>
    </xf>
    <xf numFmtId="179" fontId="4" fillId="0" borderId="25" xfId="61" applyNumberFormat="1" applyFont="1" applyFill="1" applyBorder="1" applyAlignment="1">
      <alignment/>
      <protection/>
    </xf>
    <xf numFmtId="0" fontId="4" fillId="0" borderId="25" xfId="61" applyFont="1" applyFill="1" applyBorder="1" applyAlignment="1">
      <alignment horizontal="distributed"/>
      <protection/>
    </xf>
    <xf numFmtId="3" fontId="4" fillId="0" borderId="22" xfId="61" applyNumberFormat="1" applyFont="1" applyBorder="1">
      <alignment/>
      <protection/>
    </xf>
    <xf numFmtId="179" fontId="4" fillId="0" borderId="36" xfId="61" applyNumberFormat="1" applyFont="1" applyBorder="1" applyAlignment="1">
      <alignment/>
      <protection/>
    </xf>
    <xf numFmtId="176" fontId="4" fillId="0" borderId="10" xfId="64" applyNumberFormat="1" applyFont="1" applyFill="1" applyBorder="1" applyAlignment="1">
      <alignment horizontal="center" vertical="top"/>
      <protection/>
    </xf>
    <xf numFmtId="176" fontId="4" fillId="0" borderId="12" xfId="64" applyNumberFormat="1" applyFont="1" applyFill="1" applyBorder="1" applyAlignment="1">
      <alignment horizontal="center" vertical="top"/>
      <protection/>
    </xf>
    <xf numFmtId="176" fontId="4" fillId="0" borderId="14" xfId="64" applyNumberFormat="1" applyFont="1" applyFill="1" applyBorder="1" applyAlignment="1">
      <alignment horizontal="center" vertical="top"/>
      <protection/>
    </xf>
    <xf numFmtId="177" fontId="4" fillId="0" borderId="14" xfId="64" applyNumberFormat="1" applyFont="1" applyFill="1" applyBorder="1" applyAlignment="1">
      <alignment horizontal="distributed"/>
      <protection/>
    </xf>
    <xf numFmtId="177" fontId="4" fillId="0" borderId="15" xfId="64" applyNumberFormat="1" applyFont="1" applyFill="1" applyBorder="1" applyAlignment="1">
      <alignment horizontal="right" wrapText="1"/>
      <protection/>
    </xf>
    <xf numFmtId="177" fontId="4" fillId="0" borderId="16" xfId="64" applyNumberFormat="1" applyFont="1" applyFill="1" applyBorder="1" applyAlignment="1">
      <alignment horizontal="right"/>
      <protection/>
    </xf>
    <xf numFmtId="177" fontId="4" fillId="0" borderId="10" xfId="64" applyNumberFormat="1" applyFont="1" applyFill="1" applyBorder="1" applyAlignment="1">
      <alignment horizontal="right"/>
      <protection/>
    </xf>
    <xf numFmtId="176" fontId="4" fillId="0" borderId="10" xfId="64" applyNumberFormat="1" applyFont="1" applyFill="1" applyBorder="1" applyAlignment="1">
      <alignment/>
      <protection/>
    </xf>
    <xf numFmtId="177" fontId="4" fillId="0" borderId="18" xfId="64" applyNumberFormat="1" applyFont="1" applyFill="1" applyBorder="1" applyAlignment="1">
      <alignment horizontal="distributed"/>
      <protection/>
    </xf>
    <xf numFmtId="177" fontId="4" fillId="0" borderId="19" xfId="64" applyNumberFormat="1" applyFont="1" applyFill="1" applyBorder="1" applyAlignment="1">
      <alignment horizontal="right" wrapText="1"/>
      <protection/>
    </xf>
    <xf numFmtId="177" fontId="4" fillId="0" borderId="20" xfId="64" applyNumberFormat="1" applyFont="1" applyFill="1" applyBorder="1" applyAlignment="1">
      <alignment horizontal="right"/>
      <protection/>
    </xf>
    <xf numFmtId="177" fontId="4" fillId="0" borderId="12" xfId="64" applyNumberFormat="1" applyFont="1" applyFill="1" applyBorder="1" applyAlignment="1">
      <alignment horizontal="right"/>
      <protection/>
    </xf>
    <xf numFmtId="176" fontId="4" fillId="0" borderId="12" xfId="64" applyNumberFormat="1" applyFont="1" applyFill="1" applyBorder="1" applyAlignment="1">
      <alignment/>
      <protection/>
    </xf>
    <xf numFmtId="177" fontId="4" fillId="0" borderId="21" xfId="64" applyNumberFormat="1" applyFont="1" applyFill="1" applyBorder="1" applyAlignment="1">
      <alignment horizontal="distributed"/>
      <protection/>
    </xf>
    <xf numFmtId="177" fontId="4" fillId="0" borderId="22" xfId="64" applyNumberFormat="1" applyFont="1" applyFill="1" applyBorder="1" applyAlignment="1">
      <alignment horizontal="right"/>
      <protection/>
    </xf>
    <xf numFmtId="176" fontId="4" fillId="0" borderId="22" xfId="64" applyNumberFormat="1" applyFont="1" applyFill="1" applyBorder="1" applyAlignment="1">
      <alignment/>
      <protection/>
    </xf>
    <xf numFmtId="177" fontId="4" fillId="0" borderId="0" xfId="64" applyNumberFormat="1" applyFont="1" applyFill="1" applyBorder="1" applyAlignment="1">
      <alignment horizontal="right"/>
      <protection/>
    </xf>
    <xf numFmtId="177" fontId="4" fillId="0" borderId="24" xfId="64" applyNumberFormat="1" applyFont="1" applyFill="1" applyBorder="1" applyAlignment="1">
      <alignment horizontal="right" wrapText="1"/>
      <protection/>
    </xf>
    <xf numFmtId="177" fontId="4" fillId="0" borderId="25" xfId="64" applyNumberFormat="1" applyFont="1" applyFill="1" applyBorder="1" applyAlignment="1">
      <alignment horizontal="right"/>
      <protection/>
    </xf>
    <xf numFmtId="0" fontId="4" fillId="0" borderId="0" xfId="64" applyFont="1" applyFill="1">
      <alignment/>
      <protection/>
    </xf>
    <xf numFmtId="177" fontId="4" fillId="0" borderId="14" xfId="64" applyNumberFormat="1" applyFont="1" applyFill="1" applyBorder="1" applyAlignment="1">
      <alignment horizontal="right"/>
      <protection/>
    </xf>
    <xf numFmtId="177" fontId="4" fillId="0" borderId="18" xfId="64" applyNumberFormat="1" applyFont="1" applyFill="1" applyBorder="1" applyAlignment="1">
      <alignment horizontal="right"/>
      <protection/>
    </xf>
    <xf numFmtId="177" fontId="4" fillId="0" borderId="21" xfId="64" applyNumberFormat="1" applyFont="1" applyFill="1" applyBorder="1" applyAlignment="1">
      <alignment horizontal="right"/>
      <protection/>
    </xf>
    <xf numFmtId="177" fontId="4" fillId="0" borderId="26" xfId="64" applyNumberFormat="1" applyFont="1" applyFill="1" applyBorder="1" applyAlignment="1">
      <alignment horizontal="right" wrapText="1"/>
      <protection/>
    </xf>
    <xf numFmtId="177" fontId="4" fillId="0" borderId="12" xfId="64" applyNumberFormat="1" applyFont="1" applyFill="1" applyBorder="1" applyAlignment="1">
      <alignment horizontal="center"/>
      <protection/>
    </xf>
    <xf numFmtId="177" fontId="4" fillId="0" borderId="14" xfId="64" applyNumberFormat="1" applyFont="1" applyFill="1" applyBorder="1">
      <alignment/>
      <protection/>
    </xf>
    <xf numFmtId="177" fontId="4" fillId="0" borderId="10" xfId="64" applyNumberFormat="1" applyFont="1" applyFill="1" applyBorder="1" applyAlignment="1">
      <alignment horizontal="center"/>
      <protection/>
    </xf>
    <xf numFmtId="177" fontId="4" fillId="0" borderId="16" xfId="64" applyNumberFormat="1" applyFont="1" applyFill="1" applyBorder="1">
      <alignment/>
      <protection/>
    </xf>
    <xf numFmtId="177" fontId="4" fillId="0" borderId="12" xfId="64" applyNumberFormat="1" applyFont="1" applyFill="1" applyBorder="1">
      <alignment/>
      <protection/>
    </xf>
    <xf numFmtId="176" fontId="4" fillId="0" borderId="12" xfId="64" applyNumberFormat="1" applyFont="1" applyFill="1" applyBorder="1">
      <alignment/>
      <protection/>
    </xf>
    <xf numFmtId="177" fontId="4" fillId="0" borderId="21" xfId="64" applyNumberFormat="1" applyFont="1" applyFill="1" applyBorder="1">
      <alignment/>
      <protection/>
    </xf>
    <xf numFmtId="177" fontId="4" fillId="0" borderId="27" xfId="64" applyNumberFormat="1" applyFont="1" applyFill="1" applyBorder="1" applyAlignment="1">
      <alignment horizontal="distributed"/>
      <protection/>
    </xf>
    <xf numFmtId="177" fontId="4" fillId="0" borderId="25" xfId="64" applyNumberFormat="1" applyFont="1" applyFill="1" applyBorder="1" applyAlignment="1">
      <alignment/>
      <protection/>
    </xf>
    <xf numFmtId="177" fontId="4" fillId="0" borderId="22" xfId="64" applyNumberFormat="1" applyFont="1" applyFill="1" applyBorder="1" applyAlignment="1">
      <alignment/>
      <protection/>
    </xf>
    <xf numFmtId="177" fontId="4" fillId="0" borderId="21" xfId="64" applyNumberFormat="1" applyFont="1" applyFill="1" applyBorder="1" applyAlignment="1">
      <alignment/>
      <protection/>
    </xf>
    <xf numFmtId="177" fontId="4" fillId="0" borderId="28" xfId="64" applyNumberFormat="1" applyFont="1" applyFill="1" applyBorder="1" applyAlignment="1">
      <alignment/>
      <protection/>
    </xf>
    <xf numFmtId="177" fontId="4" fillId="0" borderId="29" xfId="64" applyNumberFormat="1" applyFont="1" applyFill="1" applyBorder="1" applyAlignment="1">
      <alignment/>
      <protection/>
    </xf>
    <xf numFmtId="177" fontId="4" fillId="0" borderId="30" xfId="64" applyNumberFormat="1" applyFont="1" applyFill="1" applyBorder="1" applyAlignment="1">
      <alignment/>
      <protection/>
    </xf>
    <xf numFmtId="176" fontId="4" fillId="0" borderId="30" xfId="64" applyNumberFormat="1" applyFont="1" applyFill="1" applyBorder="1" applyAlignment="1">
      <alignment/>
      <protection/>
    </xf>
    <xf numFmtId="177" fontId="4" fillId="0" borderId="32" xfId="64" applyNumberFormat="1" applyFont="1" applyFill="1" applyBorder="1" applyAlignment="1">
      <alignment/>
      <protection/>
    </xf>
    <xf numFmtId="177" fontId="4" fillId="0" borderId="33" xfId="64" applyNumberFormat="1" applyFont="1" applyFill="1" applyBorder="1" applyAlignment="1">
      <alignment/>
      <protection/>
    </xf>
    <xf numFmtId="177" fontId="4" fillId="0" borderId="34" xfId="64" applyNumberFormat="1" applyFont="1" applyFill="1" applyBorder="1" applyAlignment="1">
      <alignment/>
      <protection/>
    </xf>
    <xf numFmtId="176" fontId="4" fillId="0" borderId="34" xfId="64" applyNumberFormat="1" applyFont="1" applyFill="1" applyBorder="1" applyAlignment="1">
      <alignment/>
      <protection/>
    </xf>
    <xf numFmtId="177" fontId="0" fillId="0" borderId="0" xfId="64" applyNumberFormat="1" applyFont="1" applyFill="1">
      <alignment/>
      <protection/>
    </xf>
    <xf numFmtId="0" fontId="0" fillId="0" borderId="0" xfId="64" applyFill="1">
      <alignment/>
      <protection/>
    </xf>
    <xf numFmtId="193" fontId="4" fillId="0" borderId="10" xfId="64" applyNumberFormat="1" applyFont="1" applyFill="1" applyBorder="1" applyAlignment="1">
      <alignment/>
      <protection/>
    </xf>
    <xf numFmtId="193" fontId="4" fillId="0" borderId="12" xfId="64" applyNumberFormat="1" applyFont="1" applyFill="1" applyBorder="1" applyAlignment="1">
      <alignment/>
      <protection/>
    </xf>
    <xf numFmtId="193" fontId="4" fillId="0" borderId="22" xfId="64" applyNumberFormat="1" applyFont="1" applyFill="1" applyBorder="1" applyAlignment="1">
      <alignment/>
      <protection/>
    </xf>
    <xf numFmtId="193" fontId="4" fillId="0" borderId="30" xfId="64" applyNumberFormat="1" applyFont="1" applyFill="1" applyBorder="1" applyAlignment="1">
      <alignment/>
      <protection/>
    </xf>
    <xf numFmtId="193" fontId="4" fillId="0" borderId="34" xfId="64" applyNumberFormat="1" applyFont="1" applyFill="1" applyBorder="1" applyAlignment="1">
      <alignment/>
      <protection/>
    </xf>
    <xf numFmtId="177" fontId="4" fillId="0" borderId="15" xfId="0" applyNumberFormat="1" applyFont="1" applyFill="1" applyBorder="1" applyAlignment="1">
      <alignment horizontal="right" wrapText="1"/>
    </xf>
    <xf numFmtId="177" fontId="4" fillId="0" borderId="16" xfId="0" applyNumberFormat="1" applyFont="1" applyFill="1" applyBorder="1" applyAlignment="1">
      <alignment horizontal="right"/>
    </xf>
    <xf numFmtId="177" fontId="4" fillId="0" borderId="10" xfId="0" applyNumberFormat="1" applyFont="1" applyFill="1" applyBorder="1" applyAlignment="1">
      <alignment horizontal="right"/>
    </xf>
    <xf numFmtId="177" fontId="4" fillId="0" borderId="10" xfId="0" applyNumberFormat="1" applyFont="1" applyBorder="1" applyAlignment="1">
      <alignment horizontal="right"/>
    </xf>
    <xf numFmtId="193" fontId="4" fillId="0" borderId="10" xfId="0" applyNumberFormat="1" applyFont="1" applyFill="1" applyBorder="1" applyAlignment="1">
      <alignment/>
    </xf>
    <xf numFmtId="177" fontId="4" fillId="0" borderId="19" xfId="0" applyNumberFormat="1" applyFont="1" applyFill="1" applyBorder="1" applyAlignment="1">
      <alignment horizontal="right" wrapText="1"/>
    </xf>
    <xf numFmtId="177" fontId="4" fillId="0" borderId="20" xfId="0" applyNumberFormat="1" applyFont="1" applyFill="1" applyBorder="1" applyAlignment="1">
      <alignment horizontal="right"/>
    </xf>
    <xf numFmtId="177" fontId="4" fillId="0" borderId="12" xfId="0" applyNumberFormat="1" applyFont="1" applyFill="1" applyBorder="1" applyAlignment="1">
      <alignment horizontal="right"/>
    </xf>
    <xf numFmtId="177" fontId="4" fillId="0" borderId="12" xfId="0" applyNumberFormat="1" applyFont="1" applyBorder="1" applyAlignment="1">
      <alignment horizontal="right"/>
    </xf>
    <xf numFmtId="193" fontId="4" fillId="0" borderId="12" xfId="0" applyNumberFormat="1" applyFont="1" applyFill="1" applyBorder="1" applyAlignment="1">
      <alignment/>
    </xf>
    <xf numFmtId="177" fontId="4" fillId="0" borderId="22" xfId="0" applyNumberFormat="1" applyFont="1" applyFill="1" applyBorder="1" applyAlignment="1">
      <alignment horizontal="right"/>
    </xf>
    <xf numFmtId="177" fontId="4" fillId="0" borderId="22" xfId="0" applyNumberFormat="1" applyFont="1" applyBorder="1" applyAlignment="1">
      <alignment horizontal="right"/>
    </xf>
    <xf numFmtId="193" fontId="4" fillId="0" borderId="22" xfId="0" applyNumberFormat="1" applyFont="1" applyFill="1" applyBorder="1" applyAlignment="1">
      <alignment/>
    </xf>
    <xf numFmtId="177" fontId="4" fillId="0" borderId="0" xfId="0" applyNumberFormat="1" applyFont="1" applyBorder="1" applyAlignment="1">
      <alignment horizontal="right"/>
    </xf>
    <xf numFmtId="177" fontId="4" fillId="0" borderId="24" xfId="0" applyNumberFormat="1" applyFont="1" applyFill="1" applyBorder="1" applyAlignment="1">
      <alignment horizontal="right" wrapText="1"/>
    </xf>
    <xf numFmtId="177" fontId="4" fillId="0" borderId="25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177" fontId="4" fillId="0" borderId="14" xfId="0" applyNumberFormat="1" applyFont="1" applyBorder="1" applyAlignment="1">
      <alignment horizontal="right"/>
    </xf>
    <xf numFmtId="177" fontId="4" fillId="0" borderId="18" xfId="0" applyNumberFormat="1" applyFont="1" applyBorder="1" applyAlignment="1">
      <alignment horizontal="right"/>
    </xf>
    <xf numFmtId="177" fontId="4" fillId="0" borderId="21" xfId="0" applyNumberFormat="1" applyFont="1" applyBorder="1" applyAlignment="1">
      <alignment horizontal="right"/>
    </xf>
    <xf numFmtId="177" fontId="4" fillId="0" borderId="26" xfId="0" applyNumberFormat="1" applyFont="1" applyFill="1" applyBorder="1" applyAlignment="1">
      <alignment horizontal="right" wrapText="1"/>
    </xf>
    <xf numFmtId="177" fontId="4" fillId="0" borderId="30" xfId="0" applyNumberFormat="1" applyFont="1" applyFill="1" applyBorder="1" applyAlignment="1">
      <alignment/>
    </xf>
    <xf numFmtId="177" fontId="4" fillId="0" borderId="30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177" fontId="4" fillId="0" borderId="12" xfId="0" applyNumberFormat="1" applyFont="1" applyFill="1" applyBorder="1" applyAlignment="1">
      <alignment/>
    </xf>
    <xf numFmtId="193" fontId="4" fillId="0" borderId="30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7" fontId="4" fillId="0" borderId="39" xfId="0" applyNumberFormat="1" applyFont="1" applyBorder="1" applyAlignment="1">
      <alignment/>
    </xf>
    <xf numFmtId="177" fontId="4" fillId="0" borderId="40" xfId="0" applyNumberFormat="1" applyFont="1" applyFill="1" applyBorder="1" applyAlignment="1">
      <alignment/>
    </xf>
    <xf numFmtId="177" fontId="4" fillId="0" borderId="41" xfId="0" applyNumberFormat="1" applyFont="1" applyBorder="1" applyAlignment="1">
      <alignment/>
    </xf>
    <xf numFmtId="193" fontId="4" fillId="0" borderId="3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58" fontId="4" fillId="0" borderId="0" xfId="0" applyNumberFormat="1" applyFont="1" applyFill="1" applyAlignment="1">
      <alignment/>
    </xf>
    <xf numFmtId="0" fontId="4" fillId="0" borderId="0" xfId="62" applyFont="1" applyFill="1">
      <alignment/>
      <protection/>
    </xf>
    <xf numFmtId="176" fontId="4" fillId="0" borderId="10" xfId="65" applyNumberFormat="1" applyFont="1" applyFill="1" applyBorder="1" applyAlignment="1">
      <alignment horizontal="center" vertical="top"/>
      <protection/>
    </xf>
    <xf numFmtId="0" fontId="0" fillId="0" borderId="0" xfId="0" applyNumberFormat="1" applyAlignment="1">
      <alignment horizontal="right"/>
    </xf>
    <xf numFmtId="176" fontId="4" fillId="0" borderId="12" xfId="65" applyNumberFormat="1" applyFont="1" applyFill="1" applyBorder="1" applyAlignment="1">
      <alignment horizontal="center" vertical="top"/>
      <protection/>
    </xf>
    <xf numFmtId="176" fontId="4" fillId="0" borderId="14" xfId="65" applyNumberFormat="1" applyFont="1" applyFill="1" applyBorder="1" applyAlignment="1">
      <alignment horizontal="center" vertical="top"/>
      <protection/>
    </xf>
    <xf numFmtId="177" fontId="4" fillId="0" borderId="14" xfId="62" applyNumberFormat="1" applyFont="1" applyFill="1" applyBorder="1">
      <alignment/>
      <protection/>
    </xf>
    <xf numFmtId="177" fontId="4" fillId="0" borderId="14" xfId="65" applyNumberFormat="1" applyFont="1" applyFill="1" applyBorder="1" applyAlignment="1">
      <alignment horizontal="distributed"/>
      <protection/>
    </xf>
    <xf numFmtId="177" fontId="4" fillId="0" borderId="18" xfId="62" applyNumberFormat="1" applyFont="1" applyFill="1" applyBorder="1">
      <alignment/>
      <protection/>
    </xf>
    <xf numFmtId="177" fontId="4" fillId="0" borderId="18" xfId="65" applyNumberFormat="1" applyFont="1" applyFill="1" applyBorder="1" applyAlignment="1">
      <alignment horizontal="distributed"/>
      <protection/>
    </xf>
    <xf numFmtId="190" fontId="4" fillId="0" borderId="12" xfId="49" applyNumberFormat="1" applyFont="1" applyFill="1" applyBorder="1" applyAlignment="1">
      <alignment horizontal="right"/>
    </xf>
    <xf numFmtId="190" fontId="4" fillId="0" borderId="19" xfId="49" applyNumberFormat="1" applyFont="1" applyFill="1" applyBorder="1" applyAlignment="1">
      <alignment horizontal="right" wrapText="1"/>
    </xf>
    <xf numFmtId="177" fontId="4" fillId="0" borderId="21" xfId="62" applyNumberFormat="1" applyFont="1" applyFill="1" applyBorder="1">
      <alignment/>
      <protection/>
    </xf>
    <xf numFmtId="177" fontId="4" fillId="0" borderId="21" xfId="65" applyNumberFormat="1" applyFont="1" applyFill="1" applyBorder="1" applyAlignment="1">
      <alignment horizontal="distributed"/>
      <protection/>
    </xf>
    <xf numFmtId="190" fontId="4" fillId="0" borderId="15" xfId="49" applyNumberFormat="1" applyFont="1" applyFill="1" applyBorder="1" applyAlignment="1">
      <alignment horizontal="right" wrapText="1"/>
    </xf>
    <xf numFmtId="190" fontId="4" fillId="0" borderId="24" xfId="49" applyNumberFormat="1" applyFont="1" applyFill="1" applyBorder="1" applyAlignment="1">
      <alignment horizontal="right" wrapText="1"/>
    </xf>
    <xf numFmtId="178" fontId="4" fillId="0" borderId="0" xfId="0" applyNumberFormat="1" applyFont="1" applyAlignment="1">
      <alignment/>
    </xf>
    <xf numFmtId="177" fontId="4" fillId="0" borderId="10" xfId="62" applyNumberFormat="1" applyFont="1" applyFill="1" applyBorder="1">
      <alignment/>
      <protection/>
    </xf>
    <xf numFmtId="177" fontId="4" fillId="0" borderId="12" xfId="62" applyNumberFormat="1" applyFont="1" applyFill="1" applyBorder="1">
      <alignment/>
      <protection/>
    </xf>
    <xf numFmtId="177" fontId="4" fillId="0" borderId="22" xfId="62" applyNumberFormat="1" applyFont="1" applyFill="1" applyBorder="1">
      <alignment/>
      <protection/>
    </xf>
    <xf numFmtId="0" fontId="4" fillId="0" borderId="0" xfId="65" applyFont="1" applyFill="1">
      <alignment/>
      <protection/>
    </xf>
    <xf numFmtId="0" fontId="0" fillId="0" borderId="0" xfId="65" applyFont="1" applyFill="1">
      <alignment/>
      <protection/>
    </xf>
    <xf numFmtId="0" fontId="0" fillId="0" borderId="0" xfId="65" applyFont="1">
      <alignment/>
      <protection/>
    </xf>
    <xf numFmtId="0" fontId="0" fillId="0" borderId="0" xfId="65" applyFont="1" applyFill="1" applyAlignment="1">
      <alignment horizontal="right"/>
      <protection/>
    </xf>
    <xf numFmtId="0" fontId="0" fillId="0" borderId="0" xfId="65" applyFont="1" applyFill="1" applyBorder="1">
      <alignment/>
      <protection/>
    </xf>
    <xf numFmtId="0" fontId="0" fillId="0" borderId="0" xfId="65" applyFont="1" applyBorder="1">
      <alignment/>
      <protection/>
    </xf>
    <xf numFmtId="190" fontId="4" fillId="0" borderId="12" xfId="49" applyNumberFormat="1" applyFont="1" applyBorder="1" applyAlignment="1">
      <alignment horizontal="right" wrapText="1"/>
    </xf>
    <xf numFmtId="177" fontId="4" fillId="0" borderId="12" xfId="0" applyNumberFormat="1" applyFont="1" applyBorder="1" applyAlignment="1">
      <alignment horizontal="right" wrapText="1"/>
    </xf>
    <xf numFmtId="177" fontId="4" fillId="0" borderId="12" xfId="0" applyNumberFormat="1" applyFont="1" applyFill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177" fontId="4" fillId="0" borderId="42" xfId="0" applyNumberFormat="1" applyFont="1" applyFill="1" applyBorder="1" applyAlignment="1">
      <alignment horizontal="right" wrapText="1"/>
    </xf>
    <xf numFmtId="177" fontId="4" fillId="0" borderId="43" xfId="0" applyNumberFormat="1" applyFont="1" applyBorder="1" applyAlignment="1">
      <alignment/>
    </xf>
    <xf numFmtId="177" fontId="4" fillId="0" borderId="42" xfId="0" applyNumberFormat="1" applyFont="1" applyBorder="1" applyAlignment="1">
      <alignment horizontal="right" wrapText="1"/>
    </xf>
    <xf numFmtId="177" fontId="4" fillId="0" borderId="42" xfId="0" applyNumberFormat="1" applyFont="1" applyFill="1" applyBorder="1" applyAlignment="1">
      <alignment horizontal="right"/>
    </xf>
    <xf numFmtId="177" fontId="4" fillId="0" borderId="44" xfId="0" applyNumberFormat="1" applyFont="1" applyFill="1" applyBorder="1" applyAlignment="1">
      <alignment horizontal="right" wrapText="1"/>
    </xf>
    <xf numFmtId="177" fontId="4" fillId="0" borderId="21" xfId="0" applyNumberFormat="1" applyFont="1" applyBorder="1" applyAlignment="1">
      <alignment/>
    </xf>
    <xf numFmtId="177" fontId="4" fillId="0" borderId="25" xfId="0" applyNumberFormat="1" applyFont="1" applyBorder="1" applyAlignment="1">
      <alignment horizontal="right" wrapText="1"/>
    </xf>
    <xf numFmtId="193" fontId="4" fillId="0" borderId="40" xfId="0" applyNumberFormat="1" applyFont="1" applyFill="1" applyBorder="1" applyAlignment="1">
      <alignment/>
    </xf>
    <xf numFmtId="177" fontId="0" fillId="0" borderId="0" xfId="65" applyNumberFormat="1" applyFont="1" applyFill="1">
      <alignment/>
      <protection/>
    </xf>
    <xf numFmtId="0" fontId="47" fillId="0" borderId="0" xfId="62" applyFont="1" applyFill="1">
      <alignment/>
      <protection/>
    </xf>
    <xf numFmtId="0" fontId="48" fillId="0" borderId="0" xfId="65" applyFont="1" applyFill="1">
      <alignment/>
      <protection/>
    </xf>
    <xf numFmtId="0" fontId="48" fillId="0" borderId="0" xfId="65" applyFont="1">
      <alignment/>
      <protection/>
    </xf>
    <xf numFmtId="0" fontId="48" fillId="0" borderId="0" xfId="0" applyFont="1" applyAlignment="1">
      <alignment vertical="center"/>
    </xf>
    <xf numFmtId="58" fontId="47" fillId="0" borderId="0" xfId="0" applyNumberFormat="1" applyFont="1" applyFill="1" applyAlignment="1">
      <alignment/>
    </xf>
    <xf numFmtId="0" fontId="48" fillId="0" borderId="0" xfId="65" applyFont="1" applyFill="1" applyAlignment="1">
      <alignment horizontal="right"/>
      <protection/>
    </xf>
    <xf numFmtId="176" fontId="47" fillId="0" borderId="10" xfId="65" applyNumberFormat="1" applyFont="1" applyFill="1" applyBorder="1" applyAlignment="1">
      <alignment horizontal="center" vertical="top"/>
      <protection/>
    </xf>
    <xf numFmtId="0" fontId="48" fillId="0" borderId="0" xfId="65" applyFont="1" applyFill="1" applyBorder="1">
      <alignment/>
      <protection/>
    </xf>
    <xf numFmtId="0" fontId="48" fillId="0" borderId="0" xfId="0" applyNumberFormat="1" applyFont="1" applyAlignment="1">
      <alignment horizontal="right"/>
    </xf>
    <xf numFmtId="176" fontId="47" fillId="0" borderId="12" xfId="65" applyNumberFormat="1" applyFont="1" applyFill="1" applyBorder="1" applyAlignment="1">
      <alignment horizontal="center" vertical="top"/>
      <protection/>
    </xf>
    <xf numFmtId="176" fontId="47" fillId="0" borderId="14" xfId="65" applyNumberFormat="1" applyFont="1" applyFill="1" applyBorder="1" applyAlignment="1">
      <alignment horizontal="center" vertical="top"/>
      <protection/>
    </xf>
    <xf numFmtId="177" fontId="47" fillId="0" borderId="14" xfId="62" applyNumberFormat="1" applyFont="1" applyFill="1" applyBorder="1">
      <alignment/>
      <protection/>
    </xf>
    <xf numFmtId="177" fontId="47" fillId="0" borderId="14" xfId="65" applyNumberFormat="1" applyFont="1" applyFill="1" applyBorder="1" applyAlignment="1">
      <alignment horizontal="distributed"/>
      <protection/>
    </xf>
    <xf numFmtId="190" fontId="47" fillId="0" borderId="15" xfId="49" applyNumberFormat="1" applyFont="1" applyFill="1" applyBorder="1" applyAlignment="1">
      <alignment horizontal="right" wrapText="1"/>
    </xf>
    <xf numFmtId="177" fontId="47" fillId="0" borderId="16" xfId="0" applyNumberFormat="1" applyFont="1" applyFill="1" applyBorder="1" applyAlignment="1">
      <alignment horizontal="right"/>
    </xf>
    <xf numFmtId="177" fontId="47" fillId="0" borderId="10" xfId="0" applyNumberFormat="1" applyFont="1" applyFill="1" applyBorder="1" applyAlignment="1">
      <alignment horizontal="right"/>
    </xf>
    <xf numFmtId="177" fontId="47" fillId="0" borderId="10" xfId="0" applyNumberFormat="1" applyFont="1" applyBorder="1" applyAlignment="1">
      <alignment horizontal="right"/>
    </xf>
    <xf numFmtId="193" fontId="47" fillId="0" borderId="10" xfId="0" applyNumberFormat="1" applyFont="1" applyFill="1" applyBorder="1" applyAlignment="1">
      <alignment/>
    </xf>
    <xf numFmtId="0" fontId="48" fillId="0" borderId="0" xfId="65" applyFont="1" applyBorder="1">
      <alignment/>
      <protection/>
    </xf>
    <xf numFmtId="177" fontId="47" fillId="0" borderId="18" xfId="62" applyNumberFormat="1" applyFont="1" applyFill="1" applyBorder="1">
      <alignment/>
      <protection/>
    </xf>
    <xf numFmtId="177" fontId="47" fillId="0" borderId="18" xfId="65" applyNumberFormat="1" applyFont="1" applyFill="1" applyBorder="1" applyAlignment="1">
      <alignment horizontal="distributed"/>
      <protection/>
    </xf>
    <xf numFmtId="190" fontId="47" fillId="0" borderId="19" xfId="49" applyNumberFormat="1" applyFont="1" applyFill="1" applyBorder="1" applyAlignment="1">
      <alignment horizontal="right" wrapText="1"/>
    </xf>
    <xf numFmtId="177" fontId="47" fillId="0" borderId="20" xfId="0" applyNumberFormat="1" applyFont="1" applyFill="1" applyBorder="1" applyAlignment="1">
      <alignment horizontal="right"/>
    </xf>
    <xf numFmtId="177" fontId="47" fillId="0" borderId="12" xfId="0" applyNumberFormat="1" applyFont="1" applyFill="1" applyBorder="1" applyAlignment="1">
      <alignment horizontal="right"/>
    </xf>
    <xf numFmtId="177" fontId="47" fillId="0" borderId="12" xfId="0" applyNumberFormat="1" applyFont="1" applyBorder="1" applyAlignment="1">
      <alignment horizontal="right"/>
    </xf>
    <xf numFmtId="190" fontId="47" fillId="0" borderId="12" xfId="49" applyNumberFormat="1" applyFont="1" applyBorder="1" applyAlignment="1">
      <alignment horizontal="right" wrapText="1"/>
    </xf>
    <xf numFmtId="190" fontId="47" fillId="0" borderId="12" xfId="49" applyNumberFormat="1" applyFont="1" applyFill="1" applyBorder="1" applyAlignment="1">
      <alignment horizontal="right"/>
    </xf>
    <xf numFmtId="190" fontId="47" fillId="0" borderId="12" xfId="49" applyNumberFormat="1" applyFont="1" applyFill="1" applyBorder="1" applyAlignment="1">
      <alignment horizontal="right" wrapText="1"/>
    </xf>
    <xf numFmtId="193" fontId="47" fillId="0" borderId="12" xfId="0" applyNumberFormat="1" applyFont="1" applyFill="1" applyBorder="1" applyAlignment="1">
      <alignment horizontal="right" wrapText="1"/>
    </xf>
    <xf numFmtId="193" fontId="47" fillId="0" borderId="12" xfId="0" applyNumberFormat="1" applyFont="1" applyFill="1" applyBorder="1" applyAlignment="1">
      <alignment/>
    </xf>
    <xf numFmtId="177" fontId="47" fillId="0" borderId="21" xfId="62" applyNumberFormat="1" applyFont="1" applyFill="1" applyBorder="1">
      <alignment/>
      <protection/>
    </xf>
    <xf numFmtId="177" fontId="47" fillId="0" borderId="21" xfId="65" applyNumberFormat="1" applyFont="1" applyFill="1" applyBorder="1" applyAlignment="1">
      <alignment horizontal="distributed"/>
      <protection/>
    </xf>
    <xf numFmtId="177" fontId="47" fillId="0" borderId="22" xfId="0" applyNumberFormat="1" applyFont="1" applyFill="1" applyBorder="1" applyAlignment="1">
      <alignment horizontal="right"/>
    </xf>
    <xf numFmtId="177" fontId="47" fillId="0" borderId="22" xfId="0" applyNumberFormat="1" applyFont="1" applyBorder="1" applyAlignment="1">
      <alignment horizontal="right"/>
    </xf>
    <xf numFmtId="193" fontId="47" fillId="0" borderId="22" xfId="0" applyNumberFormat="1" applyFont="1" applyFill="1" applyBorder="1" applyAlignment="1">
      <alignment horizontal="right" wrapText="1"/>
    </xf>
    <xf numFmtId="177" fontId="47" fillId="0" borderId="0" xfId="0" applyNumberFormat="1" applyFont="1" applyBorder="1" applyAlignment="1">
      <alignment horizontal="right"/>
    </xf>
    <xf numFmtId="177" fontId="47" fillId="0" borderId="12" xfId="0" applyNumberFormat="1" applyFont="1" applyBorder="1" applyAlignment="1">
      <alignment horizontal="right" wrapText="1"/>
    </xf>
    <xf numFmtId="177" fontId="47" fillId="0" borderId="12" xfId="0" applyNumberFormat="1" applyFont="1" applyFill="1" applyBorder="1" applyAlignment="1">
      <alignment horizontal="right" wrapText="1"/>
    </xf>
    <xf numFmtId="190" fontId="47" fillId="0" borderId="24" xfId="49" applyNumberFormat="1" applyFont="1" applyFill="1" applyBorder="1" applyAlignment="1">
      <alignment horizontal="right" wrapText="1"/>
    </xf>
    <xf numFmtId="177" fontId="47" fillId="0" borderId="25" xfId="0" applyNumberFormat="1" applyFont="1" applyFill="1" applyBorder="1" applyAlignment="1">
      <alignment horizontal="right"/>
    </xf>
    <xf numFmtId="178" fontId="47" fillId="0" borderId="0" xfId="0" applyNumberFormat="1" applyFont="1" applyAlignment="1">
      <alignment/>
    </xf>
    <xf numFmtId="193" fontId="47" fillId="0" borderId="22" xfId="0" applyNumberFormat="1" applyFont="1" applyFill="1" applyBorder="1" applyAlignment="1">
      <alignment/>
    </xf>
    <xf numFmtId="177" fontId="47" fillId="0" borderId="10" xfId="62" applyNumberFormat="1" applyFont="1" applyFill="1" applyBorder="1">
      <alignment/>
      <protection/>
    </xf>
    <xf numFmtId="177" fontId="47" fillId="0" borderId="12" xfId="62" applyNumberFormat="1" applyFont="1" applyFill="1" applyBorder="1">
      <alignment/>
      <protection/>
    </xf>
    <xf numFmtId="177" fontId="47" fillId="0" borderId="22" xfId="62" applyNumberFormat="1" applyFont="1" applyFill="1" applyBorder="1">
      <alignment/>
      <protection/>
    </xf>
    <xf numFmtId="177" fontId="47" fillId="0" borderId="14" xfId="0" applyNumberFormat="1" applyFont="1" applyBorder="1" applyAlignment="1">
      <alignment horizontal="right"/>
    </xf>
    <xf numFmtId="177" fontId="47" fillId="0" borderId="18" xfId="0" applyNumberFormat="1" applyFont="1" applyBorder="1" applyAlignment="1">
      <alignment horizontal="right"/>
    </xf>
    <xf numFmtId="177" fontId="47" fillId="0" borderId="21" xfId="0" applyNumberFormat="1" applyFont="1" applyBorder="1" applyAlignment="1">
      <alignment horizontal="right"/>
    </xf>
    <xf numFmtId="177" fontId="47" fillId="0" borderId="22" xfId="0" applyNumberFormat="1" applyFont="1" applyBorder="1" applyAlignment="1">
      <alignment horizontal="right" wrapText="1"/>
    </xf>
    <xf numFmtId="177" fontId="47" fillId="0" borderId="22" xfId="0" applyNumberFormat="1" applyFont="1" applyFill="1" applyBorder="1" applyAlignment="1">
      <alignment horizontal="right" wrapText="1"/>
    </xf>
    <xf numFmtId="193" fontId="47" fillId="0" borderId="10" xfId="0" applyNumberFormat="1" applyFont="1" applyFill="1" applyBorder="1" applyAlignment="1">
      <alignment horizontal="right" wrapText="1"/>
    </xf>
    <xf numFmtId="190" fontId="47" fillId="0" borderId="26" xfId="49" applyNumberFormat="1" applyFont="1" applyFill="1" applyBorder="1" applyAlignment="1">
      <alignment horizontal="right" wrapText="1"/>
    </xf>
    <xf numFmtId="190" fontId="47" fillId="0" borderId="30" xfId="49" applyNumberFormat="1" applyFont="1" applyFill="1" applyBorder="1" applyAlignment="1">
      <alignment horizontal="right" wrapText="1"/>
    </xf>
    <xf numFmtId="177" fontId="47" fillId="0" borderId="30" xfId="0" applyNumberFormat="1" applyFont="1" applyFill="1" applyBorder="1" applyAlignment="1">
      <alignment/>
    </xf>
    <xf numFmtId="177" fontId="47" fillId="0" borderId="30" xfId="0" applyNumberFormat="1" applyFont="1" applyFill="1" applyBorder="1" applyAlignment="1">
      <alignment horizontal="right" wrapText="1"/>
    </xf>
    <xf numFmtId="177" fontId="47" fillId="0" borderId="30" xfId="0" applyNumberFormat="1" applyFont="1" applyBorder="1" applyAlignment="1">
      <alignment/>
    </xf>
    <xf numFmtId="177" fontId="47" fillId="0" borderId="0" xfId="0" applyNumberFormat="1" applyFont="1" applyBorder="1" applyAlignment="1">
      <alignment/>
    </xf>
    <xf numFmtId="177" fontId="47" fillId="0" borderId="12" xfId="0" applyNumberFormat="1" applyFont="1" applyFill="1" applyBorder="1" applyAlignment="1">
      <alignment/>
    </xf>
    <xf numFmtId="177" fontId="47" fillId="0" borderId="0" xfId="0" applyNumberFormat="1" applyFont="1" applyBorder="1" applyAlignment="1">
      <alignment horizontal="right" wrapText="1"/>
    </xf>
    <xf numFmtId="193" fontId="47" fillId="0" borderId="30" xfId="0" applyNumberFormat="1" applyFont="1" applyFill="1" applyBorder="1" applyAlignment="1">
      <alignment horizontal="right" wrapText="1"/>
    </xf>
    <xf numFmtId="190" fontId="47" fillId="0" borderId="34" xfId="49" applyNumberFormat="1" applyFont="1" applyFill="1" applyBorder="1" applyAlignment="1">
      <alignment horizontal="right" wrapText="1"/>
    </xf>
    <xf numFmtId="177" fontId="47" fillId="0" borderId="34" xfId="0" applyNumberFormat="1" applyFont="1" applyFill="1" applyBorder="1" applyAlignment="1">
      <alignment/>
    </xf>
    <xf numFmtId="177" fontId="47" fillId="0" borderId="34" xfId="0" applyNumberFormat="1" applyFont="1" applyFill="1" applyBorder="1" applyAlignment="1">
      <alignment horizontal="right" wrapText="1"/>
    </xf>
    <xf numFmtId="177" fontId="47" fillId="0" borderId="39" xfId="0" applyNumberFormat="1" applyFont="1" applyBorder="1" applyAlignment="1">
      <alignment/>
    </xf>
    <xf numFmtId="177" fontId="47" fillId="0" borderId="40" xfId="0" applyNumberFormat="1" applyFont="1" applyFill="1" applyBorder="1" applyAlignment="1">
      <alignment/>
    </xf>
    <xf numFmtId="177" fontId="47" fillId="0" borderId="41" xfId="0" applyNumberFormat="1" applyFont="1" applyBorder="1" applyAlignment="1">
      <alignment horizontal="right" wrapText="1"/>
    </xf>
    <xf numFmtId="193" fontId="47" fillId="0" borderId="34" xfId="0" applyNumberFormat="1" applyFont="1" applyFill="1" applyBorder="1" applyAlignment="1">
      <alignment horizontal="right" wrapText="1"/>
    </xf>
    <xf numFmtId="0" fontId="47" fillId="0" borderId="0" xfId="65" applyFont="1" applyFill="1">
      <alignment/>
      <protection/>
    </xf>
    <xf numFmtId="177" fontId="48" fillId="0" borderId="0" xfId="65" applyNumberFormat="1" applyFont="1" applyFill="1">
      <alignment/>
      <protection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177" fontId="4" fillId="33" borderId="14" xfId="62" applyNumberFormat="1" applyFont="1" applyFill="1" applyBorder="1" applyAlignment="1">
      <alignment vertical="center"/>
      <protection/>
    </xf>
    <xf numFmtId="177" fontId="4" fillId="33" borderId="14" xfId="65" applyNumberFormat="1" applyFont="1" applyFill="1" applyBorder="1" applyAlignment="1">
      <alignment horizontal="distributed" vertical="center"/>
      <protection/>
    </xf>
    <xf numFmtId="190" fontId="4" fillId="0" borderId="15" xfId="49" applyNumberFormat="1" applyFont="1" applyFill="1" applyBorder="1" applyAlignment="1">
      <alignment horizontal="right" vertical="center" wrapText="1"/>
    </xf>
    <xf numFmtId="177" fontId="4" fillId="0" borderId="16" xfId="0" applyNumberFormat="1" applyFont="1" applyFill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177" fontId="4" fillId="0" borderId="10" xfId="0" applyNumberFormat="1" applyFont="1" applyBorder="1" applyAlignment="1">
      <alignment horizontal="right" vertical="center"/>
    </xf>
    <xf numFmtId="185" fontId="4" fillId="0" borderId="10" xfId="0" applyNumberFormat="1" applyFont="1" applyBorder="1" applyAlignment="1">
      <alignment horizontal="right" vertical="center"/>
    </xf>
    <xf numFmtId="38" fontId="4" fillId="0" borderId="10" xfId="49" applyFont="1" applyFill="1" applyBorder="1" applyAlignment="1">
      <alignment vertical="center"/>
    </xf>
    <xf numFmtId="177" fontId="4" fillId="33" borderId="18" xfId="62" applyNumberFormat="1" applyFont="1" applyFill="1" applyBorder="1" applyAlignment="1">
      <alignment vertical="center"/>
      <protection/>
    </xf>
    <xf numFmtId="177" fontId="4" fillId="33" borderId="18" xfId="65" applyNumberFormat="1" applyFont="1" applyFill="1" applyBorder="1" applyAlignment="1">
      <alignment horizontal="distributed" vertical="center"/>
      <protection/>
    </xf>
    <xf numFmtId="190" fontId="4" fillId="0" borderId="19" xfId="49" applyNumberFormat="1" applyFont="1" applyFill="1" applyBorder="1" applyAlignment="1">
      <alignment horizontal="right" vertical="center" wrapText="1"/>
    </xf>
    <xf numFmtId="177" fontId="4" fillId="0" borderId="20" xfId="0" applyNumberFormat="1" applyFont="1" applyFill="1" applyBorder="1" applyAlignment="1">
      <alignment horizontal="right" vertical="center"/>
    </xf>
    <xf numFmtId="177" fontId="4" fillId="0" borderId="12" xfId="0" applyNumberFormat="1" applyFont="1" applyFill="1" applyBorder="1" applyAlignment="1">
      <alignment horizontal="right" vertical="center"/>
    </xf>
    <xf numFmtId="177" fontId="4" fillId="0" borderId="12" xfId="0" applyNumberFormat="1" applyFont="1" applyBorder="1" applyAlignment="1">
      <alignment horizontal="right" vertical="center"/>
    </xf>
    <xf numFmtId="185" fontId="4" fillId="0" borderId="12" xfId="49" applyNumberFormat="1" applyFont="1" applyBorder="1" applyAlignment="1">
      <alignment horizontal="right" vertical="center" wrapText="1"/>
    </xf>
    <xf numFmtId="185" fontId="4" fillId="0" borderId="12" xfId="0" applyNumberFormat="1" applyFont="1" applyBorder="1" applyAlignment="1">
      <alignment horizontal="right" vertical="center"/>
    </xf>
    <xf numFmtId="177" fontId="4" fillId="33" borderId="21" xfId="62" applyNumberFormat="1" applyFont="1" applyFill="1" applyBorder="1" applyAlignment="1">
      <alignment vertical="center"/>
      <protection/>
    </xf>
    <xf numFmtId="177" fontId="4" fillId="33" borderId="21" xfId="65" applyNumberFormat="1" applyFont="1" applyFill="1" applyBorder="1" applyAlignment="1">
      <alignment horizontal="distributed" vertical="center"/>
      <protection/>
    </xf>
    <xf numFmtId="177" fontId="4" fillId="0" borderId="22" xfId="0" applyNumberFormat="1" applyFont="1" applyFill="1" applyBorder="1" applyAlignment="1">
      <alignment horizontal="right" vertical="center"/>
    </xf>
    <xf numFmtId="177" fontId="4" fillId="0" borderId="22" xfId="0" applyNumberFormat="1" applyFont="1" applyBorder="1" applyAlignment="1">
      <alignment horizontal="right" vertical="center"/>
    </xf>
    <xf numFmtId="185" fontId="4" fillId="0" borderId="22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85" fontId="4" fillId="0" borderId="12" xfId="0" applyNumberFormat="1" applyFont="1" applyBorder="1" applyAlignment="1">
      <alignment vertical="center" wrapText="1"/>
    </xf>
    <xf numFmtId="190" fontId="4" fillId="0" borderId="24" xfId="49" applyNumberFormat="1" applyFont="1" applyFill="1" applyBorder="1" applyAlignment="1">
      <alignment horizontal="right" vertical="center" wrapText="1"/>
    </xf>
    <xf numFmtId="177" fontId="4" fillId="0" borderId="25" xfId="0" applyNumberFormat="1" applyFont="1" applyFill="1" applyBorder="1" applyAlignment="1">
      <alignment horizontal="right" vertical="center"/>
    </xf>
    <xf numFmtId="178" fontId="4" fillId="0" borderId="0" xfId="0" applyNumberFormat="1" applyFont="1" applyAlignment="1">
      <alignment vertical="center"/>
    </xf>
    <xf numFmtId="177" fontId="4" fillId="0" borderId="12" xfId="0" applyNumberFormat="1" applyFont="1" applyFill="1" applyBorder="1" applyAlignment="1">
      <alignment horizontal="right" vertical="center" wrapText="1"/>
    </xf>
    <xf numFmtId="177" fontId="4" fillId="33" borderId="10" xfId="62" applyNumberFormat="1" applyFont="1" applyFill="1" applyBorder="1" applyAlignment="1">
      <alignment vertical="center"/>
      <protection/>
    </xf>
    <xf numFmtId="177" fontId="4" fillId="33" borderId="12" xfId="62" applyNumberFormat="1" applyFont="1" applyFill="1" applyBorder="1" applyAlignment="1">
      <alignment vertical="center"/>
      <protection/>
    </xf>
    <xf numFmtId="177" fontId="4" fillId="33" borderId="22" xfId="62" applyNumberFormat="1" applyFont="1" applyFill="1" applyBorder="1" applyAlignment="1">
      <alignment vertical="center"/>
      <protection/>
    </xf>
    <xf numFmtId="177" fontId="4" fillId="0" borderId="14" xfId="0" applyNumberFormat="1" applyFont="1" applyBorder="1" applyAlignment="1">
      <alignment horizontal="right" vertical="center"/>
    </xf>
    <xf numFmtId="177" fontId="4" fillId="0" borderId="18" xfId="0" applyNumberFormat="1" applyFont="1" applyBorder="1" applyAlignment="1">
      <alignment horizontal="right" vertical="center"/>
    </xf>
    <xf numFmtId="177" fontId="4" fillId="0" borderId="21" xfId="0" applyNumberFormat="1" applyFont="1" applyBorder="1" applyAlignment="1">
      <alignment horizontal="right" vertical="center"/>
    </xf>
    <xf numFmtId="177" fontId="4" fillId="0" borderId="19" xfId="0" applyNumberFormat="1" applyFont="1" applyFill="1" applyBorder="1" applyAlignment="1">
      <alignment horizontal="right" vertical="center" wrapText="1"/>
    </xf>
    <xf numFmtId="177" fontId="4" fillId="0" borderId="15" xfId="0" applyNumberFormat="1" applyFont="1" applyFill="1" applyBorder="1" applyAlignment="1">
      <alignment horizontal="right" vertical="center" wrapText="1"/>
    </xf>
    <xf numFmtId="177" fontId="4" fillId="0" borderId="24" xfId="0" applyNumberFormat="1" applyFont="1" applyFill="1" applyBorder="1" applyAlignment="1">
      <alignment horizontal="right" vertical="center" wrapText="1"/>
    </xf>
    <xf numFmtId="177" fontId="4" fillId="0" borderId="45" xfId="0" applyNumberFormat="1" applyFont="1" applyFill="1" applyBorder="1" applyAlignment="1">
      <alignment horizontal="right" vertical="center" wrapText="1"/>
    </xf>
    <xf numFmtId="177" fontId="4" fillId="0" borderId="46" xfId="0" applyNumberFormat="1" applyFont="1" applyFill="1" applyBorder="1" applyAlignment="1">
      <alignment horizontal="right" vertical="center"/>
    </xf>
    <xf numFmtId="177" fontId="4" fillId="0" borderId="47" xfId="0" applyNumberFormat="1" applyFont="1" applyFill="1" applyBorder="1" applyAlignment="1">
      <alignment horizontal="right" vertical="center"/>
    </xf>
    <xf numFmtId="177" fontId="4" fillId="0" borderId="48" xfId="0" applyNumberFormat="1" applyFont="1" applyBorder="1" applyAlignment="1">
      <alignment horizontal="right" vertical="center"/>
    </xf>
    <xf numFmtId="185" fontId="4" fillId="0" borderId="47" xfId="0" applyNumberFormat="1" applyFont="1" applyBorder="1" applyAlignment="1">
      <alignment horizontal="right" vertical="center"/>
    </xf>
    <xf numFmtId="177" fontId="4" fillId="33" borderId="0" xfId="65" applyNumberFormat="1" applyFont="1" applyFill="1" applyBorder="1" applyAlignment="1">
      <alignment horizontal="distributed" vertical="center"/>
      <protection/>
    </xf>
    <xf numFmtId="177" fontId="4" fillId="0" borderId="0" xfId="0" applyNumberFormat="1" applyFont="1" applyFill="1" applyBorder="1" applyAlignment="1">
      <alignment horizontal="right" vertical="center" wrapText="1"/>
    </xf>
    <xf numFmtId="177" fontId="4" fillId="0" borderId="49" xfId="0" applyNumberFormat="1" applyFont="1" applyFill="1" applyBorder="1" applyAlignment="1">
      <alignment horizontal="right" vertical="center"/>
    </xf>
    <xf numFmtId="177" fontId="4" fillId="0" borderId="12" xfId="0" applyNumberFormat="1" applyFont="1" applyFill="1" applyBorder="1" applyAlignment="1">
      <alignment vertical="center"/>
    </xf>
    <xf numFmtId="0" fontId="4" fillId="0" borderId="0" xfId="65" applyFont="1" applyFill="1" applyAlignment="1">
      <alignment vertical="center"/>
      <protection/>
    </xf>
    <xf numFmtId="0" fontId="0" fillId="0" borderId="0" xfId="65" applyFont="1" applyFill="1" applyAlignment="1">
      <alignment vertical="center"/>
      <protection/>
    </xf>
    <xf numFmtId="177" fontId="0" fillId="0" borderId="0" xfId="65" applyNumberFormat="1" applyFont="1" applyFill="1" applyAlignment="1">
      <alignment vertical="center"/>
      <protection/>
    </xf>
    <xf numFmtId="176" fontId="4" fillId="34" borderId="10" xfId="65" applyNumberFormat="1" applyFont="1" applyFill="1" applyBorder="1" applyAlignment="1">
      <alignment horizontal="center" vertical="center"/>
      <protection/>
    </xf>
    <xf numFmtId="0" fontId="0" fillId="0" borderId="0" xfId="65" applyFont="1" applyFill="1" applyBorder="1" applyAlignment="1">
      <alignment vertical="center"/>
      <protection/>
    </xf>
    <xf numFmtId="0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176" fontId="4" fillId="34" borderId="12" xfId="65" applyNumberFormat="1" applyFont="1" applyFill="1" applyBorder="1" applyAlignment="1">
      <alignment horizontal="center" vertical="center"/>
      <protection/>
    </xf>
    <xf numFmtId="176" fontId="4" fillId="34" borderId="14" xfId="65" applyNumberFormat="1" applyFont="1" applyFill="1" applyBorder="1" applyAlignment="1">
      <alignment horizontal="center" vertical="center"/>
      <protection/>
    </xf>
    <xf numFmtId="38" fontId="0" fillId="0" borderId="0" xfId="49" applyFont="1" applyFill="1" applyAlignment="1">
      <alignment horizontal="right" vertical="center"/>
    </xf>
    <xf numFmtId="0" fontId="0" fillId="0" borderId="0" xfId="65" applyFont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58" fontId="4" fillId="0" borderId="0" xfId="0" applyNumberFormat="1" applyFont="1" applyFill="1" applyAlignment="1">
      <alignment vertical="center"/>
    </xf>
    <xf numFmtId="177" fontId="4" fillId="0" borderId="10" xfId="0" applyNumberFormat="1" applyFont="1" applyFill="1" applyBorder="1" applyAlignment="1">
      <alignment horizontal="right" vertical="center" wrapText="1"/>
    </xf>
    <xf numFmtId="177" fontId="4" fillId="0" borderId="10" xfId="0" applyNumberFormat="1" applyFont="1" applyFill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4" fillId="0" borderId="38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horizontal="right" vertical="center" wrapText="1"/>
    </xf>
    <xf numFmtId="177" fontId="4" fillId="0" borderId="37" xfId="0" applyNumberFormat="1" applyFont="1" applyFill="1" applyBorder="1" applyAlignment="1">
      <alignment horizontal="right" vertical="center" wrapText="1"/>
    </xf>
    <xf numFmtId="177" fontId="4" fillId="0" borderId="37" xfId="0" applyNumberFormat="1" applyFont="1" applyFill="1" applyBorder="1" applyAlignment="1">
      <alignment vertical="center"/>
    </xf>
    <xf numFmtId="177" fontId="4" fillId="0" borderId="50" xfId="0" applyNumberFormat="1" applyFont="1" applyBorder="1" applyAlignment="1">
      <alignment vertical="center"/>
    </xf>
    <xf numFmtId="177" fontId="4" fillId="0" borderId="36" xfId="0" applyNumberFormat="1" applyFont="1" applyBorder="1" applyAlignment="1">
      <alignment horizontal="right" vertical="center" wrapText="1"/>
    </xf>
    <xf numFmtId="177" fontId="4" fillId="0" borderId="37" xfId="0" applyNumberFormat="1" applyFont="1" applyFill="1" applyBorder="1" applyAlignment="1">
      <alignment horizontal="right" vertical="center"/>
    </xf>
    <xf numFmtId="38" fontId="4" fillId="0" borderId="37" xfId="49" applyFont="1" applyFill="1" applyBorder="1" applyAlignment="1">
      <alignment vertical="center"/>
    </xf>
    <xf numFmtId="177" fontId="4" fillId="0" borderId="12" xfId="49" applyNumberFormat="1" applyFont="1" applyBorder="1" applyAlignment="1">
      <alignment horizontal="right" vertical="center" wrapText="1"/>
    </xf>
    <xf numFmtId="177" fontId="4" fillId="0" borderId="12" xfId="0" applyNumberFormat="1" applyFont="1" applyBorder="1" applyAlignment="1">
      <alignment vertical="center" wrapText="1"/>
    </xf>
    <xf numFmtId="177" fontId="4" fillId="0" borderId="47" xfId="0" applyNumberFormat="1" applyFont="1" applyBorder="1" applyAlignment="1">
      <alignment horizontal="right" vertical="center"/>
    </xf>
    <xf numFmtId="177" fontId="4" fillId="0" borderId="37" xfId="0" applyNumberFormat="1" applyFont="1" applyBorder="1" applyAlignment="1">
      <alignment horizontal="right" vertical="center" wrapText="1"/>
    </xf>
    <xf numFmtId="177" fontId="4" fillId="0" borderId="51" xfId="0" applyNumberFormat="1" applyFont="1" applyFill="1" applyBorder="1" applyAlignment="1">
      <alignment horizontal="right" vertical="center"/>
    </xf>
    <xf numFmtId="177" fontId="4" fillId="0" borderId="52" xfId="0" applyNumberFormat="1" applyFont="1" applyFill="1" applyBorder="1" applyAlignment="1">
      <alignment horizontal="right" vertical="center"/>
    </xf>
    <xf numFmtId="177" fontId="4" fillId="0" borderId="53" xfId="0" applyNumberFormat="1" applyFont="1" applyBorder="1" applyAlignment="1">
      <alignment horizontal="right" vertical="center"/>
    </xf>
    <xf numFmtId="177" fontId="4" fillId="0" borderId="52" xfId="0" applyNumberFormat="1" applyFont="1" applyBorder="1" applyAlignment="1">
      <alignment horizontal="right" vertical="center"/>
    </xf>
    <xf numFmtId="38" fontId="4" fillId="0" borderId="12" xfId="49" applyFont="1" applyFill="1" applyBorder="1" applyAlignment="1">
      <alignment vertical="center"/>
    </xf>
    <xf numFmtId="190" fontId="49" fillId="0" borderId="15" xfId="49" applyNumberFormat="1" applyFont="1" applyFill="1" applyBorder="1" applyAlignment="1">
      <alignment horizontal="right" vertical="center" wrapText="1"/>
    </xf>
    <xf numFmtId="190" fontId="49" fillId="0" borderId="19" xfId="49" applyNumberFormat="1" applyFont="1" applyFill="1" applyBorder="1" applyAlignment="1">
      <alignment horizontal="right" vertical="center" wrapText="1"/>
    </xf>
    <xf numFmtId="190" fontId="49" fillId="0" borderId="24" xfId="49" applyNumberFormat="1" applyFont="1" applyFill="1" applyBorder="1" applyAlignment="1">
      <alignment horizontal="right" vertical="center" wrapText="1"/>
    </xf>
    <xf numFmtId="177" fontId="49" fillId="0" borderId="19" xfId="0" applyNumberFormat="1" applyFont="1" applyFill="1" applyBorder="1" applyAlignment="1">
      <alignment horizontal="right" vertical="center" wrapText="1"/>
    </xf>
    <xf numFmtId="177" fontId="49" fillId="0" borderId="15" xfId="0" applyNumberFormat="1" applyFont="1" applyFill="1" applyBorder="1" applyAlignment="1">
      <alignment horizontal="right" vertical="center" wrapText="1"/>
    </xf>
    <xf numFmtId="177" fontId="49" fillId="0" borderId="24" xfId="0" applyNumberFormat="1" applyFont="1" applyFill="1" applyBorder="1" applyAlignment="1">
      <alignment horizontal="right" vertical="center" wrapText="1"/>
    </xf>
    <xf numFmtId="177" fontId="49" fillId="0" borderId="10" xfId="0" applyNumberFormat="1" applyFont="1" applyFill="1" applyBorder="1" applyAlignment="1">
      <alignment horizontal="right" vertical="center" wrapText="1"/>
    </xf>
    <xf numFmtId="177" fontId="49" fillId="0" borderId="37" xfId="0" applyNumberFormat="1" applyFont="1" applyFill="1" applyBorder="1" applyAlignment="1">
      <alignment horizontal="right" vertical="center" wrapText="1"/>
    </xf>
    <xf numFmtId="177" fontId="4" fillId="0" borderId="54" xfId="0" applyNumberFormat="1" applyFont="1" applyFill="1" applyBorder="1" applyAlignment="1">
      <alignment horizontal="right" vertical="center"/>
    </xf>
    <xf numFmtId="177" fontId="49" fillId="0" borderId="55" xfId="0" applyNumberFormat="1" applyFont="1" applyFill="1" applyBorder="1" applyAlignment="1">
      <alignment horizontal="right" vertical="center" wrapText="1"/>
    </xf>
    <xf numFmtId="0" fontId="8" fillId="0" borderId="0" xfId="63" applyFont="1" applyFill="1" applyAlignment="1">
      <alignment vertical="center"/>
      <protection/>
    </xf>
    <xf numFmtId="0" fontId="4" fillId="0" borderId="0" xfId="63" applyFont="1" applyFill="1">
      <alignment/>
      <protection/>
    </xf>
    <xf numFmtId="0" fontId="0" fillId="0" borderId="0" xfId="66" applyFont="1" applyFill="1">
      <alignment/>
      <protection/>
    </xf>
    <xf numFmtId="0" fontId="0" fillId="0" borderId="0" xfId="66" applyFont="1">
      <alignment/>
      <protection/>
    </xf>
    <xf numFmtId="0" fontId="0" fillId="0" borderId="0" xfId="66" applyFont="1" applyFill="1" applyAlignment="1">
      <alignment vertical="center"/>
      <protection/>
    </xf>
    <xf numFmtId="0" fontId="0" fillId="0" borderId="0" xfId="66" applyFont="1" applyAlignment="1">
      <alignment vertical="center"/>
      <protection/>
    </xf>
    <xf numFmtId="176" fontId="4" fillId="34" borderId="10" xfId="66" applyNumberFormat="1" applyFont="1" applyFill="1" applyBorder="1" applyAlignment="1">
      <alignment horizontal="center" vertical="center"/>
      <protection/>
    </xf>
    <xf numFmtId="0" fontId="0" fillId="0" borderId="0" xfId="66" applyFont="1" applyFill="1" applyBorder="1" applyAlignment="1">
      <alignment vertical="center"/>
      <protection/>
    </xf>
    <xf numFmtId="176" fontId="4" fillId="34" borderId="12" xfId="66" applyNumberFormat="1" applyFont="1" applyFill="1" applyBorder="1" applyAlignment="1">
      <alignment horizontal="center" vertical="center"/>
      <protection/>
    </xf>
    <xf numFmtId="176" fontId="4" fillId="34" borderId="14" xfId="66" applyNumberFormat="1" applyFont="1" applyFill="1" applyBorder="1" applyAlignment="1">
      <alignment horizontal="center" vertical="center"/>
      <protection/>
    </xf>
    <xf numFmtId="177" fontId="4" fillId="33" borderId="14" xfId="63" applyNumberFormat="1" applyFont="1" applyFill="1" applyBorder="1" applyAlignment="1">
      <alignment vertical="center"/>
      <protection/>
    </xf>
    <xf numFmtId="177" fontId="4" fillId="33" borderId="14" xfId="66" applyNumberFormat="1" applyFont="1" applyFill="1" applyBorder="1" applyAlignment="1">
      <alignment horizontal="distributed" vertical="center"/>
      <protection/>
    </xf>
    <xf numFmtId="0" fontId="0" fillId="0" borderId="0" xfId="66" applyFont="1" applyBorder="1">
      <alignment/>
      <protection/>
    </xf>
    <xf numFmtId="177" fontId="4" fillId="33" borderId="18" xfId="63" applyNumberFormat="1" applyFont="1" applyFill="1" applyBorder="1" applyAlignment="1">
      <alignment vertical="center"/>
      <protection/>
    </xf>
    <xf numFmtId="177" fontId="4" fillId="33" borderId="18" xfId="66" applyNumberFormat="1" applyFont="1" applyFill="1" applyBorder="1" applyAlignment="1">
      <alignment horizontal="distributed" vertical="center"/>
      <protection/>
    </xf>
    <xf numFmtId="177" fontId="4" fillId="33" borderId="21" xfId="63" applyNumberFormat="1" applyFont="1" applyFill="1" applyBorder="1" applyAlignment="1">
      <alignment vertical="center"/>
      <protection/>
    </xf>
    <xf numFmtId="177" fontId="4" fillId="33" borderId="21" xfId="66" applyNumberFormat="1" applyFont="1" applyFill="1" applyBorder="1" applyAlignment="1">
      <alignment horizontal="distributed" vertical="center"/>
      <protection/>
    </xf>
    <xf numFmtId="177" fontId="4" fillId="33" borderId="10" xfId="63" applyNumberFormat="1" applyFont="1" applyFill="1" applyBorder="1" applyAlignment="1">
      <alignment vertical="center"/>
      <protection/>
    </xf>
    <xf numFmtId="177" fontId="4" fillId="33" borderId="12" xfId="63" applyNumberFormat="1" applyFont="1" applyFill="1" applyBorder="1" applyAlignment="1">
      <alignment vertical="center"/>
      <protection/>
    </xf>
    <xf numFmtId="177" fontId="4" fillId="33" borderId="22" xfId="63" applyNumberFormat="1" applyFont="1" applyFill="1" applyBorder="1" applyAlignment="1">
      <alignment vertical="center"/>
      <protection/>
    </xf>
    <xf numFmtId="177" fontId="4" fillId="33" borderId="0" xfId="66" applyNumberFormat="1" applyFont="1" applyFill="1" applyBorder="1" applyAlignment="1">
      <alignment horizontal="distributed" vertical="center"/>
      <protection/>
    </xf>
    <xf numFmtId="0" fontId="4" fillId="0" borderId="0" xfId="66" applyFont="1" applyFill="1" applyAlignment="1">
      <alignment vertical="center"/>
      <protection/>
    </xf>
    <xf numFmtId="177" fontId="0" fillId="0" borderId="0" xfId="66" applyNumberFormat="1" applyFont="1" applyFill="1" applyAlignment="1">
      <alignment vertical="center"/>
      <protection/>
    </xf>
    <xf numFmtId="177" fontId="49" fillId="0" borderId="12" xfId="0" applyNumberFormat="1" applyFont="1" applyFill="1" applyBorder="1" applyAlignment="1">
      <alignment horizontal="right" vertical="center"/>
    </xf>
    <xf numFmtId="177" fontId="49" fillId="0" borderId="22" xfId="0" applyNumberFormat="1" applyFont="1" applyFill="1" applyBorder="1" applyAlignment="1">
      <alignment horizontal="right" vertical="center"/>
    </xf>
    <xf numFmtId="177" fontId="49" fillId="0" borderId="52" xfId="0" applyNumberFormat="1" applyFont="1" applyFill="1" applyBorder="1" applyAlignment="1">
      <alignment horizontal="right" vertical="center"/>
    </xf>
    <xf numFmtId="177" fontId="49" fillId="0" borderId="18" xfId="0" applyNumberFormat="1" applyFont="1" applyBorder="1" applyAlignment="1">
      <alignment horizontal="right" vertical="center"/>
    </xf>
    <xf numFmtId="177" fontId="49" fillId="0" borderId="0" xfId="0" applyNumberFormat="1" applyFont="1" applyBorder="1" applyAlignment="1">
      <alignment horizontal="right" vertical="center"/>
    </xf>
    <xf numFmtId="177" fontId="49" fillId="0" borderId="38" xfId="0" applyNumberFormat="1" applyFont="1" applyBorder="1" applyAlignment="1">
      <alignment vertical="center"/>
    </xf>
    <xf numFmtId="177" fontId="49" fillId="0" borderId="50" xfId="0" applyNumberFormat="1" applyFont="1" applyBorder="1" applyAlignment="1">
      <alignment vertical="center"/>
    </xf>
    <xf numFmtId="177" fontId="49" fillId="0" borderId="10" xfId="0" applyNumberFormat="1" applyFont="1" applyFill="1" applyBorder="1" applyAlignment="1">
      <alignment horizontal="right" vertical="center"/>
    </xf>
    <xf numFmtId="177" fontId="49" fillId="0" borderId="10" xfId="0" applyNumberFormat="1" applyFont="1" applyBorder="1" applyAlignment="1">
      <alignment vertical="center"/>
    </xf>
    <xf numFmtId="177" fontId="49" fillId="0" borderId="37" xfId="0" applyNumberFormat="1" applyFont="1" applyFill="1" applyBorder="1" applyAlignment="1">
      <alignment vertical="center"/>
    </xf>
    <xf numFmtId="177" fontId="49" fillId="0" borderId="12" xfId="49" applyNumberFormat="1" applyFont="1" applyBorder="1" applyAlignment="1">
      <alignment horizontal="right" vertical="center" wrapText="1"/>
    </xf>
    <xf numFmtId="177" fontId="49" fillId="0" borderId="12" xfId="0" applyNumberFormat="1" applyFont="1" applyBorder="1" applyAlignment="1">
      <alignment horizontal="right" vertical="center"/>
    </xf>
    <xf numFmtId="177" fontId="49" fillId="0" borderId="22" xfId="0" applyNumberFormat="1" applyFont="1" applyBorder="1" applyAlignment="1">
      <alignment horizontal="right" vertical="center"/>
    </xf>
    <xf numFmtId="177" fontId="49" fillId="0" borderId="10" xfId="0" applyNumberFormat="1" applyFont="1" applyBorder="1" applyAlignment="1">
      <alignment horizontal="right" vertical="center" wrapText="1"/>
    </xf>
    <xf numFmtId="177" fontId="49" fillId="0" borderId="37" xfId="0" applyNumberFormat="1" applyFont="1" applyBorder="1" applyAlignment="1">
      <alignment horizontal="right" vertical="center" wrapText="1"/>
    </xf>
    <xf numFmtId="177" fontId="49" fillId="0" borderId="12" xfId="0" applyNumberFormat="1" applyFont="1" applyFill="1" applyBorder="1" applyAlignment="1">
      <alignment vertical="center"/>
    </xf>
    <xf numFmtId="38" fontId="49" fillId="0" borderId="10" xfId="49" applyFont="1" applyFill="1" applyBorder="1" applyAlignment="1">
      <alignment vertical="center"/>
    </xf>
    <xf numFmtId="38" fontId="49" fillId="0" borderId="12" xfId="49" applyFont="1" applyFill="1" applyBorder="1" applyAlignment="1">
      <alignment vertical="center"/>
    </xf>
    <xf numFmtId="177" fontId="49" fillId="0" borderId="10" xfId="0" applyNumberFormat="1" applyFont="1" applyFill="1" applyBorder="1" applyAlignment="1">
      <alignment vertical="center"/>
    </xf>
    <xf numFmtId="177" fontId="49" fillId="0" borderId="37" xfId="0" applyNumberFormat="1" applyFont="1" applyFill="1" applyBorder="1" applyAlignment="1">
      <alignment horizontal="right" vertical="center"/>
    </xf>
    <xf numFmtId="38" fontId="49" fillId="0" borderId="37" xfId="49" applyFont="1" applyFill="1" applyBorder="1" applyAlignment="1">
      <alignment vertical="center"/>
    </xf>
    <xf numFmtId="58" fontId="49" fillId="0" borderId="0" xfId="0" applyNumberFormat="1" applyFont="1" applyFill="1" applyAlignment="1">
      <alignment vertical="center"/>
    </xf>
    <xf numFmtId="0" fontId="49" fillId="0" borderId="0" xfId="65" applyFont="1" applyFill="1" applyAlignment="1">
      <alignment vertical="center"/>
      <protection/>
    </xf>
    <xf numFmtId="190" fontId="50" fillId="35" borderId="15" xfId="49" applyNumberFormat="1" applyFont="1" applyFill="1" applyBorder="1" applyAlignment="1">
      <alignment horizontal="right" vertical="center" wrapText="1"/>
    </xf>
    <xf numFmtId="177" fontId="9" fillId="0" borderId="16" xfId="0" applyNumberFormat="1" applyFont="1" applyFill="1" applyBorder="1" applyAlignment="1">
      <alignment horizontal="right" vertical="center"/>
    </xf>
    <xf numFmtId="177" fontId="9" fillId="0" borderId="10" xfId="0" applyNumberFormat="1" applyFont="1" applyFill="1" applyBorder="1" applyAlignment="1">
      <alignment horizontal="right" vertical="center"/>
    </xf>
    <xf numFmtId="177" fontId="9" fillId="0" borderId="10" xfId="0" applyNumberFormat="1" applyFont="1" applyBorder="1" applyAlignment="1">
      <alignment horizontal="right" vertical="center"/>
    </xf>
    <xf numFmtId="38" fontId="9" fillId="0" borderId="10" xfId="49" applyFont="1" applyFill="1" applyBorder="1" applyAlignment="1">
      <alignment vertical="center"/>
    </xf>
    <xf numFmtId="190" fontId="50" fillId="35" borderId="19" xfId="49" applyNumberFormat="1" applyFont="1" applyFill="1" applyBorder="1" applyAlignment="1">
      <alignment horizontal="right" vertical="center" wrapText="1"/>
    </xf>
    <xf numFmtId="177" fontId="9" fillId="0" borderId="20" xfId="0" applyNumberFormat="1" applyFont="1" applyFill="1" applyBorder="1" applyAlignment="1">
      <alignment horizontal="right" vertical="center"/>
    </xf>
    <xf numFmtId="177" fontId="9" fillId="0" borderId="12" xfId="0" applyNumberFormat="1" applyFont="1" applyFill="1" applyBorder="1" applyAlignment="1">
      <alignment horizontal="right" vertical="center"/>
    </xf>
    <xf numFmtId="177" fontId="9" fillId="0" borderId="12" xfId="0" applyNumberFormat="1" applyFont="1" applyBorder="1" applyAlignment="1">
      <alignment horizontal="right" vertical="center"/>
    </xf>
    <xf numFmtId="177" fontId="50" fillId="35" borderId="12" xfId="49" applyNumberFormat="1" applyFont="1" applyFill="1" applyBorder="1" applyAlignment="1">
      <alignment horizontal="right" vertical="center" wrapText="1"/>
    </xf>
    <xf numFmtId="177" fontId="50" fillId="35" borderId="12" xfId="0" applyNumberFormat="1" applyFont="1" applyFill="1" applyBorder="1" applyAlignment="1">
      <alignment horizontal="right" vertical="center"/>
    </xf>
    <xf numFmtId="38" fontId="9" fillId="0" borderId="12" xfId="49" applyFont="1" applyFill="1" applyBorder="1" applyAlignment="1">
      <alignment vertical="center"/>
    </xf>
    <xf numFmtId="190" fontId="9" fillId="0" borderId="19" xfId="49" applyNumberFormat="1" applyFont="1" applyFill="1" applyBorder="1" applyAlignment="1">
      <alignment horizontal="right" vertical="center" wrapText="1"/>
    </xf>
    <xf numFmtId="177" fontId="9" fillId="0" borderId="22" xfId="0" applyNumberFormat="1" applyFont="1" applyFill="1" applyBorder="1" applyAlignment="1">
      <alignment horizontal="right" vertical="center"/>
    </xf>
    <xf numFmtId="177" fontId="9" fillId="0" borderId="22" xfId="0" applyNumberFormat="1" applyFont="1" applyBorder="1" applyAlignment="1">
      <alignment horizontal="right" vertical="center"/>
    </xf>
    <xf numFmtId="38" fontId="9" fillId="0" borderId="22" xfId="49" applyFont="1" applyFill="1" applyBorder="1" applyAlignment="1">
      <alignment vertical="center"/>
    </xf>
    <xf numFmtId="190" fontId="9" fillId="0" borderId="15" xfId="49" applyNumberFormat="1" applyFont="1" applyFill="1" applyBorder="1" applyAlignment="1">
      <alignment horizontal="right" vertical="center" wrapText="1"/>
    </xf>
    <xf numFmtId="177" fontId="9" fillId="0" borderId="0" xfId="0" applyNumberFormat="1" applyFont="1" applyBorder="1" applyAlignment="1">
      <alignment horizontal="right" vertical="center"/>
    </xf>
    <xf numFmtId="177" fontId="9" fillId="0" borderId="12" xfId="0" applyNumberFormat="1" applyFont="1" applyBorder="1" applyAlignment="1">
      <alignment vertical="center" wrapText="1"/>
    </xf>
    <xf numFmtId="190" fontId="9" fillId="0" borderId="24" xfId="49" applyNumberFormat="1" applyFont="1" applyFill="1" applyBorder="1" applyAlignment="1">
      <alignment horizontal="right" vertical="center" wrapText="1"/>
    </xf>
    <xf numFmtId="177" fontId="9" fillId="0" borderId="25" xfId="0" applyNumberFormat="1" applyFont="1" applyFill="1" applyBorder="1" applyAlignment="1">
      <alignment horizontal="right" vertical="center"/>
    </xf>
    <xf numFmtId="178" fontId="9" fillId="0" borderId="0" xfId="0" applyNumberFormat="1" applyFont="1" applyAlignment="1">
      <alignment vertical="center"/>
    </xf>
    <xf numFmtId="177" fontId="9" fillId="0" borderId="12" xfId="0" applyNumberFormat="1" applyFont="1" applyFill="1" applyBorder="1" applyAlignment="1">
      <alignment horizontal="right" vertical="center" wrapText="1"/>
    </xf>
    <xf numFmtId="177" fontId="50" fillId="35" borderId="20" xfId="0" applyNumberFormat="1" applyFont="1" applyFill="1" applyBorder="1" applyAlignment="1">
      <alignment horizontal="right" vertical="center"/>
    </xf>
    <xf numFmtId="177" fontId="50" fillId="35" borderId="22" xfId="0" applyNumberFormat="1" applyFont="1" applyFill="1" applyBorder="1" applyAlignment="1">
      <alignment horizontal="right" vertical="center"/>
    </xf>
    <xf numFmtId="177" fontId="50" fillId="35" borderId="0" xfId="0" applyNumberFormat="1" applyFont="1" applyFill="1" applyBorder="1" applyAlignment="1">
      <alignment horizontal="right" vertical="center"/>
    </xf>
    <xf numFmtId="177" fontId="50" fillId="35" borderId="25" xfId="0" applyNumberFormat="1" applyFont="1" applyFill="1" applyBorder="1" applyAlignment="1">
      <alignment horizontal="right" vertical="center"/>
    </xf>
    <xf numFmtId="177" fontId="9" fillId="0" borderId="14" xfId="0" applyNumberFormat="1" applyFont="1" applyBorder="1" applyAlignment="1">
      <alignment horizontal="right" vertical="center"/>
    </xf>
    <xf numFmtId="177" fontId="9" fillId="0" borderId="18" xfId="0" applyNumberFormat="1" applyFont="1" applyBorder="1" applyAlignment="1">
      <alignment horizontal="right" vertical="center"/>
    </xf>
    <xf numFmtId="177" fontId="9" fillId="0" borderId="21" xfId="0" applyNumberFormat="1" applyFont="1" applyBorder="1" applyAlignment="1">
      <alignment horizontal="right" vertical="center"/>
    </xf>
    <xf numFmtId="177" fontId="50" fillId="35" borderId="19" xfId="0" applyNumberFormat="1" applyFont="1" applyFill="1" applyBorder="1" applyAlignment="1">
      <alignment horizontal="right" vertical="center" wrapText="1"/>
    </xf>
    <xf numFmtId="190" fontId="50" fillId="35" borderId="24" xfId="49" applyNumberFormat="1" applyFont="1" applyFill="1" applyBorder="1" applyAlignment="1">
      <alignment horizontal="right" vertical="center" wrapText="1"/>
    </xf>
    <xf numFmtId="177" fontId="50" fillId="35" borderId="15" xfId="0" applyNumberFormat="1" applyFont="1" applyFill="1" applyBorder="1" applyAlignment="1">
      <alignment horizontal="right" vertical="center" wrapText="1"/>
    </xf>
    <xf numFmtId="177" fontId="9" fillId="0" borderId="24" xfId="0" applyNumberFormat="1" applyFont="1" applyFill="1" applyBorder="1" applyAlignment="1">
      <alignment horizontal="right" vertical="center" wrapText="1"/>
    </xf>
    <xf numFmtId="177" fontId="50" fillId="35" borderId="10" xfId="0" applyNumberFormat="1" applyFont="1" applyFill="1" applyBorder="1" applyAlignment="1">
      <alignment horizontal="right" vertical="center"/>
    </xf>
    <xf numFmtId="38" fontId="50" fillId="35" borderId="10" xfId="49" applyFont="1" applyFill="1" applyBorder="1" applyAlignment="1">
      <alignment vertical="center"/>
    </xf>
    <xf numFmtId="177" fontId="50" fillId="35" borderId="24" xfId="0" applyNumberFormat="1" applyFont="1" applyFill="1" applyBorder="1" applyAlignment="1">
      <alignment horizontal="right" vertical="center" wrapText="1"/>
    </xf>
    <xf numFmtId="177" fontId="50" fillId="35" borderId="51" xfId="0" applyNumberFormat="1" applyFont="1" applyFill="1" applyBorder="1" applyAlignment="1">
      <alignment horizontal="right" vertical="center"/>
    </xf>
    <xf numFmtId="177" fontId="50" fillId="35" borderId="52" xfId="0" applyNumberFormat="1" applyFont="1" applyFill="1" applyBorder="1" applyAlignment="1">
      <alignment horizontal="right" vertical="center"/>
    </xf>
    <xf numFmtId="177" fontId="9" fillId="0" borderId="52" xfId="0" applyNumberFormat="1" applyFont="1" applyFill="1" applyBorder="1" applyAlignment="1">
      <alignment horizontal="right" vertical="center"/>
    </xf>
    <xf numFmtId="177" fontId="50" fillId="35" borderId="53" xfId="0" applyNumberFormat="1" applyFont="1" applyFill="1" applyBorder="1" applyAlignment="1">
      <alignment horizontal="right" vertical="center"/>
    </xf>
    <xf numFmtId="177" fontId="9" fillId="0" borderId="52" xfId="0" applyNumberFormat="1" applyFont="1" applyBorder="1" applyAlignment="1">
      <alignment horizontal="right" vertical="center"/>
    </xf>
    <xf numFmtId="38" fontId="50" fillId="35" borderId="12" xfId="49" applyFont="1" applyFill="1" applyBorder="1" applyAlignment="1">
      <alignment vertical="center"/>
    </xf>
    <xf numFmtId="177" fontId="50" fillId="35" borderId="10" xfId="0" applyNumberFormat="1" applyFont="1" applyFill="1" applyBorder="1" applyAlignment="1">
      <alignment horizontal="right" vertical="center" wrapText="1"/>
    </xf>
    <xf numFmtId="177" fontId="50" fillId="35" borderId="10" xfId="0" applyNumberFormat="1" applyFont="1" applyFill="1" applyBorder="1" applyAlignment="1">
      <alignment vertical="center"/>
    </xf>
    <xf numFmtId="177" fontId="50" fillId="35" borderId="38" xfId="0" applyNumberFormat="1" applyFont="1" applyFill="1" applyBorder="1" applyAlignment="1">
      <alignment vertical="center"/>
    </xf>
    <xf numFmtId="177" fontId="9" fillId="0" borderId="12" xfId="0" applyNumberFormat="1" applyFont="1" applyFill="1" applyBorder="1" applyAlignment="1">
      <alignment vertical="center"/>
    </xf>
    <xf numFmtId="177" fontId="50" fillId="35" borderId="37" xfId="0" applyNumberFormat="1" applyFont="1" applyFill="1" applyBorder="1" applyAlignment="1">
      <alignment horizontal="right" vertical="center" wrapText="1"/>
    </xf>
    <xf numFmtId="177" fontId="50" fillId="35" borderId="37" xfId="0" applyNumberFormat="1" applyFont="1" applyFill="1" applyBorder="1" applyAlignment="1">
      <alignment vertical="center"/>
    </xf>
    <xf numFmtId="177" fontId="50" fillId="35" borderId="50" xfId="0" applyNumberFormat="1" applyFont="1" applyFill="1" applyBorder="1" applyAlignment="1">
      <alignment vertical="center"/>
    </xf>
    <xf numFmtId="177" fontId="9" fillId="0" borderId="37" xfId="0" applyNumberFormat="1" applyFont="1" applyFill="1" applyBorder="1" applyAlignment="1">
      <alignment vertical="center"/>
    </xf>
    <xf numFmtId="177" fontId="50" fillId="35" borderId="37" xfId="0" applyNumberFormat="1" applyFont="1" applyFill="1" applyBorder="1" applyAlignment="1">
      <alignment horizontal="right" vertical="center"/>
    </xf>
    <xf numFmtId="38" fontId="9" fillId="0" borderId="37" xfId="49" applyFont="1" applyFill="1" applyBorder="1" applyAlignment="1">
      <alignment vertical="center"/>
    </xf>
    <xf numFmtId="190" fontId="9" fillId="36" borderId="15" xfId="49" applyNumberFormat="1" applyFont="1" applyFill="1" applyBorder="1" applyAlignment="1">
      <alignment horizontal="right" vertical="center" wrapText="1"/>
    </xf>
    <xf numFmtId="177" fontId="9" fillId="36" borderId="16" xfId="0" applyNumberFormat="1" applyFont="1" applyFill="1" applyBorder="1" applyAlignment="1">
      <alignment horizontal="right" vertical="center"/>
    </xf>
    <xf numFmtId="177" fontId="9" fillId="36" borderId="10" xfId="0" applyNumberFormat="1" applyFont="1" applyFill="1" applyBorder="1" applyAlignment="1">
      <alignment horizontal="right" vertical="center"/>
    </xf>
    <xf numFmtId="38" fontId="9" fillId="36" borderId="10" xfId="49" applyFont="1" applyFill="1" applyBorder="1" applyAlignment="1">
      <alignment vertical="center"/>
    </xf>
    <xf numFmtId="190" fontId="9" fillId="36" borderId="19" xfId="49" applyNumberFormat="1" applyFont="1" applyFill="1" applyBorder="1" applyAlignment="1">
      <alignment horizontal="right" vertical="center" wrapText="1"/>
    </xf>
    <xf numFmtId="177" fontId="9" fillId="36" borderId="20" xfId="0" applyNumberFormat="1" applyFont="1" applyFill="1" applyBorder="1" applyAlignment="1">
      <alignment horizontal="right" vertical="center"/>
    </xf>
    <xf numFmtId="177" fontId="9" fillId="36" borderId="12" xfId="0" applyNumberFormat="1" applyFont="1" applyFill="1" applyBorder="1" applyAlignment="1">
      <alignment horizontal="right" vertical="center"/>
    </xf>
    <xf numFmtId="177" fontId="9" fillId="36" borderId="12" xfId="49" applyNumberFormat="1" applyFont="1" applyFill="1" applyBorder="1" applyAlignment="1">
      <alignment horizontal="right" vertical="center" wrapText="1"/>
    </xf>
    <xf numFmtId="38" fontId="9" fillId="36" borderId="12" xfId="49" applyFont="1" applyFill="1" applyBorder="1" applyAlignment="1">
      <alignment vertical="center"/>
    </xf>
    <xf numFmtId="177" fontId="9" fillId="36" borderId="22" xfId="0" applyNumberFormat="1" applyFont="1" applyFill="1" applyBorder="1" applyAlignment="1">
      <alignment horizontal="right" vertical="center"/>
    </xf>
    <xf numFmtId="38" fontId="9" fillId="36" borderId="22" xfId="49" applyFont="1" applyFill="1" applyBorder="1" applyAlignment="1">
      <alignment vertical="center"/>
    </xf>
    <xf numFmtId="177" fontId="9" fillId="36" borderId="0" xfId="0" applyNumberFormat="1" applyFont="1" applyFill="1" applyBorder="1" applyAlignment="1">
      <alignment horizontal="right" vertical="center"/>
    </xf>
    <xf numFmtId="177" fontId="9" fillId="36" borderId="12" xfId="0" applyNumberFormat="1" applyFont="1" applyFill="1" applyBorder="1" applyAlignment="1">
      <alignment vertical="center" wrapText="1"/>
    </xf>
    <xf numFmtId="190" fontId="9" fillId="36" borderId="24" xfId="49" applyNumberFormat="1" applyFont="1" applyFill="1" applyBorder="1" applyAlignment="1">
      <alignment horizontal="right" vertical="center" wrapText="1"/>
    </xf>
    <xf numFmtId="177" fontId="9" fillId="36" borderId="25" xfId="0" applyNumberFormat="1" applyFont="1" applyFill="1" applyBorder="1" applyAlignment="1">
      <alignment horizontal="right" vertical="center"/>
    </xf>
    <xf numFmtId="178" fontId="9" fillId="36" borderId="0" xfId="0" applyNumberFormat="1" applyFont="1" applyFill="1" applyAlignment="1">
      <alignment vertical="center"/>
    </xf>
    <xf numFmtId="177" fontId="9" fillId="36" borderId="12" xfId="0" applyNumberFormat="1" applyFont="1" applyFill="1" applyBorder="1" applyAlignment="1">
      <alignment horizontal="right" vertical="center" wrapText="1"/>
    </xf>
    <xf numFmtId="177" fontId="9" fillId="36" borderId="14" xfId="0" applyNumberFormat="1" applyFont="1" applyFill="1" applyBorder="1" applyAlignment="1">
      <alignment horizontal="right" vertical="center"/>
    </xf>
    <xf numFmtId="177" fontId="9" fillId="36" borderId="18" xfId="0" applyNumberFormat="1" applyFont="1" applyFill="1" applyBorder="1" applyAlignment="1">
      <alignment horizontal="right" vertical="center"/>
    </xf>
    <xf numFmtId="177" fontId="9" fillId="36" borderId="21" xfId="0" applyNumberFormat="1" applyFont="1" applyFill="1" applyBorder="1" applyAlignment="1">
      <alignment horizontal="right" vertical="center"/>
    </xf>
    <xf numFmtId="177" fontId="9" fillId="36" borderId="19" xfId="0" applyNumberFormat="1" applyFont="1" applyFill="1" applyBorder="1" applyAlignment="1">
      <alignment horizontal="right" vertical="center" wrapText="1"/>
    </xf>
    <xf numFmtId="177" fontId="9" fillId="36" borderId="15" xfId="0" applyNumberFormat="1" applyFont="1" applyFill="1" applyBorder="1" applyAlignment="1">
      <alignment horizontal="right" vertical="center" wrapText="1"/>
    </xf>
    <xf numFmtId="177" fontId="9" fillId="36" borderId="24" xfId="0" applyNumberFormat="1" applyFont="1" applyFill="1" applyBorder="1" applyAlignment="1">
      <alignment horizontal="right" vertical="center" wrapText="1"/>
    </xf>
    <xf numFmtId="177" fontId="9" fillId="36" borderId="51" xfId="0" applyNumberFormat="1" applyFont="1" applyFill="1" applyBorder="1" applyAlignment="1">
      <alignment horizontal="right" vertical="center"/>
    </xf>
    <xf numFmtId="177" fontId="9" fillId="36" borderId="52" xfId="0" applyNumberFormat="1" applyFont="1" applyFill="1" applyBorder="1" applyAlignment="1">
      <alignment horizontal="right" vertical="center"/>
    </xf>
    <xf numFmtId="177" fontId="9" fillId="36" borderId="53" xfId="0" applyNumberFormat="1" applyFont="1" applyFill="1" applyBorder="1" applyAlignment="1">
      <alignment horizontal="right" vertical="center"/>
    </xf>
    <xf numFmtId="177" fontId="9" fillId="36" borderId="10" xfId="0" applyNumberFormat="1" applyFont="1" applyFill="1" applyBorder="1" applyAlignment="1">
      <alignment horizontal="right" vertical="center" wrapText="1"/>
    </xf>
    <xf numFmtId="177" fontId="9" fillId="36" borderId="10" xfId="0" applyNumberFormat="1" applyFont="1" applyFill="1" applyBorder="1" applyAlignment="1">
      <alignment vertical="center"/>
    </xf>
    <xf numFmtId="177" fontId="9" fillId="36" borderId="38" xfId="0" applyNumberFormat="1" applyFont="1" applyFill="1" applyBorder="1" applyAlignment="1">
      <alignment vertical="center"/>
    </xf>
    <xf numFmtId="177" fontId="9" fillId="36" borderId="12" xfId="0" applyNumberFormat="1" applyFont="1" applyFill="1" applyBorder="1" applyAlignment="1">
      <alignment vertical="center"/>
    </xf>
    <xf numFmtId="177" fontId="9" fillId="36" borderId="37" xfId="0" applyNumberFormat="1" applyFont="1" applyFill="1" applyBorder="1" applyAlignment="1">
      <alignment horizontal="right" vertical="center" wrapText="1"/>
    </xf>
    <xf numFmtId="177" fontId="9" fillId="36" borderId="37" xfId="0" applyNumberFormat="1" applyFont="1" applyFill="1" applyBorder="1" applyAlignment="1">
      <alignment vertical="center"/>
    </xf>
    <xf numFmtId="177" fontId="9" fillId="36" borderId="50" xfId="0" applyNumberFormat="1" applyFont="1" applyFill="1" applyBorder="1" applyAlignment="1">
      <alignment vertical="center"/>
    </xf>
    <xf numFmtId="177" fontId="9" fillId="36" borderId="37" xfId="0" applyNumberFormat="1" applyFont="1" applyFill="1" applyBorder="1" applyAlignment="1">
      <alignment horizontal="right" vertical="center"/>
    </xf>
    <xf numFmtId="38" fontId="9" fillId="36" borderId="37" xfId="49" applyFont="1" applyFill="1" applyBorder="1" applyAlignment="1">
      <alignment vertical="center"/>
    </xf>
    <xf numFmtId="177" fontId="9" fillId="0" borderId="12" xfId="49" applyNumberFormat="1" applyFont="1" applyFill="1" applyBorder="1" applyAlignment="1">
      <alignment horizontal="right" vertical="center" wrapText="1"/>
    </xf>
    <xf numFmtId="177" fontId="9" fillId="0" borderId="0" xfId="0" applyNumberFormat="1" applyFont="1" applyFill="1" applyBorder="1" applyAlignment="1">
      <alignment horizontal="right" vertical="center"/>
    </xf>
    <xf numFmtId="177" fontId="9" fillId="0" borderId="12" xfId="0" applyNumberFormat="1" applyFont="1" applyFill="1" applyBorder="1" applyAlignment="1">
      <alignment vertical="center" wrapText="1"/>
    </xf>
    <xf numFmtId="178" fontId="9" fillId="0" borderId="0" xfId="0" applyNumberFormat="1" applyFont="1" applyFill="1" applyAlignment="1">
      <alignment vertical="center"/>
    </xf>
    <xf numFmtId="177" fontId="9" fillId="0" borderId="14" xfId="0" applyNumberFormat="1" applyFont="1" applyFill="1" applyBorder="1" applyAlignment="1">
      <alignment horizontal="right" vertical="center"/>
    </xf>
    <xf numFmtId="177" fontId="9" fillId="0" borderId="18" xfId="0" applyNumberFormat="1" applyFont="1" applyFill="1" applyBorder="1" applyAlignment="1">
      <alignment horizontal="right" vertical="center"/>
    </xf>
    <xf numFmtId="177" fontId="9" fillId="0" borderId="21" xfId="0" applyNumberFormat="1" applyFont="1" applyFill="1" applyBorder="1" applyAlignment="1">
      <alignment horizontal="right" vertical="center"/>
    </xf>
    <xf numFmtId="177" fontId="9" fillId="0" borderId="19" xfId="0" applyNumberFormat="1" applyFont="1" applyFill="1" applyBorder="1" applyAlignment="1">
      <alignment horizontal="right" vertical="center" wrapText="1"/>
    </xf>
    <xf numFmtId="177" fontId="9" fillId="0" borderId="15" xfId="0" applyNumberFormat="1" applyFont="1" applyFill="1" applyBorder="1" applyAlignment="1">
      <alignment horizontal="right" vertical="center" wrapText="1"/>
    </xf>
    <xf numFmtId="177" fontId="9" fillId="0" borderId="51" xfId="0" applyNumberFormat="1" applyFont="1" applyFill="1" applyBorder="1" applyAlignment="1">
      <alignment horizontal="right" vertical="center"/>
    </xf>
    <xf numFmtId="177" fontId="9" fillId="0" borderId="53" xfId="0" applyNumberFormat="1" applyFont="1" applyFill="1" applyBorder="1" applyAlignment="1">
      <alignment horizontal="right" vertical="center"/>
    </xf>
    <xf numFmtId="0" fontId="51" fillId="35" borderId="0" xfId="65" applyFont="1" applyFill="1">
      <alignment/>
      <protection/>
    </xf>
    <xf numFmtId="177" fontId="52" fillId="0" borderId="16" xfId="0" applyNumberFormat="1" applyFont="1" applyFill="1" applyBorder="1" applyAlignment="1">
      <alignment horizontal="right" vertical="center"/>
    </xf>
    <xf numFmtId="177" fontId="52" fillId="0" borderId="10" xfId="0" applyNumberFormat="1" applyFont="1" applyFill="1" applyBorder="1" applyAlignment="1">
      <alignment horizontal="right" vertical="center"/>
    </xf>
    <xf numFmtId="190" fontId="52" fillId="0" borderId="19" xfId="49" applyNumberFormat="1" applyFont="1" applyFill="1" applyBorder="1" applyAlignment="1">
      <alignment horizontal="right" vertical="center" wrapText="1"/>
    </xf>
    <xf numFmtId="177" fontId="52" fillId="0" borderId="20" xfId="0" applyNumberFormat="1" applyFont="1" applyFill="1" applyBorder="1" applyAlignment="1">
      <alignment horizontal="right" vertical="center"/>
    </xf>
    <xf numFmtId="177" fontId="52" fillId="0" borderId="12" xfId="0" applyNumberFormat="1" applyFont="1" applyFill="1" applyBorder="1" applyAlignment="1">
      <alignment horizontal="right" vertical="center"/>
    </xf>
    <xf numFmtId="177" fontId="52" fillId="0" borderId="12" xfId="49" applyNumberFormat="1" applyFont="1" applyFill="1" applyBorder="1" applyAlignment="1">
      <alignment horizontal="right" vertical="center" wrapText="1"/>
    </xf>
    <xf numFmtId="177" fontId="52" fillId="0" borderId="22" xfId="0" applyNumberFormat="1" applyFont="1" applyFill="1" applyBorder="1" applyAlignment="1">
      <alignment horizontal="right" vertical="center"/>
    </xf>
    <xf numFmtId="177" fontId="52" fillId="0" borderId="0" xfId="0" applyNumberFormat="1" applyFont="1" applyFill="1" applyBorder="1" applyAlignment="1">
      <alignment horizontal="right" vertical="center"/>
    </xf>
    <xf numFmtId="177" fontId="52" fillId="0" borderId="12" xfId="0" applyNumberFormat="1" applyFont="1" applyFill="1" applyBorder="1" applyAlignment="1">
      <alignment vertical="center" wrapText="1"/>
    </xf>
    <xf numFmtId="177" fontId="52" fillId="0" borderId="25" xfId="0" applyNumberFormat="1" applyFont="1" applyFill="1" applyBorder="1" applyAlignment="1">
      <alignment horizontal="right" vertical="center"/>
    </xf>
    <xf numFmtId="178" fontId="52" fillId="0" borderId="0" xfId="0" applyNumberFormat="1" applyFont="1" applyFill="1" applyAlignment="1">
      <alignment vertical="center"/>
    </xf>
    <xf numFmtId="177" fontId="52" fillId="0" borderId="51" xfId="0" applyNumberFormat="1" applyFont="1" applyFill="1" applyBorder="1" applyAlignment="1">
      <alignment horizontal="right" vertical="center"/>
    </xf>
    <xf numFmtId="177" fontId="52" fillId="0" borderId="10" xfId="0" applyNumberFormat="1" applyFont="1" applyFill="1" applyBorder="1" applyAlignment="1">
      <alignment vertical="center"/>
    </xf>
    <xf numFmtId="177" fontId="52" fillId="0" borderId="37" xfId="0" applyNumberFormat="1" applyFont="1" applyFill="1" applyBorder="1" applyAlignment="1">
      <alignment vertical="center"/>
    </xf>
    <xf numFmtId="177" fontId="50" fillId="35" borderId="12" xfId="0" applyNumberFormat="1" applyFont="1" applyFill="1" applyBorder="1" applyAlignment="1">
      <alignment vertical="center"/>
    </xf>
    <xf numFmtId="0" fontId="51" fillId="36" borderId="0" xfId="65" applyFont="1" applyFill="1">
      <alignment/>
      <protection/>
    </xf>
    <xf numFmtId="177" fontId="4" fillId="33" borderId="14" xfId="65" applyNumberFormat="1" applyFont="1" applyFill="1" applyBorder="1" applyAlignment="1">
      <alignment vertical="center"/>
      <protection/>
    </xf>
    <xf numFmtId="177" fontId="4" fillId="33" borderId="16" xfId="65" applyNumberFormat="1" applyFont="1" applyFill="1" applyBorder="1" applyAlignment="1">
      <alignment vertical="center"/>
      <protection/>
    </xf>
    <xf numFmtId="177" fontId="4" fillId="33" borderId="50" xfId="65" applyNumberFormat="1" applyFont="1" applyFill="1" applyBorder="1" applyAlignment="1">
      <alignment vertical="center"/>
      <protection/>
    </xf>
    <xf numFmtId="177" fontId="4" fillId="33" borderId="36" xfId="65" applyNumberFormat="1" applyFont="1" applyFill="1" applyBorder="1" applyAlignment="1">
      <alignment vertical="center"/>
      <protection/>
    </xf>
    <xf numFmtId="176" fontId="4" fillId="34" borderId="10" xfId="65" applyNumberFormat="1" applyFont="1" applyFill="1" applyBorder="1" applyAlignment="1">
      <alignment horizontal="center" vertical="center" textRotation="255"/>
      <protection/>
    </xf>
    <xf numFmtId="176" fontId="4" fillId="34" borderId="12" xfId="65" applyNumberFormat="1" applyFont="1" applyFill="1" applyBorder="1" applyAlignment="1">
      <alignment horizontal="center" vertical="center" textRotation="255"/>
      <protection/>
    </xf>
    <xf numFmtId="176" fontId="4" fillId="34" borderId="22" xfId="65" applyNumberFormat="1" applyFont="1" applyFill="1" applyBorder="1" applyAlignment="1">
      <alignment horizontal="center" vertical="center" textRotation="255"/>
      <protection/>
    </xf>
    <xf numFmtId="176" fontId="4" fillId="34" borderId="50" xfId="65" applyNumberFormat="1" applyFont="1" applyFill="1" applyBorder="1" applyAlignment="1">
      <alignment horizontal="center" vertical="center"/>
      <protection/>
    </xf>
    <xf numFmtId="176" fontId="4" fillId="34" borderId="56" xfId="65" applyNumberFormat="1" applyFont="1" applyFill="1" applyBorder="1" applyAlignment="1">
      <alignment horizontal="center" vertical="center"/>
      <protection/>
    </xf>
    <xf numFmtId="38" fontId="7" fillId="34" borderId="10" xfId="49" applyFont="1" applyFill="1" applyBorder="1" applyAlignment="1">
      <alignment horizontal="center" vertical="center" wrapText="1"/>
    </xf>
    <xf numFmtId="38" fontId="4" fillId="34" borderId="12" xfId="49" applyFont="1" applyFill="1" applyBorder="1" applyAlignment="1">
      <alignment horizontal="center" vertical="center" wrapText="1"/>
    </xf>
    <xf numFmtId="38" fontId="4" fillId="34" borderId="22" xfId="49" applyFont="1" applyFill="1" applyBorder="1" applyAlignment="1">
      <alignment horizontal="center" vertical="center" wrapText="1"/>
    </xf>
    <xf numFmtId="176" fontId="4" fillId="34" borderId="37" xfId="65" applyNumberFormat="1" applyFont="1" applyFill="1" applyBorder="1" applyAlignment="1">
      <alignment horizontal="center" vertical="center"/>
      <protection/>
    </xf>
    <xf numFmtId="177" fontId="4" fillId="33" borderId="14" xfId="66" applyNumberFormat="1" applyFont="1" applyFill="1" applyBorder="1" applyAlignment="1">
      <alignment vertical="center"/>
      <protection/>
    </xf>
    <xf numFmtId="177" fontId="4" fillId="33" borderId="16" xfId="66" applyNumberFormat="1" applyFont="1" applyFill="1" applyBorder="1" applyAlignment="1">
      <alignment vertical="center"/>
      <protection/>
    </xf>
    <xf numFmtId="177" fontId="4" fillId="33" borderId="50" xfId="66" applyNumberFormat="1" applyFont="1" applyFill="1" applyBorder="1" applyAlignment="1">
      <alignment vertical="center"/>
      <protection/>
    </xf>
    <xf numFmtId="177" fontId="4" fillId="33" borderId="36" xfId="66" applyNumberFormat="1" applyFont="1" applyFill="1" applyBorder="1" applyAlignment="1">
      <alignment vertical="center"/>
      <protection/>
    </xf>
    <xf numFmtId="176" fontId="4" fillId="34" borderId="10" xfId="66" applyNumberFormat="1" applyFont="1" applyFill="1" applyBorder="1" applyAlignment="1">
      <alignment horizontal="center" vertical="center" textRotation="255"/>
      <protection/>
    </xf>
    <xf numFmtId="176" fontId="4" fillId="34" borderId="12" xfId="66" applyNumberFormat="1" applyFont="1" applyFill="1" applyBorder="1" applyAlignment="1">
      <alignment horizontal="center" vertical="center" textRotation="255"/>
      <protection/>
    </xf>
    <xf numFmtId="176" fontId="4" fillId="34" borderId="22" xfId="66" applyNumberFormat="1" applyFont="1" applyFill="1" applyBorder="1" applyAlignment="1">
      <alignment horizontal="center" vertical="center" textRotation="255"/>
      <protection/>
    </xf>
    <xf numFmtId="176" fontId="4" fillId="34" borderId="50" xfId="66" applyNumberFormat="1" applyFont="1" applyFill="1" applyBorder="1" applyAlignment="1">
      <alignment horizontal="center" vertical="center"/>
      <protection/>
    </xf>
    <xf numFmtId="176" fontId="4" fillId="34" borderId="56" xfId="66" applyNumberFormat="1" applyFont="1" applyFill="1" applyBorder="1" applyAlignment="1">
      <alignment horizontal="center" vertical="center"/>
      <protection/>
    </xf>
    <xf numFmtId="176" fontId="4" fillId="34" borderId="37" xfId="66" applyNumberFormat="1" applyFont="1" applyFill="1" applyBorder="1" applyAlignment="1">
      <alignment horizontal="center" vertical="center"/>
      <protection/>
    </xf>
    <xf numFmtId="177" fontId="4" fillId="0" borderId="28" xfId="65" applyNumberFormat="1" applyFont="1" applyFill="1" applyBorder="1" applyAlignment="1">
      <alignment/>
      <protection/>
    </xf>
    <xf numFmtId="177" fontId="4" fillId="0" borderId="29" xfId="65" applyNumberFormat="1" applyFont="1" applyFill="1" applyBorder="1" applyAlignment="1">
      <alignment/>
      <protection/>
    </xf>
    <xf numFmtId="177" fontId="4" fillId="0" borderId="32" xfId="65" applyNumberFormat="1" applyFont="1" applyFill="1" applyBorder="1" applyAlignment="1">
      <alignment/>
      <protection/>
    </xf>
    <xf numFmtId="177" fontId="4" fillId="0" borderId="33" xfId="65" applyNumberFormat="1" applyFont="1" applyFill="1" applyBorder="1" applyAlignment="1">
      <alignment/>
      <protection/>
    </xf>
    <xf numFmtId="176" fontId="4" fillId="0" borderId="10" xfId="65" applyNumberFormat="1" applyFont="1" applyFill="1" applyBorder="1" applyAlignment="1">
      <alignment horizontal="center" vertical="top" textRotation="255"/>
      <protection/>
    </xf>
    <xf numFmtId="176" fontId="4" fillId="0" borderId="12" xfId="65" applyNumberFormat="1" applyFont="1" applyFill="1" applyBorder="1" applyAlignment="1">
      <alignment horizontal="center" vertical="top" textRotation="255"/>
      <protection/>
    </xf>
    <xf numFmtId="176" fontId="4" fillId="0" borderId="22" xfId="65" applyNumberFormat="1" applyFont="1" applyFill="1" applyBorder="1" applyAlignment="1">
      <alignment horizontal="center" vertical="top" textRotation="255"/>
      <protection/>
    </xf>
    <xf numFmtId="176" fontId="4" fillId="0" borderId="50" xfId="65" applyNumberFormat="1" applyFont="1" applyFill="1" applyBorder="1" applyAlignment="1">
      <alignment horizontal="center" vertical="top"/>
      <protection/>
    </xf>
    <xf numFmtId="176" fontId="4" fillId="0" borderId="56" xfId="65" applyNumberFormat="1" applyFont="1" applyFill="1" applyBorder="1" applyAlignment="1">
      <alignment horizontal="center" vertical="top"/>
      <protection/>
    </xf>
    <xf numFmtId="176" fontId="7" fillId="0" borderId="10" xfId="65" applyNumberFormat="1" applyFont="1" applyFill="1" applyBorder="1" applyAlignment="1">
      <alignment horizontal="center" vertical="top" wrapText="1"/>
      <protection/>
    </xf>
    <xf numFmtId="176" fontId="4" fillId="0" borderId="12" xfId="65" applyNumberFormat="1" applyFont="1" applyFill="1" applyBorder="1" applyAlignment="1">
      <alignment horizontal="center" vertical="top" wrapText="1"/>
      <protection/>
    </xf>
    <xf numFmtId="176" fontId="4" fillId="0" borderId="22" xfId="65" applyNumberFormat="1" applyFont="1" applyFill="1" applyBorder="1" applyAlignment="1">
      <alignment horizontal="center" vertical="top" wrapText="1"/>
      <protection/>
    </xf>
    <xf numFmtId="176" fontId="4" fillId="0" borderId="37" xfId="65" applyNumberFormat="1" applyFont="1" applyFill="1" applyBorder="1" applyAlignment="1">
      <alignment horizontal="center" vertical="top"/>
      <protection/>
    </xf>
    <xf numFmtId="177" fontId="47" fillId="0" borderId="28" xfId="65" applyNumberFormat="1" applyFont="1" applyFill="1" applyBorder="1" applyAlignment="1">
      <alignment/>
      <protection/>
    </xf>
    <xf numFmtId="177" fontId="47" fillId="0" borderId="29" xfId="65" applyNumberFormat="1" applyFont="1" applyFill="1" applyBorder="1" applyAlignment="1">
      <alignment/>
      <protection/>
    </xf>
    <xf numFmtId="177" fontId="47" fillId="0" borderId="32" xfId="65" applyNumberFormat="1" applyFont="1" applyFill="1" applyBorder="1" applyAlignment="1">
      <alignment/>
      <protection/>
    </xf>
    <xf numFmtId="177" fontId="47" fillId="0" borderId="33" xfId="65" applyNumberFormat="1" applyFont="1" applyFill="1" applyBorder="1" applyAlignment="1">
      <alignment/>
      <protection/>
    </xf>
    <xf numFmtId="176" fontId="47" fillId="0" borderId="10" xfId="65" applyNumberFormat="1" applyFont="1" applyFill="1" applyBorder="1" applyAlignment="1">
      <alignment horizontal="center" vertical="top" textRotation="255"/>
      <protection/>
    </xf>
    <xf numFmtId="176" fontId="47" fillId="0" borderId="12" xfId="65" applyNumberFormat="1" applyFont="1" applyFill="1" applyBorder="1" applyAlignment="1">
      <alignment horizontal="center" vertical="top" textRotation="255"/>
      <protection/>
    </xf>
    <xf numFmtId="176" fontId="47" fillId="0" borderId="22" xfId="65" applyNumberFormat="1" applyFont="1" applyFill="1" applyBorder="1" applyAlignment="1">
      <alignment horizontal="center" vertical="top" textRotation="255"/>
      <protection/>
    </xf>
    <xf numFmtId="176" fontId="47" fillId="0" borderId="50" xfId="65" applyNumberFormat="1" applyFont="1" applyFill="1" applyBorder="1" applyAlignment="1">
      <alignment horizontal="center" vertical="top"/>
      <protection/>
    </xf>
    <xf numFmtId="176" fontId="47" fillId="0" borderId="56" xfId="65" applyNumberFormat="1" applyFont="1" applyFill="1" applyBorder="1" applyAlignment="1">
      <alignment horizontal="center" vertical="top"/>
      <protection/>
    </xf>
    <xf numFmtId="176" fontId="53" fillId="0" borderId="10" xfId="65" applyNumberFormat="1" applyFont="1" applyFill="1" applyBorder="1" applyAlignment="1">
      <alignment horizontal="center" vertical="top" wrapText="1"/>
      <protection/>
    </xf>
    <xf numFmtId="176" fontId="47" fillId="0" borderId="12" xfId="65" applyNumberFormat="1" applyFont="1" applyFill="1" applyBorder="1" applyAlignment="1">
      <alignment horizontal="center" vertical="top" wrapText="1"/>
      <protection/>
    </xf>
    <xf numFmtId="176" fontId="47" fillId="0" borderId="22" xfId="65" applyNumberFormat="1" applyFont="1" applyFill="1" applyBorder="1" applyAlignment="1">
      <alignment horizontal="center" vertical="top" wrapText="1"/>
      <protection/>
    </xf>
    <xf numFmtId="176" fontId="47" fillId="0" borderId="37" xfId="65" applyNumberFormat="1" applyFont="1" applyFill="1" applyBorder="1" applyAlignment="1">
      <alignment horizontal="center" vertical="top"/>
      <protection/>
    </xf>
    <xf numFmtId="177" fontId="4" fillId="0" borderId="50" xfId="64" applyNumberFormat="1" applyFont="1" applyFill="1" applyBorder="1" applyAlignment="1">
      <alignment/>
      <protection/>
    </xf>
    <xf numFmtId="177" fontId="4" fillId="0" borderId="56" xfId="64" applyNumberFormat="1" applyFont="1" applyFill="1" applyBorder="1" applyAlignment="1">
      <alignment/>
      <protection/>
    </xf>
    <xf numFmtId="177" fontId="4" fillId="0" borderId="28" xfId="64" applyNumberFormat="1" applyFont="1" applyFill="1" applyBorder="1" applyAlignment="1">
      <alignment/>
      <protection/>
    </xf>
    <xf numFmtId="177" fontId="4" fillId="0" borderId="29" xfId="64" applyNumberFormat="1" applyFont="1" applyFill="1" applyBorder="1" applyAlignment="1">
      <alignment/>
      <protection/>
    </xf>
    <xf numFmtId="177" fontId="4" fillId="0" borderId="32" xfId="64" applyNumberFormat="1" applyFont="1" applyFill="1" applyBorder="1" applyAlignment="1">
      <alignment/>
      <protection/>
    </xf>
    <xf numFmtId="177" fontId="4" fillId="0" borderId="33" xfId="64" applyNumberFormat="1" applyFont="1" applyFill="1" applyBorder="1" applyAlignment="1">
      <alignment/>
      <protection/>
    </xf>
    <xf numFmtId="176" fontId="4" fillId="0" borderId="10" xfId="64" applyNumberFormat="1" applyFont="1" applyFill="1" applyBorder="1" applyAlignment="1">
      <alignment horizontal="center" vertical="top" textRotation="255"/>
      <protection/>
    </xf>
    <xf numFmtId="176" fontId="4" fillId="0" borderId="12" xfId="64" applyNumberFormat="1" applyFont="1" applyFill="1" applyBorder="1" applyAlignment="1">
      <alignment horizontal="center" vertical="top" textRotation="255"/>
      <protection/>
    </xf>
    <xf numFmtId="176" fontId="4" fillId="0" borderId="22" xfId="64" applyNumberFormat="1" applyFont="1" applyFill="1" applyBorder="1" applyAlignment="1">
      <alignment horizontal="center" vertical="top" textRotation="255"/>
      <protection/>
    </xf>
    <xf numFmtId="176" fontId="4" fillId="0" borderId="50" xfId="64" applyNumberFormat="1" applyFont="1" applyFill="1" applyBorder="1" applyAlignment="1">
      <alignment horizontal="center" vertical="top"/>
      <protection/>
    </xf>
    <xf numFmtId="176" fontId="4" fillId="0" borderId="56" xfId="64" applyNumberFormat="1" applyFont="1" applyFill="1" applyBorder="1" applyAlignment="1">
      <alignment horizontal="center" vertical="top"/>
      <protection/>
    </xf>
    <xf numFmtId="176" fontId="7" fillId="0" borderId="10" xfId="64" applyNumberFormat="1" applyFont="1" applyFill="1" applyBorder="1" applyAlignment="1">
      <alignment horizontal="center" vertical="top" wrapText="1"/>
      <protection/>
    </xf>
    <xf numFmtId="176" fontId="4" fillId="0" borderId="12" xfId="64" applyNumberFormat="1" applyFont="1" applyFill="1" applyBorder="1" applyAlignment="1">
      <alignment horizontal="center" vertical="top" wrapText="1"/>
      <protection/>
    </xf>
    <xf numFmtId="176" fontId="4" fillId="0" borderId="22" xfId="64" applyNumberFormat="1" applyFont="1" applyFill="1" applyBorder="1" applyAlignment="1">
      <alignment horizontal="center" vertical="top" wrapText="1"/>
      <protection/>
    </xf>
    <xf numFmtId="176" fontId="4" fillId="0" borderId="37" xfId="64" applyNumberFormat="1" applyFont="1" applyFill="1" applyBorder="1" applyAlignment="1">
      <alignment horizontal="center" vertical="top"/>
      <protection/>
    </xf>
    <xf numFmtId="177" fontId="4" fillId="0" borderId="18" xfId="64" applyNumberFormat="1" applyFont="1" applyFill="1" applyBorder="1" applyAlignment="1">
      <alignment/>
      <protection/>
    </xf>
    <xf numFmtId="177" fontId="4" fillId="0" borderId="0" xfId="64" applyNumberFormat="1" applyFont="1" applyFill="1" applyBorder="1" applyAlignment="1">
      <alignment/>
      <protection/>
    </xf>
    <xf numFmtId="177" fontId="4" fillId="0" borderId="20" xfId="64" applyNumberFormat="1" applyFont="1" applyFill="1" applyBorder="1" applyAlignment="1">
      <alignment/>
      <protection/>
    </xf>
    <xf numFmtId="177" fontId="4" fillId="0" borderId="18" xfId="61" applyNumberFormat="1" applyFont="1" applyFill="1" applyBorder="1" applyAlignment="1">
      <alignment/>
      <protection/>
    </xf>
    <xf numFmtId="177" fontId="4" fillId="0" borderId="0" xfId="61" applyNumberFormat="1" applyFont="1" applyFill="1" applyBorder="1" applyAlignment="1">
      <alignment/>
      <protection/>
    </xf>
    <xf numFmtId="177" fontId="4" fillId="0" borderId="20" xfId="61" applyNumberFormat="1" applyFont="1" applyFill="1" applyBorder="1" applyAlignment="1">
      <alignment/>
      <protection/>
    </xf>
    <xf numFmtId="177" fontId="4" fillId="0" borderId="28" xfId="61" applyNumberFormat="1" applyFont="1" applyFill="1" applyBorder="1" applyAlignment="1">
      <alignment/>
      <protection/>
    </xf>
    <xf numFmtId="177" fontId="4" fillId="0" borderId="29" xfId="61" applyNumberFormat="1" applyFont="1" applyFill="1" applyBorder="1" applyAlignment="1">
      <alignment/>
      <protection/>
    </xf>
    <xf numFmtId="177" fontId="4" fillId="0" borderId="32" xfId="61" applyNumberFormat="1" applyFont="1" applyFill="1" applyBorder="1" applyAlignment="1">
      <alignment/>
      <protection/>
    </xf>
    <xf numFmtId="177" fontId="4" fillId="0" borderId="33" xfId="61" applyNumberFormat="1" applyFont="1" applyFill="1" applyBorder="1" applyAlignment="1">
      <alignment/>
      <protection/>
    </xf>
    <xf numFmtId="176" fontId="4" fillId="0" borderId="10" xfId="61" applyNumberFormat="1" applyFont="1" applyFill="1" applyBorder="1" applyAlignment="1">
      <alignment horizontal="center" vertical="top" textRotation="255"/>
      <protection/>
    </xf>
    <xf numFmtId="176" fontId="4" fillId="0" borderId="12" xfId="61" applyNumberFormat="1" applyFont="1" applyFill="1" applyBorder="1" applyAlignment="1">
      <alignment horizontal="center" vertical="top" textRotation="255"/>
      <protection/>
    </xf>
    <xf numFmtId="176" fontId="4" fillId="0" borderId="22" xfId="61" applyNumberFormat="1" applyFont="1" applyFill="1" applyBorder="1" applyAlignment="1">
      <alignment horizontal="center" vertical="top" textRotation="255"/>
      <protection/>
    </xf>
    <xf numFmtId="176" fontId="4" fillId="0" borderId="50" xfId="61" applyNumberFormat="1" applyFont="1" applyFill="1" applyBorder="1" applyAlignment="1">
      <alignment horizontal="center" vertical="top"/>
      <protection/>
    </xf>
    <xf numFmtId="176" fontId="4" fillId="0" borderId="56" xfId="61" applyNumberFormat="1" applyFont="1" applyFill="1" applyBorder="1" applyAlignment="1">
      <alignment horizontal="center" vertical="top"/>
      <protection/>
    </xf>
    <xf numFmtId="176" fontId="4" fillId="0" borderId="10" xfId="61" applyNumberFormat="1" applyFont="1" applyFill="1" applyBorder="1" applyAlignment="1">
      <alignment horizontal="center" vertical="top" wrapText="1"/>
      <protection/>
    </xf>
    <xf numFmtId="176" fontId="4" fillId="0" borderId="12" xfId="61" applyNumberFormat="1" applyFont="1" applyFill="1" applyBorder="1" applyAlignment="1">
      <alignment horizontal="center" vertical="top" wrapText="1"/>
      <protection/>
    </xf>
    <xf numFmtId="176" fontId="4" fillId="0" borderId="22" xfId="61" applyNumberFormat="1" applyFont="1" applyFill="1" applyBorder="1" applyAlignment="1">
      <alignment horizontal="center" vertical="top" wrapText="1"/>
      <protection/>
    </xf>
    <xf numFmtId="176" fontId="4" fillId="0" borderId="37" xfId="61" applyNumberFormat="1" applyFont="1" applyFill="1" applyBorder="1" applyAlignment="1">
      <alignment horizontal="center" vertical="top"/>
      <protection/>
    </xf>
    <xf numFmtId="0" fontId="4" fillId="0" borderId="37" xfId="61" applyFont="1" applyFill="1" applyBorder="1" applyAlignment="1">
      <alignment horizontal="center" wrapText="1"/>
      <protection/>
    </xf>
    <xf numFmtId="0" fontId="4" fillId="0" borderId="37" xfId="61" applyFont="1" applyFill="1" applyBorder="1" applyAlignment="1">
      <alignment wrapText="1"/>
      <protection/>
    </xf>
    <xf numFmtId="0" fontId="4" fillId="0" borderId="50" xfId="61" applyFont="1" applyFill="1" applyBorder="1">
      <alignment/>
      <protection/>
    </xf>
    <xf numFmtId="0" fontId="4" fillId="0" borderId="36" xfId="61" applyFont="1" applyFill="1" applyBorder="1">
      <alignment/>
      <protection/>
    </xf>
    <xf numFmtId="0" fontId="4" fillId="0" borderId="10" xfId="61" applyFont="1" applyFill="1" applyBorder="1" applyAlignment="1">
      <alignment vertical="center" textRotation="255"/>
      <protection/>
    </xf>
    <xf numFmtId="0" fontId="4" fillId="0" borderId="12" xfId="61" applyFont="1" applyFill="1" applyBorder="1" applyAlignment="1">
      <alignment vertical="center" textRotation="255"/>
      <protection/>
    </xf>
    <xf numFmtId="0" fontId="4" fillId="0" borderId="22" xfId="61" applyFont="1" applyFill="1" applyBorder="1" applyAlignment="1">
      <alignment vertical="center" textRotation="255"/>
      <protection/>
    </xf>
    <xf numFmtId="0" fontId="4" fillId="0" borderId="0" xfId="61" applyFont="1" applyFill="1" applyBorder="1">
      <alignment/>
      <protection/>
    </xf>
    <xf numFmtId="0" fontId="4" fillId="0" borderId="0" xfId="61" applyFont="1" applyFill="1">
      <alignment/>
      <protection/>
    </xf>
    <xf numFmtId="0" fontId="0" fillId="0" borderId="37" xfId="61" applyFill="1" applyBorder="1" applyAlignment="1">
      <alignment wrapText="1"/>
      <protection/>
    </xf>
    <xf numFmtId="0" fontId="4" fillId="0" borderId="0" xfId="61" applyFont="1" applyFill="1" applyAlignment="1">
      <alignment horizontal="left"/>
      <protection/>
    </xf>
    <xf numFmtId="0" fontId="4" fillId="0" borderId="0" xfId="61" applyFont="1" applyBorder="1">
      <alignment/>
      <protection/>
    </xf>
    <xf numFmtId="0" fontId="4" fillId="0" borderId="0" xfId="61" applyFont="1">
      <alignment/>
      <protection/>
    </xf>
    <xf numFmtId="0" fontId="4" fillId="0" borderId="37" xfId="61" applyFont="1" applyBorder="1" applyAlignment="1">
      <alignment horizontal="center" wrapText="1"/>
      <protection/>
    </xf>
    <xf numFmtId="0" fontId="0" fillId="0" borderId="37" xfId="61" applyBorder="1" applyAlignment="1">
      <alignment wrapText="1"/>
      <protection/>
    </xf>
    <xf numFmtId="0" fontId="4" fillId="0" borderId="0" xfId="61" applyFont="1" applyAlignment="1">
      <alignment horizontal="left"/>
      <protection/>
    </xf>
    <xf numFmtId="0" fontId="4" fillId="0" borderId="50" xfId="61" applyFont="1" applyBorder="1">
      <alignment/>
      <protection/>
    </xf>
    <xf numFmtId="0" fontId="4" fillId="0" borderId="36" xfId="61" applyFont="1" applyBorder="1">
      <alignment/>
      <protection/>
    </xf>
    <xf numFmtId="0" fontId="4" fillId="0" borderId="10" xfId="61" applyFont="1" applyBorder="1" applyAlignment="1">
      <alignment vertical="center" textRotation="255"/>
      <protection/>
    </xf>
    <xf numFmtId="0" fontId="4" fillId="0" borderId="12" xfId="61" applyFont="1" applyBorder="1" applyAlignment="1">
      <alignment vertical="center" textRotation="255"/>
      <protection/>
    </xf>
    <xf numFmtId="0" fontId="4" fillId="0" borderId="22" xfId="61" applyFont="1" applyBorder="1" applyAlignment="1">
      <alignment vertical="center" textRotation="255"/>
      <protection/>
    </xf>
    <xf numFmtId="0" fontId="4" fillId="0" borderId="0" xfId="61" applyFont="1" applyAlignment="1">
      <alignment horizontal="right"/>
      <protection/>
    </xf>
    <xf numFmtId="0" fontId="4" fillId="0" borderId="36" xfId="61" applyFont="1" applyBorder="1" applyAlignment="1">
      <alignment horizontal="center"/>
      <protection/>
    </xf>
    <xf numFmtId="0" fontId="4" fillId="0" borderId="37" xfId="61" applyFont="1" applyBorder="1" applyAlignment="1">
      <alignment horizont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es180713" xfId="61"/>
    <cellStyle name="標準_es180713_09ex713" xfId="62"/>
    <cellStyle name="標準_es180713_09ex713 2" xfId="63"/>
    <cellStyle name="標準_Sheet1" xfId="64"/>
    <cellStyle name="標準_Sheet1_09ex713" xfId="65"/>
    <cellStyle name="標準_Sheet1_09ex713 2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tabSelected="1" zoomScalePageLayoutView="0" workbookViewId="0" topLeftCell="A43">
      <selection activeCell="M54" sqref="M54"/>
    </sheetView>
  </sheetViews>
  <sheetFormatPr defaultColWidth="9.00390625" defaultRowHeight="13.5"/>
  <cols>
    <col min="1" max="1" width="4.50390625" style="312" customWidth="1"/>
    <col min="2" max="2" width="9.50390625" style="312" customWidth="1"/>
    <col min="3" max="3" width="16.125" style="312" customWidth="1"/>
    <col min="4" max="4" width="9.125" style="312" bestFit="1" customWidth="1"/>
    <col min="5" max="5" width="15.00390625" style="312" customWidth="1"/>
    <col min="6" max="6" width="9.125" style="312" bestFit="1" customWidth="1"/>
    <col min="7" max="7" width="14.125" style="312" customWidth="1"/>
    <col min="8" max="8" width="9.125" style="312" bestFit="1" customWidth="1"/>
    <col min="9" max="9" width="15.50390625" style="312" bestFit="1" customWidth="1"/>
    <col min="10" max="10" width="10.75390625" style="312" bestFit="1" customWidth="1"/>
    <col min="11" max="11" width="13.50390625" style="312" customWidth="1"/>
    <col min="12" max="12" width="9.125" style="312" bestFit="1" customWidth="1"/>
    <col min="13" max="13" width="8.875" style="312" customWidth="1"/>
    <col min="14" max="14" width="14.125" style="312" bestFit="1" customWidth="1"/>
    <col min="15" max="16384" width="8.875" style="312" customWidth="1"/>
  </cols>
  <sheetData>
    <row r="1" spans="1:13" ht="26.25" customHeight="1">
      <c r="A1" s="370" t="s">
        <v>181</v>
      </c>
      <c r="B1" s="20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6"/>
    </row>
    <row r="2" spans="1:13" s="365" customFormat="1" ht="17.25" customHeight="1">
      <c r="A2" s="360"/>
      <c r="B2" s="360"/>
      <c r="C2" s="360"/>
      <c r="D2" s="360"/>
      <c r="E2" s="360"/>
      <c r="F2" s="360"/>
      <c r="G2" s="360"/>
      <c r="H2" s="360"/>
      <c r="I2" s="360"/>
      <c r="J2" s="446" t="s">
        <v>198</v>
      </c>
      <c r="K2" s="360"/>
      <c r="L2" s="368" t="s">
        <v>1</v>
      </c>
      <c r="M2" s="369"/>
    </row>
    <row r="3" spans="1:14" s="365" customFormat="1" ht="14.25" customHeight="1">
      <c r="A3" s="568" t="s">
        <v>2</v>
      </c>
      <c r="B3" s="362"/>
      <c r="C3" s="362"/>
      <c r="D3" s="571" t="s">
        <v>3</v>
      </c>
      <c r="E3" s="572"/>
      <c r="F3" s="572"/>
      <c r="G3" s="572"/>
      <c r="H3" s="572"/>
      <c r="I3" s="572"/>
      <c r="J3" s="572"/>
      <c r="K3" s="572"/>
      <c r="L3" s="573" t="s">
        <v>4</v>
      </c>
      <c r="M3" s="363"/>
      <c r="N3" s="364"/>
    </row>
    <row r="4" spans="1:13" s="365" customFormat="1" ht="14.25" customHeight="1">
      <c r="A4" s="569"/>
      <c r="B4" s="366" t="s">
        <v>5</v>
      </c>
      <c r="C4" s="366" t="s">
        <v>6</v>
      </c>
      <c r="D4" s="576" t="s">
        <v>60</v>
      </c>
      <c r="E4" s="576"/>
      <c r="F4" s="576" t="s">
        <v>61</v>
      </c>
      <c r="G4" s="576"/>
      <c r="H4" s="576" t="s">
        <v>62</v>
      </c>
      <c r="I4" s="576"/>
      <c r="J4" s="576" t="s">
        <v>64</v>
      </c>
      <c r="K4" s="571"/>
      <c r="L4" s="574"/>
      <c r="M4" s="363"/>
    </row>
    <row r="5" spans="1:13" s="365" customFormat="1" ht="14.25" customHeight="1">
      <c r="A5" s="570"/>
      <c r="B5" s="366"/>
      <c r="C5" s="366" t="s">
        <v>149</v>
      </c>
      <c r="D5" s="362" t="s">
        <v>7</v>
      </c>
      <c r="E5" s="362" t="s">
        <v>63</v>
      </c>
      <c r="F5" s="362" t="s">
        <v>7</v>
      </c>
      <c r="G5" s="362" t="s">
        <v>63</v>
      </c>
      <c r="H5" s="362" t="s">
        <v>7</v>
      </c>
      <c r="I5" s="362" t="s">
        <v>63</v>
      </c>
      <c r="J5" s="362" t="s">
        <v>7</v>
      </c>
      <c r="K5" s="367" t="s">
        <v>63</v>
      </c>
      <c r="L5" s="575"/>
      <c r="M5" s="363"/>
    </row>
    <row r="6" spans="1:13" ht="30" customHeight="1">
      <c r="A6" s="314">
        <v>1</v>
      </c>
      <c r="B6" s="315" t="s">
        <v>8</v>
      </c>
      <c r="C6" s="448">
        <v>8342441</v>
      </c>
      <c r="D6" s="548">
        <v>6</v>
      </c>
      <c r="E6" s="482">
        <v>509904</v>
      </c>
      <c r="F6" s="549">
        <v>6</v>
      </c>
      <c r="G6" s="549">
        <v>244925</v>
      </c>
      <c r="H6" s="549">
        <v>11</v>
      </c>
      <c r="I6" s="549">
        <v>125350</v>
      </c>
      <c r="J6" s="549">
        <f>SUM(D6,F6,H6)</f>
        <v>23</v>
      </c>
      <c r="K6" s="482">
        <f>SUM(E6,G6,I6)</f>
        <v>880179</v>
      </c>
      <c r="L6" s="504">
        <f aca="true" t="shared" si="0" ref="L6:L54">K6/C6*100</f>
        <v>10.550617019646888</v>
      </c>
      <c r="M6" s="229"/>
    </row>
    <row r="7" spans="1:13" ht="30" customHeight="1">
      <c r="A7" s="322">
        <v>2</v>
      </c>
      <c r="B7" s="323" t="s">
        <v>9</v>
      </c>
      <c r="C7" s="453">
        <v>964562</v>
      </c>
      <c r="D7" s="551">
        <v>2</v>
      </c>
      <c r="E7" s="552">
        <v>43170</v>
      </c>
      <c r="F7" s="552">
        <v>2</v>
      </c>
      <c r="G7" s="552">
        <v>44607</v>
      </c>
      <c r="H7" s="552">
        <v>7</v>
      </c>
      <c r="I7" s="553">
        <v>26410</v>
      </c>
      <c r="J7" s="552">
        <f>SUM(D7,F7,H7)</f>
        <v>11</v>
      </c>
      <c r="K7" s="552">
        <f aca="true" t="shared" si="1" ref="K7:K52">SUM(E7,G7,I7)</f>
        <v>114187</v>
      </c>
      <c r="L7" s="509">
        <f t="shared" si="0"/>
        <v>11.838222944714802</v>
      </c>
      <c r="M7" s="226"/>
    </row>
    <row r="8" spans="1:13" ht="30" customHeight="1">
      <c r="A8" s="322">
        <v>3</v>
      </c>
      <c r="B8" s="323" t="s">
        <v>10</v>
      </c>
      <c r="C8" s="505">
        <v>1527501</v>
      </c>
      <c r="D8" s="551">
        <v>2</v>
      </c>
      <c r="E8" s="552">
        <v>29206</v>
      </c>
      <c r="F8" s="552">
        <v>2</v>
      </c>
      <c r="G8" s="458">
        <v>20219</v>
      </c>
      <c r="H8" s="552">
        <v>7</v>
      </c>
      <c r="I8" s="552">
        <v>22817</v>
      </c>
      <c r="J8" s="552">
        <f>SUM(D8,F8,H8)</f>
        <v>11</v>
      </c>
      <c r="K8" s="552">
        <f t="shared" si="1"/>
        <v>72242</v>
      </c>
      <c r="L8" s="509">
        <f t="shared" si="0"/>
        <v>4.729424072390133</v>
      </c>
      <c r="M8" s="226"/>
    </row>
    <row r="9" spans="1:13" ht="30" customHeight="1">
      <c r="A9" s="322">
        <v>4</v>
      </c>
      <c r="B9" s="323" t="s">
        <v>11</v>
      </c>
      <c r="C9" s="505">
        <v>728229</v>
      </c>
      <c r="D9" s="551">
        <v>1</v>
      </c>
      <c r="E9" s="552">
        <v>14884</v>
      </c>
      <c r="F9" s="552">
        <v>2</v>
      </c>
      <c r="G9" s="552">
        <v>50273</v>
      </c>
      <c r="H9" s="552">
        <v>8</v>
      </c>
      <c r="I9" s="552">
        <v>106044</v>
      </c>
      <c r="J9" s="552">
        <f aca="true" t="shared" si="2" ref="J9:J52">SUM(D9,F9,H9)</f>
        <v>11</v>
      </c>
      <c r="K9" s="552">
        <f t="shared" si="1"/>
        <v>171201</v>
      </c>
      <c r="L9" s="509">
        <f t="shared" si="0"/>
        <v>23.509225806717392</v>
      </c>
      <c r="M9" s="226"/>
    </row>
    <row r="10" spans="1:13" ht="30" customHeight="1">
      <c r="A10" s="330">
        <v>5</v>
      </c>
      <c r="B10" s="331" t="s">
        <v>12</v>
      </c>
      <c r="C10" s="550">
        <v>1163752</v>
      </c>
      <c r="D10" s="551">
        <v>1</v>
      </c>
      <c r="E10" s="554">
        <v>26813</v>
      </c>
      <c r="F10" s="552">
        <v>3</v>
      </c>
      <c r="G10" s="554">
        <v>46765</v>
      </c>
      <c r="H10" s="552">
        <v>8</v>
      </c>
      <c r="I10" s="554">
        <v>50223</v>
      </c>
      <c r="J10" s="554">
        <f t="shared" si="2"/>
        <v>12</v>
      </c>
      <c r="K10" s="554">
        <f t="shared" si="1"/>
        <v>123801</v>
      </c>
      <c r="L10" s="511">
        <f t="shared" si="0"/>
        <v>10.638091277179331</v>
      </c>
      <c r="M10" s="226"/>
    </row>
    <row r="11" spans="1:13" ht="30" customHeight="1">
      <c r="A11" s="322">
        <v>6</v>
      </c>
      <c r="B11" s="323" t="s">
        <v>13</v>
      </c>
      <c r="C11" s="448">
        <v>932313</v>
      </c>
      <c r="D11" s="548">
        <v>1</v>
      </c>
      <c r="E11" s="552">
        <v>71116</v>
      </c>
      <c r="F11" s="549">
        <v>3</v>
      </c>
      <c r="G11" s="555">
        <v>42255</v>
      </c>
      <c r="H11" s="549">
        <v>6</v>
      </c>
      <c r="I11" s="552">
        <v>42139</v>
      </c>
      <c r="J11" s="549">
        <f t="shared" si="2"/>
        <v>10</v>
      </c>
      <c r="K11" s="549">
        <f t="shared" si="1"/>
        <v>155510</v>
      </c>
      <c r="L11" s="504">
        <f t="shared" si="0"/>
        <v>16.680020551038115</v>
      </c>
      <c r="M11" s="226"/>
    </row>
    <row r="12" spans="1:13" ht="30" customHeight="1">
      <c r="A12" s="322">
        <v>7</v>
      </c>
      <c r="B12" s="323" t="s">
        <v>14</v>
      </c>
      <c r="C12" s="453">
        <v>1378414</v>
      </c>
      <c r="D12" s="551">
        <v>3</v>
      </c>
      <c r="E12" s="552">
        <v>90111</v>
      </c>
      <c r="F12" s="552">
        <v>1</v>
      </c>
      <c r="G12" s="473">
        <v>50236</v>
      </c>
      <c r="H12" s="458">
        <v>10</v>
      </c>
      <c r="I12" s="458">
        <v>39655</v>
      </c>
      <c r="J12" s="552">
        <f t="shared" si="2"/>
        <v>14</v>
      </c>
      <c r="K12" s="458">
        <f t="shared" si="1"/>
        <v>180002</v>
      </c>
      <c r="L12" s="509">
        <f t="shared" si="0"/>
        <v>13.058631151453772</v>
      </c>
      <c r="M12" s="226"/>
    </row>
    <row r="13" spans="1:13" ht="30" customHeight="1">
      <c r="A13" s="322">
        <v>8</v>
      </c>
      <c r="B13" s="323" t="s">
        <v>15</v>
      </c>
      <c r="C13" s="453">
        <v>609724</v>
      </c>
      <c r="D13" s="551">
        <v>0</v>
      </c>
      <c r="E13" s="552">
        <v>0</v>
      </c>
      <c r="F13" s="552">
        <v>1</v>
      </c>
      <c r="G13" s="555">
        <v>31801</v>
      </c>
      <c r="H13" s="552">
        <v>9</v>
      </c>
      <c r="I13" s="552">
        <v>59095</v>
      </c>
      <c r="J13" s="552">
        <f t="shared" si="2"/>
        <v>10</v>
      </c>
      <c r="K13" s="552">
        <f t="shared" si="1"/>
        <v>90896</v>
      </c>
      <c r="L13" s="509">
        <f t="shared" si="0"/>
        <v>14.907728742841023</v>
      </c>
      <c r="M13" s="226"/>
    </row>
    <row r="14" spans="1:13" ht="30" customHeight="1">
      <c r="A14" s="322">
        <v>9</v>
      </c>
      <c r="B14" s="323" t="s">
        <v>16</v>
      </c>
      <c r="C14" s="505">
        <v>640809</v>
      </c>
      <c r="D14" s="551">
        <v>2</v>
      </c>
      <c r="E14" s="552">
        <v>104781</v>
      </c>
      <c r="F14" s="552">
        <v>0</v>
      </c>
      <c r="G14" s="555">
        <v>0</v>
      </c>
      <c r="H14" s="552">
        <v>8</v>
      </c>
      <c r="I14" s="556">
        <v>28662</v>
      </c>
      <c r="J14" s="552">
        <f t="shared" si="2"/>
        <v>10</v>
      </c>
      <c r="K14" s="552">
        <f t="shared" si="1"/>
        <v>133443</v>
      </c>
      <c r="L14" s="509">
        <f t="shared" si="0"/>
        <v>20.824145728290333</v>
      </c>
      <c r="M14" s="226"/>
    </row>
    <row r="15" spans="1:13" ht="30" customHeight="1">
      <c r="A15" s="322">
        <v>10</v>
      </c>
      <c r="B15" s="331" t="s">
        <v>17</v>
      </c>
      <c r="C15" s="514">
        <v>636228</v>
      </c>
      <c r="D15" s="557">
        <v>3</v>
      </c>
      <c r="E15" s="554">
        <v>80805</v>
      </c>
      <c r="F15" s="554">
        <v>1</v>
      </c>
      <c r="G15" s="554">
        <v>8063</v>
      </c>
      <c r="H15" s="552">
        <v>0</v>
      </c>
      <c r="I15" s="554">
        <v>0</v>
      </c>
      <c r="J15" s="554">
        <f t="shared" si="2"/>
        <v>4</v>
      </c>
      <c r="K15" s="554">
        <f t="shared" si="1"/>
        <v>88868</v>
      </c>
      <c r="L15" s="511">
        <f t="shared" si="0"/>
        <v>13.967948597043828</v>
      </c>
      <c r="M15" s="226"/>
    </row>
    <row r="16" spans="1:13" ht="30" customHeight="1">
      <c r="A16" s="314">
        <v>11</v>
      </c>
      <c r="B16" s="323" t="s">
        <v>18</v>
      </c>
      <c r="C16" s="505">
        <v>379775</v>
      </c>
      <c r="D16" s="551">
        <v>1</v>
      </c>
      <c r="E16" s="552">
        <v>34411</v>
      </c>
      <c r="F16" s="552">
        <v>0</v>
      </c>
      <c r="G16" s="555">
        <v>0</v>
      </c>
      <c r="H16" s="549">
        <v>10</v>
      </c>
      <c r="I16" s="552">
        <v>90171</v>
      </c>
      <c r="J16" s="549">
        <f t="shared" si="2"/>
        <v>11</v>
      </c>
      <c r="K16" s="549">
        <f t="shared" si="1"/>
        <v>124582</v>
      </c>
      <c r="L16" s="504">
        <f t="shared" si="0"/>
        <v>32.80416035810678</v>
      </c>
      <c r="M16" s="226"/>
    </row>
    <row r="17" spans="1:13" ht="30" customHeight="1">
      <c r="A17" s="322">
        <v>12</v>
      </c>
      <c r="B17" s="323" t="s">
        <v>19</v>
      </c>
      <c r="C17" s="453">
        <v>515731</v>
      </c>
      <c r="D17" s="551">
        <v>0</v>
      </c>
      <c r="E17" s="558">
        <v>0</v>
      </c>
      <c r="F17" s="552">
        <v>2</v>
      </c>
      <c r="G17" s="555">
        <v>8845</v>
      </c>
      <c r="H17" s="552">
        <v>8</v>
      </c>
      <c r="I17" s="552">
        <v>19692</v>
      </c>
      <c r="J17" s="552">
        <f t="shared" si="2"/>
        <v>10</v>
      </c>
      <c r="K17" s="552">
        <f t="shared" si="1"/>
        <v>28537</v>
      </c>
      <c r="L17" s="509">
        <f t="shared" si="0"/>
        <v>5.533310970253873</v>
      </c>
      <c r="M17" s="226"/>
    </row>
    <row r="18" spans="1:13" ht="30" customHeight="1">
      <c r="A18" s="322">
        <v>13</v>
      </c>
      <c r="B18" s="323" t="s">
        <v>20</v>
      </c>
      <c r="C18" s="453">
        <v>219405</v>
      </c>
      <c r="D18" s="551">
        <v>3</v>
      </c>
      <c r="E18" s="552">
        <v>69426</v>
      </c>
      <c r="F18" s="552">
        <v>1</v>
      </c>
      <c r="G18" s="555">
        <v>777</v>
      </c>
      <c r="H18" s="552">
        <v>6</v>
      </c>
      <c r="I18" s="552">
        <v>9686</v>
      </c>
      <c r="J18" s="552">
        <f t="shared" si="2"/>
        <v>10</v>
      </c>
      <c r="K18" s="552">
        <f t="shared" si="1"/>
        <v>79889</v>
      </c>
      <c r="L18" s="509">
        <f t="shared" si="0"/>
        <v>36.411658804493975</v>
      </c>
      <c r="M18" s="226"/>
    </row>
    <row r="19" spans="1:13" ht="30" customHeight="1">
      <c r="A19" s="322">
        <v>14</v>
      </c>
      <c r="B19" s="323" t="s">
        <v>21</v>
      </c>
      <c r="C19" s="453">
        <v>241611</v>
      </c>
      <c r="D19" s="551">
        <v>1</v>
      </c>
      <c r="E19" s="552">
        <v>10356</v>
      </c>
      <c r="F19" s="552">
        <v>1</v>
      </c>
      <c r="G19" s="555">
        <v>27572</v>
      </c>
      <c r="H19" s="552">
        <v>4</v>
      </c>
      <c r="I19" s="552">
        <v>17210</v>
      </c>
      <c r="J19" s="552">
        <f t="shared" si="2"/>
        <v>6</v>
      </c>
      <c r="K19" s="552">
        <f t="shared" si="1"/>
        <v>55138</v>
      </c>
      <c r="L19" s="509">
        <f t="shared" si="0"/>
        <v>22.820980832826322</v>
      </c>
      <c r="M19" s="226"/>
    </row>
    <row r="20" spans="1:13" ht="30" customHeight="1">
      <c r="A20" s="330">
        <v>15</v>
      </c>
      <c r="B20" s="323" t="s">
        <v>22</v>
      </c>
      <c r="C20" s="453">
        <v>1258395</v>
      </c>
      <c r="D20" s="551">
        <v>5</v>
      </c>
      <c r="E20" s="554">
        <v>106383</v>
      </c>
      <c r="F20" s="552">
        <v>2</v>
      </c>
      <c r="G20" s="554">
        <v>81928</v>
      </c>
      <c r="H20" s="554">
        <v>13</v>
      </c>
      <c r="I20" s="554">
        <v>128580</v>
      </c>
      <c r="J20" s="554">
        <f t="shared" si="2"/>
        <v>20</v>
      </c>
      <c r="K20" s="554">
        <f t="shared" si="1"/>
        <v>316891</v>
      </c>
      <c r="L20" s="511">
        <f t="shared" si="0"/>
        <v>25.182156636032403</v>
      </c>
      <c r="M20" s="226"/>
    </row>
    <row r="21" spans="1:13" ht="30" customHeight="1">
      <c r="A21" s="341">
        <v>16</v>
      </c>
      <c r="B21" s="315" t="s">
        <v>23</v>
      </c>
      <c r="C21" s="448">
        <v>424754</v>
      </c>
      <c r="D21" s="548">
        <v>2</v>
      </c>
      <c r="E21" s="552">
        <v>79173</v>
      </c>
      <c r="F21" s="549">
        <v>1</v>
      </c>
      <c r="G21" s="555">
        <v>1005</v>
      </c>
      <c r="H21" s="552">
        <v>6</v>
      </c>
      <c r="I21" s="552">
        <v>45376</v>
      </c>
      <c r="J21" s="549">
        <f t="shared" si="2"/>
        <v>9</v>
      </c>
      <c r="K21" s="549">
        <f>SUM(E21,G21,I21)</f>
        <v>125554</v>
      </c>
      <c r="L21" s="504">
        <f t="shared" si="0"/>
        <v>29.55922722328689</v>
      </c>
      <c r="M21" s="226"/>
    </row>
    <row r="22" spans="1:13" ht="30" customHeight="1">
      <c r="A22" s="342">
        <v>17</v>
      </c>
      <c r="B22" s="323" t="s">
        <v>24</v>
      </c>
      <c r="C22" s="453">
        <v>418620</v>
      </c>
      <c r="D22" s="551">
        <v>1</v>
      </c>
      <c r="E22" s="552">
        <v>25735</v>
      </c>
      <c r="F22" s="552">
        <v>2</v>
      </c>
      <c r="G22" s="555">
        <v>10453</v>
      </c>
      <c r="H22" s="552">
        <v>5</v>
      </c>
      <c r="I22" s="552">
        <v>16376</v>
      </c>
      <c r="J22" s="552">
        <f t="shared" si="2"/>
        <v>8</v>
      </c>
      <c r="K22" s="552">
        <f>SUM(E22,G22,I22)</f>
        <v>52564</v>
      </c>
      <c r="L22" s="509">
        <f t="shared" si="0"/>
        <v>12.556495150733364</v>
      </c>
      <c r="M22" s="226"/>
    </row>
    <row r="23" spans="1:13" ht="30" customHeight="1">
      <c r="A23" s="342">
        <v>18</v>
      </c>
      <c r="B23" s="323" t="s">
        <v>25</v>
      </c>
      <c r="C23" s="505">
        <v>419052</v>
      </c>
      <c r="D23" s="551">
        <v>1</v>
      </c>
      <c r="E23" s="552">
        <v>7406</v>
      </c>
      <c r="F23" s="552">
        <v>2</v>
      </c>
      <c r="G23" s="555">
        <v>23467</v>
      </c>
      <c r="H23" s="552">
        <v>1</v>
      </c>
      <c r="I23" s="552">
        <v>31039</v>
      </c>
      <c r="J23" s="552">
        <f t="shared" si="2"/>
        <v>4</v>
      </c>
      <c r="K23" s="552">
        <f t="shared" si="1"/>
        <v>61912</v>
      </c>
      <c r="L23" s="509">
        <f t="shared" si="0"/>
        <v>14.774300086862729</v>
      </c>
      <c r="M23" s="226"/>
    </row>
    <row r="24" spans="1:13" ht="30" customHeight="1">
      <c r="A24" s="342">
        <v>19</v>
      </c>
      <c r="B24" s="323" t="s">
        <v>26</v>
      </c>
      <c r="C24" s="505">
        <v>446527</v>
      </c>
      <c r="D24" s="551">
        <v>3</v>
      </c>
      <c r="E24" s="552">
        <v>101916</v>
      </c>
      <c r="F24" s="552">
        <v>1</v>
      </c>
      <c r="G24" s="555">
        <v>4088</v>
      </c>
      <c r="H24" s="552">
        <v>2</v>
      </c>
      <c r="I24" s="552">
        <v>15203</v>
      </c>
      <c r="J24" s="552">
        <f t="shared" si="2"/>
        <v>6</v>
      </c>
      <c r="K24" s="552">
        <f t="shared" si="1"/>
        <v>121207</v>
      </c>
      <c r="L24" s="509">
        <f t="shared" si="0"/>
        <v>27.144383206390653</v>
      </c>
      <c r="M24" s="226"/>
    </row>
    <row r="25" spans="1:13" ht="30" customHeight="1">
      <c r="A25" s="343">
        <v>20</v>
      </c>
      <c r="B25" s="331" t="s">
        <v>27</v>
      </c>
      <c r="C25" s="514">
        <v>1356156</v>
      </c>
      <c r="D25" s="557">
        <v>5</v>
      </c>
      <c r="E25" s="554">
        <v>170709</v>
      </c>
      <c r="F25" s="510">
        <v>4</v>
      </c>
      <c r="G25" s="512">
        <v>81872</v>
      </c>
      <c r="H25" s="507">
        <v>5</v>
      </c>
      <c r="I25" s="472">
        <v>25352</v>
      </c>
      <c r="J25" s="510">
        <f t="shared" si="2"/>
        <v>14</v>
      </c>
      <c r="K25" s="472">
        <f t="shared" si="1"/>
        <v>277933</v>
      </c>
      <c r="L25" s="511">
        <f t="shared" si="0"/>
        <v>20.494176186220464</v>
      </c>
      <c r="M25" s="226"/>
    </row>
    <row r="26" spans="1:13" ht="30" customHeight="1">
      <c r="A26" s="322">
        <v>21</v>
      </c>
      <c r="B26" s="315" t="s">
        <v>28</v>
      </c>
      <c r="C26" s="505">
        <v>1062129</v>
      </c>
      <c r="D26" s="548">
        <v>2</v>
      </c>
      <c r="E26" s="552">
        <v>38236</v>
      </c>
      <c r="F26" s="503">
        <v>2</v>
      </c>
      <c r="G26" s="518">
        <v>34632</v>
      </c>
      <c r="H26" s="503">
        <v>15</v>
      </c>
      <c r="I26" s="507">
        <v>122225</v>
      </c>
      <c r="J26" s="503">
        <f t="shared" si="2"/>
        <v>19</v>
      </c>
      <c r="K26" s="503">
        <f t="shared" si="1"/>
        <v>195093</v>
      </c>
      <c r="L26" s="504">
        <f t="shared" si="0"/>
        <v>18.368107828710073</v>
      </c>
      <c r="M26" s="226"/>
    </row>
    <row r="27" spans="1:13" ht="30" customHeight="1">
      <c r="A27" s="322">
        <v>22</v>
      </c>
      <c r="B27" s="323" t="s">
        <v>29</v>
      </c>
      <c r="C27" s="453">
        <v>777728</v>
      </c>
      <c r="D27" s="551">
        <v>2</v>
      </c>
      <c r="E27" s="552">
        <v>50080</v>
      </c>
      <c r="F27" s="507">
        <v>1</v>
      </c>
      <c r="G27" s="519">
        <v>4835</v>
      </c>
      <c r="H27" s="507">
        <v>4</v>
      </c>
      <c r="I27" s="507">
        <v>29130</v>
      </c>
      <c r="J27" s="507">
        <f t="shared" si="2"/>
        <v>7</v>
      </c>
      <c r="K27" s="507">
        <f t="shared" si="1"/>
        <v>84045</v>
      </c>
      <c r="L27" s="509">
        <f t="shared" si="0"/>
        <v>10.80647732883476</v>
      </c>
      <c r="M27" s="226"/>
    </row>
    <row r="28" spans="1:13" ht="30" customHeight="1">
      <c r="A28" s="322">
        <v>23</v>
      </c>
      <c r="B28" s="323" t="s">
        <v>30</v>
      </c>
      <c r="C28" s="453">
        <v>517315</v>
      </c>
      <c r="D28" s="551">
        <v>0</v>
      </c>
      <c r="E28" s="552">
        <v>0</v>
      </c>
      <c r="F28" s="507">
        <v>4</v>
      </c>
      <c r="G28" s="519">
        <v>49817</v>
      </c>
      <c r="H28" s="507">
        <v>7</v>
      </c>
      <c r="I28" s="507">
        <v>39064</v>
      </c>
      <c r="J28" s="507">
        <f t="shared" si="2"/>
        <v>11</v>
      </c>
      <c r="K28" s="507">
        <f t="shared" si="1"/>
        <v>88881</v>
      </c>
      <c r="L28" s="509">
        <f t="shared" si="0"/>
        <v>17.181214540463742</v>
      </c>
      <c r="M28" s="226"/>
    </row>
    <row r="29" spans="1:13" ht="30" customHeight="1">
      <c r="A29" s="322">
        <v>24</v>
      </c>
      <c r="B29" s="323" t="s">
        <v>31</v>
      </c>
      <c r="C29" s="453">
        <v>577447</v>
      </c>
      <c r="D29" s="551">
        <v>2</v>
      </c>
      <c r="E29" s="552">
        <v>72526</v>
      </c>
      <c r="F29" s="507">
        <v>2</v>
      </c>
      <c r="G29" s="519">
        <v>26272</v>
      </c>
      <c r="H29" s="507">
        <v>5</v>
      </c>
      <c r="I29" s="507">
        <v>109596</v>
      </c>
      <c r="J29" s="507">
        <f t="shared" si="2"/>
        <v>9</v>
      </c>
      <c r="K29" s="507">
        <f t="shared" si="1"/>
        <v>208394</v>
      </c>
      <c r="L29" s="509">
        <f t="shared" si="0"/>
        <v>36.08885317613564</v>
      </c>
      <c r="M29" s="226"/>
    </row>
    <row r="30" spans="1:13" ht="30" customHeight="1">
      <c r="A30" s="322">
        <v>25</v>
      </c>
      <c r="B30" s="323" t="s">
        <v>32</v>
      </c>
      <c r="C30" s="505">
        <v>401738</v>
      </c>
      <c r="D30" s="551">
        <v>0</v>
      </c>
      <c r="E30" s="554">
        <v>0</v>
      </c>
      <c r="F30" s="507">
        <v>2</v>
      </c>
      <c r="G30" s="520">
        <v>113071</v>
      </c>
      <c r="H30" s="510">
        <v>3</v>
      </c>
      <c r="I30" s="510">
        <v>36886</v>
      </c>
      <c r="J30" s="510">
        <f t="shared" si="2"/>
        <v>5</v>
      </c>
      <c r="K30" s="510">
        <f t="shared" si="1"/>
        <v>149957</v>
      </c>
      <c r="L30" s="511">
        <f t="shared" si="0"/>
        <v>37.32706390732268</v>
      </c>
      <c r="M30" s="226"/>
    </row>
    <row r="31" spans="1:13" ht="30" customHeight="1">
      <c r="A31" s="314">
        <v>26</v>
      </c>
      <c r="B31" s="315" t="s">
        <v>33</v>
      </c>
      <c r="C31" s="501">
        <v>461220</v>
      </c>
      <c r="D31" s="548">
        <v>1</v>
      </c>
      <c r="E31" s="549">
        <v>1206</v>
      </c>
      <c r="F31" s="503">
        <v>4</v>
      </c>
      <c r="G31" s="512">
        <v>93562</v>
      </c>
      <c r="H31" s="507">
        <v>3</v>
      </c>
      <c r="I31" s="507">
        <v>128.4</v>
      </c>
      <c r="J31" s="503">
        <f t="shared" si="2"/>
        <v>8</v>
      </c>
      <c r="K31" s="503">
        <f t="shared" si="1"/>
        <v>94896.4</v>
      </c>
      <c r="L31" s="504">
        <f t="shared" si="0"/>
        <v>20.57508347426391</v>
      </c>
      <c r="M31" s="226"/>
    </row>
    <row r="32" spans="1:13" ht="30" customHeight="1">
      <c r="A32" s="322">
        <v>27</v>
      </c>
      <c r="B32" s="323" t="s">
        <v>34</v>
      </c>
      <c r="C32" s="478">
        <v>190534</v>
      </c>
      <c r="D32" s="551">
        <v>0</v>
      </c>
      <c r="E32" s="552">
        <v>0</v>
      </c>
      <c r="F32" s="507">
        <v>2</v>
      </c>
      <c r="G32" s="512">
        <v>16498</v>
      </c>
      <c r="H32" s="507">
        <v>2</v>
      </c>
      <c r="I32" s="507">
        <v>3541</v>
      </c>
      <c r="J32" s="507">
        <f t="shared" si="2"/>
        <v>4</v>
      </c>
      <c r="K32" s="507">
        <f t="shared" si="1"/>
        <v>20039</v>
      </c>
      <c r="L32" s="509">
        <f t="shared" si="0"/>
        <v>10.517283004608101</v>
      </c>
      <c r="M32" s="226"/>
    </row>
    <row r="33" spans="1:13" ht="30" customHeight="1">
      <c r="A33" s="322">
        <v>28</v>
      </c>
      <c r="B33" s="323" t="s">
        <v>35</v>
      </c>
      <c r="C33" s="505">
        <v>840094</v>
      </c>
      <c r="D33" s="551">
        <v>2</v>
      </c>
      <c r="E33" s="552">
        <v>19524</v>
      </c>
      <c r="F33" s="507">
        <v>1</v>
      </c>
      <c r="G33" s="512">
        <v>25200</v>
      </c>
      <c r="H33" s="507">
        <v>11</v>
      </c>
      <c r="I33" s="507">
        <v>121357</v>
      </c>
      <c r="J33" s="507">
        <f t="shared" si="2"/>
        <v>14</v>
      </c>
      <c r="K33" s="507">
        <f t="shared" si="1"/>
        <v>166081</v>
      </c>
      <c r="L33" s="509">
        <f t="shared" si="0"/>
        <v>19.769335336283795</v>
      </c>
      <c r="M33" s="226"/>
    </row>
    <row r="34" spans="1:13" ht="30" customHeight="1">
      <c r="A34" s="322">
        <v>29</v>
      </c>
      <c r="B34" s="323" t="s">
        <v>36</v>
      </c>
      <c r="C34" s="505">
        <v>369094</v>
      </c>
      <c r="D34" s="551">
        <v>1</v>
      </c>
      <c r="E34" s="552">
        <v>31313</v>
      </c>
      <c r="F34" s="507">
        <v>4</v>
      </c>
      <c r="G34" s="512">
        <v>28522</v>
      </c>
      <c r="H34" s="507">
        <v>3</v>
      </c>
      <c r="I34" s="507">
        <v>3493</v>
      </c>
      <c r="J34" s="507">
        <f t="shared" si="2"/>
        <v>8</v>
      </c>
      <c r="K34" s="507">
        <f t="shared" si="1"/>
        <v>63328</v>
      </c>
      <c r="L34" s="509">
        <f t="shared" si="0"/>
        <v>17.157688827236424</v>
      </c>
      <c r="M34" s="226"/>
    </row>
    <row r="35" spans="1:13" ht="30" customHeight="1">
      <c r="A35" s="330">
        <v>30</v>
      </c>
      <c r="B35" s="331" t="s">
        <v>37</v>
      </c>
      <c r="C35" s="479">
        <v>472468</v>
      </c>
      <c r="D35" s="557">
        <v>2</v>
      </c>
      <c r="E35" s="554">
        <v>13111</v>
      </c>
      <c r="F35" s="510">
        <v>2</v>
      </c>
      <c r="G35" s="512">
        <v>16746</v>
      </c>
      <c r="H35" s="507">
        <v>12</v>
      </c>
      <c r="I35" s="510">
        <v>29842</v>
      </c>
      <c r="J35" s="510">
        <f t="shared" si="2"/>
        <v>16</v>
      </c>
      <c r="K35" s="510">
        <f t="shared" si="1"/>
        <v>59699</v>
      </c>
      <c r="L35" s="511">
        <f t="shared" si="0"/>
        <v>12.635564736659413</v>
      </c>
      <c r="M35" s="226"/>
    </row>
    <row r="36" spans="1:13" ht="30" customHeight="1">
      <c r="A36" s="314">
        <v>31</v>
      </c>
      <c r="B36" s="315" t="s">
        <v>38</v>
      </c>
      <c r="C36" s="505">
        <v>350714</v>
      </c>
      <c r="D36" s="548">
        <v>2</v>
      </c>
      <c r="E36" s="552">
        <v>17299</v>
      </c>
      <c r="F36" s="503">
        <v>2</v>
      </c>
      <c r="G36" s="518">
        <v>10016</v>
      </c>
      <c r="H36" s="503">
        <v>3</v>
      </c>
      <c r="I36" s="507">
        <v>21746</v>
      </c>
      <c r="J36" s="503">
        <f t="shared" si="2"/>
        <v>7</v>
      </c>
      <c r="K36" s="503">
        <f t="shared" si="1"/>
        <v>49061</v>
      </c>
      <c r="L36" s="504">
        <f t="shared" si="0"/>
        <v>13.988891233312614</v>
      </c>
      <c r="M36" s="226"/>
    </row>
    <row r="37" spans="1:13" ht="30" customHeight="1">
      <c r="A37" s="322">
        <v>32</v>
      </c>
      <c r="B37" s="323" t="s">
        <v>39</v>
      </c>
      <c r="C37" s="453">
        <v>670790</v>
      </c>
      <c r="D37" s="551">
        <v>1</v>
      </c>
      <c r="E37" s="552">
        <v>13036</v>
      </c>
      <c r="F37" s="507">
        <v>2</v>
      </c>
      <c r="G37" s="519">
        <v>10848</v>
      </c>
      <c r="H37" s="507">
        <v>11</v>
      </c>
      <c r="I37" s="507">
        <v>16612</v>
      </c>
      <c r="J37" s="507">
        <f t="shared" si="2"/>
        <v>14</v>
      </c>
      <c r="K37" s="507">
        <f t="shared" si="1"/>
        <v>40496</v>
      </c>
      <c r="L37" s="509">
        <f t="shared" si="0"/>
        <v>6.037060779081382</v>
      </c>
      <c r="M37" s="226"/>
    </row>
    <row r="38" spans="1:13" ht="30" customHeight="1">
      <c r="A38" s="322">
        <v>33</v>
      </c>
      <c r="B38" s="323" t="s">
        <v>40</v>
      </c>
      <c r="C38" s="505">
        <v>711433</v>
      </c>
      <c r="D38" s="551">
        <v>2</v>
      </c>
      <c r="E38" s="552">
        <v>11497</v>
      </c>
      <c r="F38" s="507">
        <v>1</v>
      </c>
      <c r="G38" s="519">
        <v>15024</v>
      </c>
      <c r="H38" s="507">
        <v>7</v>
      </c>
      <c r="I38" s="507">
        <v>54143</v>
      </c>
      <c r="J38" s="507">
        <f t="shared" si="2"/>
        <v>10</v>
      </c>
      <c r="K38" s="507">
        <f t="shared" si="1"/>
        <v>80664</v>
      </c>
      <c r="L38" s="509">
        <f t="shared" si="0"/>
        <v>11.338242673589782</v>
      </c>
      <c r="M38" s="226"/>
    </row>
    <row r="39" spans="1:13" ht="30" customHeight="1">
      <c r="A39" s="322">
        <v>34</v>
      </c>
      <c r="B39" s="323" t="s">
        <v>41</v>
      </c>
      <c r="C39" s="453">
        <v>847922</v>
      </c>
      <c r="D39" s="551">
        <v>1</v>
      </c>
      <c r="E39" s="552">
        <v>10685</v>
      </c>
      <c r="F39" s="507">
        <v>2</v>
      </c>
      <c r="G39" s="519">
        <v>20731</v>
      </c>
      <c r="H39" s="507">
        <v>6</v>
      </c>
      <c r="I39" s="507">
        <v>6441</v>
      </c>
      <c r="J39" s="507">
        <f t="shared" si="2"/>
        <v>9</v>
      </c>
      <c r="K39" s="507">
        <f t="shared" si="1"/>
        <v>37857</v>
      </c>
      <c r="L39" s="509">
        <f t="shared" si="0"/>
        <v>4.464679534202438</v>
      </c>
      <c r="M39" s="226"/>
    </row>
    <row r="40" spans="1:13" ht="30" customHeight="1">
      <c r="A40" s="330">
        <v>35</v>
      </c>
      <c r="B40" s="331" t="s">
        <v>42</v>
      </c>
      <c r="C40" s="453">
        <v>611255</v>
      </c>
      <c r="D40" s="557">
        <v>1</v>
      </c>
      <c r="E40" s="554">
        <v>6214</v>
      </c>
      <c r="F40" s="510">
        <v>3</v>
      </c>
      <c r="G40" s="520">
        <v>20839</v>
      </c>
      <c r="H40" s="510">
        <v>4</v>
      </c>
      <c r="I40" s="510">
        <v>15918</v>
      </c>
      <c r="J40" s="510">
        <f t="shared" si="2"/>
        <v>8</v>
      </c>
      <c r="K40" s="510">
        <f t="shared" si="1"/>
        <v>42971</v>
      </c>
      <c r="L40" s="511">
        <f t="shared" si="0"/>
        <v>7.029962945088383</v>
      </c>
      <c r="M40" s="226"/>
    </row>
    <row r="41" spans="1:13" ht="30" customHeight="1">
      <c r="A41" s="314">
        <v>36</v>
      </c>
      <c r="B41" s="315" t="s">
        <v>43</v>
      </c>
      <c r="C41" s="448">
        <v>414699</v>
      </c>
      <c r="D41" s="548">
        <v>1</v>
      </c>
      <c r="E41" s="552">
        <v>1538</v>
      </c>
      <c r="F41" s="503">
        <v>2</v>
      </c>
      <c r="G41" s="512">
        <v>21921</v>
      </c>
      <c r="H41" s="507">
        <v>6</v>
      </c>
      <c r="I41" s="507">
        <v>15247</v>
      </c>
      <c r="J41" s="503">
        <f t="shared" si="2"/>
        <v>9</v>
      </c>
      <c r="K41" s="503">
        <f t="shared" si="1"/>
        <v>38706</v>
      </c>
      <c r="L41" s="504">
        <f t="shared" si="0"/>
        <v>9.333516598786106</v>
      </c>
      <c r="M41" s="226"/>
    </row>
    <row r="42" spans="1:13" ht="30" customHeight="1">
      <c r="A42" s="322">
        <v>37</v>
      </c>
      <c r="B42" s="323" t="s">
        <v>44</v>
      </c>
      <c r="C42" s="453">
        <v>187692</v>
      </c>
      <c r="D42" s="551">
        <v>1</v>
      </c>
      <c r="E42" s="552">
        <v>18171</v>
      </c>
      <c r="F42" s="507">
        <v>0</v>
      </c>
      <c r="G42" s="512">
        <v>0</v>
      </c>
      <c r="H42" s="507">
        <v>1</v>
      </c>
      <c r="I42" s="507">
        <v>2363</v>
      </c>
      <c r="J42" s="507">
        <f t="shared" si="2"/>
        <v>2</v>
      </c>
      <c r="K42" s="507">
        <f t="shared" si="1"/>
        <v>20534</v>
      </c>
      <c r="L42" s="509">
        <f t="shared" si="0"/>
        <v>10.940263836498094</v>
      </c>
      <c r="M42" s="226"/>
    </row>
    <row r="43" spans="1:13" ht="30" customHeight="1">
      <c r="A43" s="322">
        <v>38</v>
      </c>
      <c r="B43" s="323" t="s">
        <v>45</v>
      </c>
      <c r="C43" s="453">
        <v>567612</v>
      </c>
      <c r="D43" s="551">
        <v>2</v>
      </c>
      <c r="E43" s="552">
        <v>14117</v>
      </c>
      <c r="F43" s="507">
        <v>1</v>
      </c>
      <c r="G43" s="512">
        <v>7820</v>
      </c>
      <c r="H43" s="507">
        <v>7</v>
      </c>
      <c r="I43" s="507">
        <v>19184</v>
      </c>
      <c r="J43" s="507">
        <f t="shared" si="2"/>
        <v>10</v>
      </c>
      <c r="K43" s="507">
        <f t="shared" si="1"/>
        <v>41121</v>
      </c>
      <c r="L43" s="509">
        <f t="shared" si="0"/>
        <v>7.244561425762669</v>
      </c>
      <c r="M43" s="226"/>
    </row>
    <row r="44" spans="1:13" ht="30" customHeight="1">
      <c r="A44" s="322">
        <v>39</v>
      </c>
      <c r="B44" s="323" t="s">
        <v>46</v>
      </c>
      <c r="C44" s="453">
        <v>710360</v>
      </c>
      <c r="D44" s="551">
        <v>1</v>
      </c>
      <c r="E44" s="552">
        <v>6041</v>
      </c>
      <c r="F44" s="507">
        <v>3</v>
      </c>
      <c r="G44" s="512">
        <v>8133</v>
      </c>
      <c r="H44" s="507">
        <v>18</v>
      </c>
      <c r="I44" s="507">
        <v>33330</v>
      </c>
      <c r="J44" s="507">
        <f t="shared" si="2"/>
        <v>22</v>
      </c>
      <c r="K44" s="507">
        <f t="shared" si="1"/>
        <v>47504</v>
      </c>
      <c r="L44" s="509">
        <f t="shared" si="0"/>
        <v>6.6873134748578185</v>
      </c>
      <c r="M44" s="226"/>
    </row>
    <row r="45" spans="1:13" ht="30" customHeight="1">
      <c r="A45" s="330">
        <v>40</v>
      </c>
      <c r="B45" s="331" t="s">
        <v>47</v>
      </c>
      <c r="C45" s="479">
        <v>498686</v>
      </c>
      <c r="D45" s="557">
        <v>1</v>
      </c>
      <c r="E45" s="554">
        <v>46</v>
      </c>
      <c r="F45" s="510">
        <v>3</v>
      </c>
      <c r="G45" s="512">
        <v>22246</v>
      </c>
      <c r="H45" s="507">
        <v>5</v>
      </c>
      <c r="I45" s="510">
        <v>65809</v>
      </c>
      <c r="J45" s="510">
        <f t="shared" si="2"/>
        <v>9</v>
      </c>
      <c r="K45" s="510">
        <f t="shared" si="1"/>
        <v>88101</v>
      </c>
      <c r="L45" s="511">
        <f t="shared" si="0"/>
        <v>17.66662789811625</v>
      </c>
      <c r="M45" s="226"/>
    </row>
    <row r="46" spans="1:13" ht="30" customHeight="1">
      <c r="A46" s="314">
        <v>41</v>
      </c>
      <c r="B46" s="315" t="s">
        <v>48</v>
      </c>
      <c r="C46" s="480">
        <v>244067</v>
      </c>
      <c r="D46" s="548">
        <v>0</v>
      </c>
      <c r="E46" s="552">
        <v>0</v>
      </c>
      <c r="F46" s="503">
        <v>1</v>
      </c>
      <c r="G46" s="503">
        <v>3924</v>
      </c>
      <c r="H46" s="503">
        <v>6</v>
      </c>
      <c r="I46" s="507">
        <v>22960</v>
      </c>
      <c r="J46" s="503">
        <f t="shared" si="2"/>
        <v>7</v>
      </c>
      <c r="K46" s="503">
        <f t="shared" si="1"/>
        <v>26884</v>
      </c>
      <c r="L46" s="504">
        <f t="shared" si="0"/>
        <v>11.015008173985013</v>
      </c>
      <c r="M46" s="226"/>
    </row>
    <row r="47" spans="1:13" ht="30" customHeight="1">
      <c r="A47" s="322">
        <v>42</v>
      </c>
      <c r="B47" s="323" t="s">
        <v>49</v>
      </c>
      <c r="C47" s="478">
        <v>413098</v>
      </c>
      <c r="D47" s="551">
        <v>2</v>
      </c>
      <c r="E47" s="552">
        <v>37504</v>
      </c>
      <c r="F47" s="507">
        <v>2</v>
      </c>
      <c r="G47" s="519">
        <v>12304</v>
      </c>
      <c r="H47" s="507">
        <v>6</v>
      </c>
      <c r="I47" s="507">
        <v>24283</v>
      </c>
      <c r="J47" s="507">
        <f t="shared" si="2"/>
        <v>10</v>
      </c>
      <c r="K47" s="507">
        <f t="shared" si="1"/>
        <v>74091</v>
      </c>
      <c r="L47" s="509">
        <f t="shared" si="0"/>
        <v>17.935453572759975</v>
      </c>
      <c r="M47" s="226"/>
    </row>
    <row r="48" spans="1:13" ht="30" customHeight="1">
      <c r="A48" s="322">
        <v>43</v>
      </c>
      <c r="B48" s="323" t="s">
        <v>50</v>
      </c>
      <c r="C48" s="478">
        <v>740939</v>
      </c>
      <c r="D48" s="551">
        <v>2</v>
      </c>
      <c r="E48" s="552">
        <v>68342</v>
      </c>
      <c r="F48" s="507">
        <v>2</v>
      </c>
      <c r="G48" s="519">
        <v>16597</v>
      </c>
      <c r="H48" s="507">
        <v>7</v>
      </c>
      <c r="I48" s="507">
        <v>70697</v>
      </c>
      <c r="J48" s="507">
        <f t="shared" si="2"/>
        <v>11</v>
      </c>
      <c r="K48" s="507">
        <f t="shared" si="1"/>
        <v>155636</v>
      </c>
      <c r="L48" s="509">
        <f t="shared" si="0"/>
        <v>21.0052379480632</v>
      </c>
      <c r="M48" s="226"/>
    </row>
    <row r="49" spans="1:13" ht="30" customHeight="1">
      <c r="A49" s="322">
        <v>44</v>
      </c>
      <c r="B49" s="323" t="s">
        <v>51</v>
      </c>
      <c r="C49" s="478">
        <v>634074</v>
      </c>
      <c r="D49" s="551">
        <v>2</v>
      </c>
      <c r="E49" s="552">
        <v>21582</v>
      </c>
      <c r="F49" s="507">
        <v>3</v>
      </c>
      <c r="G49" s="519">
        <v>89307</v>
      </c>
      <c r="H49" s="507">
        <v>5</v>
      </c>
      <c r="I49" s="507">
        <v>63841</v>
      </c>
      <c r="J49" s="507">
        <f t="shared" si="2"/>
        <v>10</v>
      </c>
      <c r="K49" s="507">
        <f t="shared" si="1"/>
        <v>174730</v>
      </c>
      <c r="L49" s="509">
        <f t="shared" si="0"/>
        <v>27.55672050896268</v>
      </c>
      <c r="M49" s="226"/>
    </row>
    <row r="50" spans="1:13" ht="30" customHeight="1">
      <c r="A50" s="330">
        <v>45</v>
      </c>
      <c r="B50" s="331" t="s">
        <v>52</v>
      </c>
      <c r="C50" s="484">
        <v>773500</v>
      </c>
      <c r="D50" s="557">
        <v>1</v>
      </c>
      <c r="E50" s="554">
        <v>13006</v>
      </c>
      <c r="F50" s="510">
        <v>4</v>
      </c>
      <c r="G50" s="520">
        <v>31968</v>
      </c>
      <c r="H50" s="510">
        <v>6</v>
      </c>
      <c r="I50" s="510">
        <v>46945</v>
      </c>
      <c r="J50" s="510">
        <f t="shared" si="2"/>
        <v>11</v>
      </c>
      <c r="K50" s="510">
        <f t="shared" si="1"/>
        <v>91919</v>
      </c>
      <c r="L50" s="511">
        <f t="shared" si="0"/>
        <v>11.883516483516484</v>
      </c>
      <c r="M50" s="226"/>
    </row>
    <row r="51" spans="1:13" ht="30" customHeight="1">
      <c r="A51" s="322">
        <v>46</v>
      </c>
      <c r="B51" s="323" t="s">
        <v>53</v>
      </c>
      <c r="C51" s="478">
        <v>918642</v>
      </c>
      <c r="D51" s="551">
        <v>4</v>
      </c>
      <c r="E51" s="507">
        <v>91808</v>
      </c>
      <c r="F51" s="507">
        <v>2</v>
      </c>
      <c r="G51" s="512">
        <v>6486</v>
      </c>
      <c r="H51" s="507">
        <v>9</v>
      </c>
      <c r="I51" s="507">
        <v>26911</v>
      </c>
      <c r="J51" s="503">
        <f t="shared" si="2"/>
        <v>15</v>
      </c>
      <c r="K51" s="503">
        <f t="shared" si="1"/>
        <v>125205</v>
      </c>
      <c r="L51" s="483">
        <f t="shared" si="0"/>
        <v>13.629357246892695</v>
      </c>
      <c r="M51" s="226"/>
    </row>
    <row r="52" spans="1:13" ht="30" customHeight="1">
      <c r="A52" s="330">
        <v>47</v>
      </c>
      <c r="B52" s="331" t="s">
        <v>54</v>
      </c>
      <c r="C52" s="484">
        <v>228215</v>
      </c>
      <c r="D52" s="559">
        <v>3</v>
      </c>
      <c r="E52" s="525">
        <v>61525</v>
      </c>
      <c r="F52" s="525">
        <v>2</v>
      </c>
      <c r="G52" s="526">
        <v>7999</v>
      </c>
      <c r="H52" s="525">
        <v>4</v>
      </c>
      <c r="I52" s="525">
        <v>12034</v>
      </c>
      <c r="J52" s="525">
        <f t="shared" si="2"/>
        <v>9</v>
      </c>
      <c r="K52" s="507">
        <f t="shared" si="1"/>
        <v>81558</v>
      </c>
      <c r="L52" s="509">
        <f t="shared" si="0"/>
        <v>35.7373529347326</v>
      </c>
      <c r="M52" s="226"/>
    </row>
    <row r="53" spans="1:14" ht="30" customHeight="1">
      <c r="A53" s="564" t="s">
        <v>56</v>
      </c>
      <c r="B53" s="565"/>
      <c r="C53" s="491">
        <f aca="true" t="shared" si="3" ref="C53:K53">SUM(C6:C52)</f>
        <v>37797464</v>
      </c>
      <c r="D53" s="560">
        <f t="shared" si="3"/>
        <v>82</v>
      </c>
      <c r="E53" s="491">
        <f t="shared" si="3"/>
        <v>2194712</v>
      </c>
      <c r="F53" s="528">
        <f t="shared" si="3"/>
        <v>96</v>
      </c>
      <c r="G53" s="493">
        <f t="shared" si="3"/>
        <v>1494469</v>
      </c>
      <c r="H53" s="562">
        <f t="shared" si="3"/>
        <v>310</v>
      </c>
      <c r="I53" s="491">
        <f t="shared" si="3"/>
        <v>1912806.4</v>
      </c>
      <c r="J53" s="492">
        <f t="shared" si="3"/>
        <v>488</v>
      </c>
      <c r="K53" s="482">
        <f t="shared" si="3"/>
        <v>5601987.4</v>
      </c>
      <c r="L53" s="504">
        <f t="shared" si="0"/>
        <v>14.821066831362021</v>
      </c>
      <c r="M53" s="226"/>
      <c r="N53" s="313"/>
    </row>
    <row r="54" spans="1:14" ht="30" customHeight="1">
      <c r="A54" s="566" t="s">
        <v>57</v>
      </c>
      <c r="B54" s="567"/>
      <c r="C54" s="491">
        <f>SUM(C6:C52)</f>
        <v>37797464</v>
      </c>
      <c r="D54" s="561">
        <v>34</v>
      </c>
      <c r="E54" s="495">
        <v>2195638</v>
      </c>
      <c r="F54" s="532">
        <v>58</v>
      </c>
      <c r="G54" s="497">
        <v>1494468</v>
      </c>
      <c r="H54" s="496">
        <v>310</v>
      </c>
      <c r="I54" s="495">
        <v>1912806</v>
      </c>
      <c r="J54" s="496">
        <v>402</v>
      </c>
      <c r="K54" s="499">
        <f>SUM(E54,G54,I54)</f>
        <v>5602912</v>
      </c>
      <c r="L54" s="535">
        <f t="shared" si="0"/>
        <v>14.8235130272232</v>
      </c>
      <c r="M54" s="226"/>
      <c r="N54" s="313"/>
    </row>
    <row r="55" spans="1:13" ht="15" customHeight="1">
      <c r="A55" s="359" t="s">
        <v>177</v>
      </c>
      <c r="B55" s="360"/>
      <c r="C55" s="360"/>
      <c r="D55" s="360"/>
      <c r="E55" s="360"/>
      <c r="F55" s="360"/>
      <c r="G55" s="360"/>
      <c r="H55" s="360"/>
      <c r="I55" s="360"/>
      <c r="J55" s="360"/>
      <c r="K55" s="360"/>
      <c r="L55" s="360"/>
      <c r="M55" s="226"/>
    </row>
    <row r="56" spans="1:13" ht="15" customHeight="1">
      <c r="A56" s="359" t="s">
        <v>199</v>
      </c>
      <c r="B56" s="360"/>
      <c r="C56" s="360"/>
      <c r="D56" s="360"/>
      <c r="E56" s="360"/>
      <c r="F56" s="360"/>
      <c r="G56" s="360"/>
      <c r="H56" s="360"/>
      <c r="I56" s="360"/>
      <c r="J56" s="360"/>
      <c r="K56" s="360"/>
      <c r="L56" s="360"/>
      <c r="M56" s="226"/>
    </row>
    <row r="57" spans="1:13" ht="15" customHeight="1">
      <c r="A57" s="359" t="s">
        <v>190</v>
      </c>
      <c r="B57" s="360"/>
      <c r="C57" s="360"/>
      <c r="D57" s="360"/>
      <c r="E57" s="361"/>
      <c r="F57" s="360"/>
      <c r="G57" s="360"/>
      <c r="H57" s="360"/>
      <c r="I57" s="360"/>
      <c r="J57" s="360"/>
      <c r="K57" s="360"/>
      <c r="L57" s="360"/>
      <c r="M57" s="226"/>
    </row>
    <row r="58" spans="1:13" ht="12.75">
      <c r="A58" s="563" t="s">
        <v>197</v>
      </c>
      <c r="B58" s="225"/>
      <c r="C58" s="225"/>
      <c r="D58" s="225"/>
      <c r="E58" s="225"/>
      <c r="F58" s="225"/>
      <c r="G58" s="225"/>
      <c r="H58" s="225"/>
      <c r="I58" s="225"/>
      <c r="J58" s="225"/>
      <c r="K58" s="225"/>
      <c r="L58" s="225"/>
      <c r="M58" s="226"/>
    </row>
    <row r="59" spans="1:13" ht="12.75">
      <c r="A59" s="226"/>
      <c r="B59" s="226"/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6"/>
    </row>
    <row r="60" spans="1:13" ht="12.75">
      <c r="A60" s="226"/>
      <c r="B60" s="226"/>
      <c r="C60" s="226"/>
      <c r="D60" s="226"/>
      <c r="E60" s="226"/>
      <c r="F60" s="226"/>
      <c r="G60" s="226"/>
      <c r="H60" s="226"/>
      <c r="I60" s="226"/>
      <c r="J60" s="226"/>
      <c r="K60" s="226"/>
      <c r="L60" s="226"/>
      <c r="M60" s="226"/>
    </row>
    <row r="61" spans="1:13" ht="12.75">
      <c r="A61" s="226"/>
      <c r="B61" s="226"/>
      <c r="C61" s="226"/>
      <c r="D61" s="226"/>
      <c r="E61" s="226"/>
      <c r="F61" s="226"/>
      <c r="G61" s="226"/>
      <c r="H61" s="226"/>
      <c r="I61" s="226"/>
      <c r="J61" s="226"/>
      <c r="K61" s="226"/>
      <c r="L61" s="226"/>
      <c r="M61" s="226"/>
    </row>
  </sheetData>
  <sheetProtection/>
  <mergeCells count="9">
    <mergeCell ref="A53:B53"/>
    <mergeCell ref="A54:B54"/>
    <mergeCell ref="A3:A5"/>
    <mergeCell ref="D3:K3"/>
    <mergeCell ref="L3:L5"/>
    <mergeCell ref="D4:E4"/>
    <mergeCell ref="F4:G4"/>
    <mergeCell ref="H4:I4"/>
    <mergeCell ref="J4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zoomScalePageLayoutView="0" workbookViewId="0" topLeftCell="A1">
      <selection activeCell="G57" sqref="G57"/>
    </sheetView>
  </sheetViews>
  <sheetFormatPr defaultColWidth="9.00390625" defaultRowHeight="13.5"/>
  <cols>
    <col min="1" max="1" width="4.50390625" style="246" customWidth="1"/>
    <col min="2" max="2" width="9.50390625" style="246" customWidth="1"/>
    <col min="3" max="3" width="13.00390625" style="246" customWidth="1"/>
    <col min="4" max="4" width="9.125" style="246" bestFit="1" customWidth="1"/>
    <col min="5" max="5" width="10.875" style="246" customWidth="1"/>
    <col min="6" max="6" width="9.125" style="246" bestFit="1" customWidth="1"/>
    <col min="7" max="7" width="11.625" style="246" bestFit="1" customWidth="1"/>
    <col min="8" max="8" width="9.125" style="246" bestFit="1" customWidth="1"/>
    <col min="9" max="9" width="11.625" style="246" bestFit="1" customWidth="1"/>
    <col min="10" max="10" width="9.125" style="246" bestFit="1" customWidth="1"/>
    <col min="11" max="11" width="10.875" style="246" customWidth="1"/>
    <col min="12" max="12" width="9.125" style="246" bestFit="1" customWidth="1"/>
    <col min="13" max="16384" width="9.00390625" style="246" customWidth="1"/>
  </cols>
  <sheetData>
    <row r="1" spans="1:13" ht="12.75">
      <c r="A1" s="243" t="s">
        <v>65</v>
      </c>
      <c r="B1" s="243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5"/>
    </row>
    <row r="2" spans="1:13" ht="12.75">
      <c r="A2" s="244"/>
      <c r="B2" s="244"/>
      <c r="C2" s="244"/>
      <c r="D2" s="244"/>
      <c r="E2" s="244"/>
      <c r="F2" s="244"/>
      <c r="G2" s="244"/>
      <c r="H2" s="244"/>
      <c r="I2" s="244"/>
      <c r="J2" s="247" t="s">
        <v>179</v>
      </c>
      <c r="K2" s="244"/>
      <c r="L2" s="248" t="s">
        <v>175</v>
      </c>
      <c r="M2" s="245"/>
    </row>
    <row r="3" spans="1:14" ht="12.75">
      <c r="A3" s="604" t="s">
        <v>2</v>
      </c>
      <c r="B3" s="249"/>
      <c r="C3" s="249"/>
      <c r="D3" s="607" t="s">
        <v>3</v>
      </c>
      <c r="E3" s="608"/>
      <c r="F3" s="608"/>
      <c r="G3" s="608"/>
      <c r="H3" s="608"/>
      <c r="I3" s="608"/>
      <c r="J3" s="608"/>
      <c r="K3" s="608"/>
      <c r="L3" s="609" t="s">
        <v>4</v>
      </c>
      <c r="M3" s="250"/>
      <c r="N3" s="251"/>
    </row>
    <row r="4" spans="1:13" ht="12.75">
      <c r="A4" s="605"/>
      <c r="B4" s="252" t="s">
        <v>5</v>
      </c>
      <c r="C4" s="252" t="s">
        <v>6</v>
      </c>
      <c r="D4" s="612" t="s">
        <v>60</v>
      </c>
      <c r="E4" s="612"/>
      <c r="F4" s="612" t="s">
        <v>61</v>
      </c>
      <c r="G4" s="612"/>
      <c r="H4" s="612" t="s">
        <v>62</v>
      </c>
      <c r="I4" s="612"/>
      <c r="J4" s="612" t="s">
        <v>64</v>
      </c>
      <c r="K4" s="607"/>
      <c r="L4" s="610"/>
      <c r="M4" s="250"/>
    </row>
    <row r="5" spans="1:13" ht="12.75">
      <c r="A5" s="606"/>
      <c r="B5" s="252"/>
      <c r="C5" s="252" t="s">
        <v>176</v>
      </c>
      <c r="D5" s="249" t="s">
        <v>7</v>
      </c>
      <c r="E5" s="249" t="s">
        <v>63</v>
      </c>
      <c r="F5" s="249" t="s">
        <v>7</v>
      </c>
      <c r="G5" s="249" t="s">
        <v>63</v>
      </c>
      <c r="H5" s="249" t="s">
        <v>7</v>
      </c>
      <c r="I5" s="249" t="s">
        <v>63</v>
      </c>
      <c r="J5" s="249" t="s">
        <v>7</v>
      </c>
      <c r="K5" s="253" t="s">
        <v>63</v>
      </c>
      <c r="L5" s="611"/>
      <c r="M5" s="250"/>
    </row>
    <row r="6" spans="1:13" ht="12.75">
      <c r="A6" s="254">
        <v>1</v>
      </c>
      <c r="B6" s="255" t="s">
        <v>8</v>
      </c>
      <c r="C6" s="256">
        <v>8345675</v>
      </c>
      <c r="D6" s="257">
        <v>6</v>
      </c>
      <c r="E6" s="258">
        <v>506378</v>
      </c>
      <c r="F6" s="258">
        <v>5</v>
      </c>
      <c r="G6" s="259">
        <v>212359</v>
      </c>
      <c r="H6" s="258">
        <v>12</v>
      </c>
      <c r="I6" s="259">
        <v>146892</v>
      </c>
      <c r="J6" s="258">
        <v>23</v>
      </c>
      <c r="K6" s="258">
        <v>865629</v>
      </c>
      <c r="L6" s="260">
        <v>10.3722079193756</v>
      </c>
      <c r="M6" s="261"/>
    </row>
    <row r="7" spans="1:13" ht="12.75">
      <c r="A7" s="262">
        <v>2</v>
      </c>
      <c r="B7" s="263" t="s">
        <v>9</v>
      </c>
      <c r="C7" s="264">
        <v>964421</v>
      </c>
      <c r="D7" s="265">
        <v>1</v>
      </c>
      <c r="E7" s="266">
        <v>40747</v>
      </c>
      <c r="F7" s="266">
        <v>2</v>
      </c>
      <c r="G7" s="267">
        <v>44607</v>
      </c>
      <c r="H7" s="266">
        <v>8</v>
      </c>
      <c r="I7" s="268">
        <v>29216</v>
      </c>
      <c r="J7" s="269">
        <v>11</v>
      </c>
      <c r="K7" s="270">
        <v>114570</v>
      </c>
      <c r="L7" s="271">
        <v>11.87</v>
      </c>
      <c r="M7" s="245"/>
    </row>
    <row r="8" spans="1:13" ht="12.75">
      <c r="A8" s="262">
        <v>3</v>
      </c>
      <c r="B8" s="263" t="s">
        <v>10</v>
      </c>
      <c r="C8" s="264">
        <v>1527889</v>
      </c>
      <c r="D8" s="265">
        <v>2</v>
      </c>
      <c r="E8" s="266">
        <v>29247</v>
      </c>
      <c r="F8" s="266">
        <v>2</v>
      </c>
      <c r="G8" s="267">
        <v>20038</v>
      </c>
      <c r="H8" s="266">
        <v>7</v>
      </c>
      <c r="I8" s="267">
        <v>22654</v>
      </c>
      <c r="J8" s="266">
        <v>11</v>
      </c>
      <c r="K8" s="266">
        <v>71939</v>
      </c>
      <c r="L8" s="272">
        <v>4.708401019447786</v>
      </c>
      <c r="M8" s="245"/>
    </row>
    <row r="9" spans="1:13" ht="12.75">
      <c r="A9" s="262">
        <v>4</v>
      </c>
      <c r="B9" s="263" t="s">
        <v>11</v>
      </c>
      <c r="C9" s="264">
        <v>728575</v>
      </c>
      <c r="D9" s="265">
        <v>1</v>
      </c>
      <c r="E9" s="266">
        <v>980</v>
      </c>
      <c r="F9" s="266">
        <v>3</v>
      </c>
      <c r="G9" s="267">
        <v>64175</v>
      </c>
      <c r="H9" s="266">
        <v>8</v>
      </c>
      <c r="I9" s="267">
        <v>106044</v>
      </c>
      <c r="J9" s="266">
        <v>12</v>
      </c>
      <c r="K9" s="266">
        <v>171199</v>
      </c>
      <c r="L9" s="272">
        <v>23.49778677555502</v>
      </c>
      <c r="M9" s="245"/>
    </row>
    <row r="10" spans="1:13" ht="12.75">
      <c r="A10" s="273">
        <v>5</v>
      </c>
      <c r="B10" s="274" t="s">
        <v>12</v>
      </c>
      <c r="C10" s="264">
        <v>1163625</v>
      </c>
      <c r="D10" s="265">
        <v>1</v>
      </c>
      <c r="E10" s="275">
        <v>26789</v>
      </c>
      <c r="F10" s="266">
        <v>3</v>
      </c>
      <c r="G10" s="276">
        <v>46765</v>
      </c>
      <c r="H10" s="266">
        <v>8</v>
      </c>
      <c r="I10" s="276">
        <v>50223.2</v>
      </c>
      <c r="J10" s="275">
        <v>12</v>
      </c>
      <c r="K10" s="275">
        <v>123777.2</v>
      </c>
      <c r="L10" s="277">
        <v>10.63</v>
      </c>
      <c r="M10" s="245"/>
    </row>
    <row r="11" spans="1:13" ht="12.75">
      <c r="A11" s="262">
        <v>6</v>
      </c>
      <c r="B11" s="263" t="s">
        <v>13</v>
      </c>
      <c r="C11" s="256">
        <v>932346</v>
      </c>
      <c r="D11" s="257">
        <v>1</v>
      </c>
      <c r="E11" s="266">
        <v>71115</v>
      </c>
      <c r="F11" s="258">
        <v>3</v>
      </c>
      <c r="G11" s="278">
        <v>42255</v>
      </c>
      <c r="H11" s="258">
        <v>6</v>
      </c>
      <c r="I11" s="267">
        <v>42440</v>
      </c>
      <c r="J11" s="266">
        <v>10</v>
      </c>
      <c r="K11" s="266">
        <v>155810</v>
      </c>
      <c r="L11" s="272">
        <v>16.711607064330195</v>
      </c>
      <c r="M11" s="245"/>
    </row>
    <row r="12" spans="1:13" ht="12.75">
      <c r="A12" s="262">
        <v>7</v>
      </c>
      <c r="B12" s="263" t="s">
        <v>14</v>
      </c>
      <c r="C12" s="264">
        <v>1378275</v>
      </c>
      <c r="D12" s="265">
        <v>3</v>
      </c>
      <c r="E12" s="266">
        <v>90123</v>
      </c>
      <c r="F12" s="266">
        <v>1</v>
      </c>
      <c r="G12" s="278">
        <v>33665</v>
      </c>
      <c r="H12" s="266">
        <v>11</v>
      </c>
      <c r="I12" s="267">
        <v>55336</v>
      </c>
      <c r="J12" s="266">
        <v>15</v>
      </c>
      <c r="K12" s="266">
        <v>179124</v>
      </c>
      <c r="L12" s="272">
        <v>12.996245306633291</v>
      </c>
      <c r="M12" s="245"/>
    </row>
    <row r="13" spans="1:13" ht="12.75">
      <c r="A13" s="262">
        <v>8</v>
      </c>
      <c r="B13" s="263" t="s">
        <v>15</v>
      </c>
      <c r="C13" s="264">
        <v>609569</v>
      </c>
      <c r="D13" s="265"/>
      <c r="E13" s="266">
        <v>0</v>
      </c>
      <c r="F13" s="266">
        <v>1</v>
      </c>
      <c r="G13" s="278">
        <v>31801</v>
      </c>
      <c r="H13" s="266">
        <v>9</v>
      </c>
      <c r="I13" s="267">
        <v>59095</v>
      </c>
      <c r="J13" s="266">
        <v>10</v>
      </c>
      <c r="K13" s="266">
        <v>90896</v>
      </c>
      <c r="L13" s="272">
        <v>14.91151945062823</v>
      </c>
      <c r="M13" s="245"/>
    </row>
    <row r="14" spans="1:13" ht="12.75">
      <c r="A14" s="262">
        <v>9</v>
      </c>
      <c r="B14" s="263" t="s">
        <v>16</v>
      </c>
      <c r="C14" s="264">
        <v>640828</v>
      </c>
      <c r="D14" s="265">
        <v>2</v>
      </c>
      <c r="E14" s="266">
        <v>104781</v>
      </c>
      <c r="F14" s="266"/>
      <c r="G14" s="278">
        <v>0</v>
      </c>
      <c r="H14" s="266">
        <v>8</v>
      </c>
      <c r="I14" s="279">
        <v>28662</v>
      </c>
      <c r="J14" s="266">
        <v>10</v>
      </c>
      <c r="K14" s="280">
        <v>133443</v>
      </c>
      <c r="L14" s="272">
        <v>20.823060165910352</v>
      </c>
      <c r="M14" s="245"/>
    </row>
    <row r="15" spans="1:13" ht="12.75">
      <c r="A15" s="262">
        <v>10</v>
      </c>
      <c r="B15" s="274" t="s">
        <v>17</v>
      </c>
      <c r="C15" s="281">
        <v>636316</v>
      </c>
      <c r="D15" s="282">
        <v>3</v>
      </c>
      <c r="E15" s="275">
        <v>80907</v>
      </c>
      <c r="F15" s="275">
        <v>1</v>
      </c>
      <c r="G15" s="276">
        <v>8063</v>
      </c>
      <c r="H15" s="266"/>
      <c r="I15" s="276">
        <v>0</v>
      </c>
      <c r="J15" s="275">
        <v>4</v>
      </c>
      <c r="K15" s="275">
        <v>88970</v>
      </c>
      <c r="L15" s="272">
        <v>13.982046656063968</v>
      </c>
      <c r="M15" s="245"/>
    </row>
    <row r="16" spans="1:13" ht="12.75">
      <c r="A16" s="254">
        <v>11</v>
      </c>
      <c r="B16" s="263" t="s">
        <v>18</v>
      </c>
      <c r="C16" s="264">
        <v>379725</v>
      </c>
      <c r="D16" s="265">
        <v>1</v>
      </c>
      <c r="E16" s="266">
        <v>34411</v>
      </c>
      <c r="F16" s="266"/>
      <c r="G16" s="278">
        <v>0</v>
      </c>
      <c r="H16" s="258">
        <v>10</v>
      </c>
      <c r="I16" s="267">
        <v>90172</v>
      </c>
      <c r="J16" s="266">
        <v>11</v>
      </c>
      <c r="K16" s="266">
        <v>124583</v>
      </c>
      <c r="L16" s="260">
        <v>32.80874316939891</v>
      </c>
      <c r="M16" s="245"/>
    </row>
    <row r="17" spans="1:13" ht="12.75">
      <c r="A17" s="262">
        <v>12</v>
      </c>
      <c r="B17" s="263" t="s">
        <v>19</v>
      </c>
      <c r="C17" s="264">
        <v>515660</v>
      </c>
      <c r="D17" s="265"/>
      <c r="E17" s="283">
        <v>0</v>
      </c>
      <c r="F17" s="266">
        <v>2</v>
      </c>
      <c r="G17" s="278">
        <v>8845</v>
      </c>
      <c r="H17" s="266">
        <v>8</v>
      </c>
      <c r="I17" s="267">
        <v>19692</v>
      </c>
      <c r="J17" s="266">
        <v>10</v>
      </c>
      <c r="K17" s="266">
        <v>28537</v>
      </c>
      <c r="L17" s="272">
        <v>5.534072838692161</v>
      </c>
      <c r="M17" s="245"/>
    </row>
    <row r="18" spans="1:13" ht="12.75">
      <c r="A18" s="262">
        <v>13</v>
      </c>
      <c r="B18" s="263" t="s">
        <v>20</v>
      </c>
      <c r="C18" s="264">
        <v>218765</v>
      </c>
      <c r="D18" s="265">
        <v>3</v>
      </c>
      <c r="E18" s="280">
        <v>69426</v>
      </c>
      <c r="F18" s="266">
        <v>1</v>
      </c>
      <c r="G18" s="278">
        <v>777</v>
      </c>
      <c r="H18" s="266">
        <v>6</v>
      </c>
      <c r="I18" s="267">
        <v>9686</v>
      </c>
      <c r="J18" s="266">
        <v>10</v>
      </c>
      <c r="K18" s="280">
        <v>79889</v>
      </c>
      <c r="L18" s="271">
        <v>36.52</v>
      </c>
      <c r="M18" s="245"/>
    </row>
    <row r="19" spans="1:13" ht="12.75">
      <c r="A19" s="262">
        <v>14</v>
      </c>
      <c r="B19" s="263" t="s">
        <v>21</v>
      </c>
      <c r="C19" s="264">
        <v>241585</v>
      </c>
      <c r="D19" s="265">
        <v>1</v>
      </c>
      <c r="E19" s="266">
        <v>10356</v>
      </c>
      <c r="F19" s="266">
        <v>1</v>
      </c>
      <c r="G19" s="278">
        <v>27572</v>
      </c>
      <c r="H19" s="266">
        <v>4</v>
      </c>
      <c r="I19" s="267">
        <v>17210</v>
      </c>
      <c r="J19" s="266">
        <v>6</v>
      </c>
      <c r="K19" s="266">
        <v>55138</v>
      </c>
      <c r="L19" s="272">
        <v>22.823531359692694</v>
      </c>
      <c r="M19" s="245"/>
    </row>
    <row r="20" spans="1:13" ht="12.75">
      <c r="A20" s="273">
        <v>15</v>
      </c>
      <c r="B20" s="263" t="s">
        <v>22</v>
      </c>
      <c r="C20" s="264">
        <v>1258373</v>
      </c>
      <c r="D20" s="265">
        <v>4</v>
      </c>
      <c r="E20" s="275">
        <v>106383</v>
      </c>
      <c r="F20" s="266">
        <v>2</v>
      </c>
      <c r="G20" s="276">
        <v>81928</v>
      </c>
      <c r="H20" s="275">
        <v>13</v>
      </c>
      <c r="I20" s="276">
        <v>128580</v>
      </c>
      <c r="J20" s="266">
        <v>19</v>
      </c>
      <c r="K20" s="275">
        <v>316891</v>
      </c>
      <c r="L20" s="284">
        <v>25.183097203635242</v>
      </c>
      <c r="M20" s="245"/>
    </row>
    <row r="21" spans="1:13" ht="12.75">
      <c r="A21" s="285">
        <v>16</v>
      </c>
      <c r="B21" s="255" t="s">
        <v>23</v>
      </c>
      <c r="C21" s="256">
        <v>424759</v>
      </c>
      <c r="D21" s="257">
        <v>2</v>
      </c>
      <c r="E21" s="266">
        <v>79173</v>
      </c>
      <c r="F21" s="258">
        <v>1</v>
      </c>
      <c r="G21" s="278">
        <v>1005</v>
      </c>
      <c r="H21" s="266">
        <v>5</v>
      </c>
      <c r="I21" s="267">
        <v>39576</v>
      </c>
      <c r="J21" s="258">
        <v>8</v>
      </c>
      <c r="K21" s="266">
        <v>119754</v>
      </c>
      <c r="L21" s="272">
        <v>28.193664583112614</v>
      </c>
      <c r="M21" s="245"/>
    </row>
    <row r="22" spans="1:13" ht="12.75">
      <c r="A22" s="286">
        <v>17</v>
      </c>
      <c r="B22" s="263" t="s">
        <v>24</v>
      </c>
      <c r="C22" s="264">
        <v>418558</v>
      </c>
      <c r="D22" s="265">
        <v>1</v>
      </c>
      <c r="E22" s="266">
        <v>25735</v>
      </c>
      <c r="F22" s="266">
        <v>2</v>
      </c>
      <c r="G22" s="278">
        <v>10383</v>
      </c>
      <c r="H22" s="266">
        <v>5</v>
      </c>
      <c r="I22" s="267">
        <v>16376</v>
      </c>
      <c r="J22" s="266">
        <v>8</v>
      </c>
      <c r="K22" s="266">
        <v>52494</v>
      </c>
      <c r="L22" s="272">
        <v>12.541750885190442</v>
      </c>
      <c r="M22" s="245"/>
    </row>
    <row r="23" spans="1:13" ht="12.75">
      <c r="A23" s="286">
        <v>18</v>
      </c>
      <c r="B23" s="263" t="s">
        <v>25</v>
      </c>
      <c r="C23" s="264">
        <v>418959</v>
      </c>
      <c r="D23" s="265">
        <v>1</v>
      </c>
      <c r="E23" s="266">
        <v>5206</v>
      </c>
      <c r="F23" s="266">
        <v>2</v>
      </c>
      <c r="G23" s="278">
        <v>22987</v>
      </c>
      <c r="H23" s="266">
        <v>1</v>
      </c>
      <c r="I23" s="267">
        <v>33239</v>
      </c>
      <c r="J23" s="266">
        <v>4</v>
      </c>
      <c r="K23" s="266">
        <v>61432</v>
      </c>
      <c r="L23" s="272">
        <v>14.663184979735245</v>
      </c>
      <c r="M23" s="245"/>
    </row>
    <row r="24" spans="1:13" ht="12.75">
      <c r="A24" s="286">
        <v>19</v>
      </c>
      <c r="B24" s="263" t="s">
        <v>26</v>
      </c>
      <c r="C24" s="264">
        <v>446537</v>
      </c>
      <c r="D24" s="265">
        <v>3</v>
      </c>
      <c r="E24" s="266">
        <v>101862</v>
      </c>
      <c r="F24" s="266">
        <v>1</v>
      </c>
      <c r="G24" s="278">
        <v>4088</v>
      </c>
      <c r="H24" s="266">
        <v>2</v>
      </c>
      <c r="I24" s="267">
        <v>15203</v>
      </c>
      <c r="J24" s="266">
        <v>6</v>
      </c>
      <c r="K24" s="266">
        <v>121153</v>
      </c>
      <c r="L24" s="272">
        <v>27.131682257013416</v>
      </c>
      <c r="M24" s="245"/>
    </row>
    <row r="25" spans="1:13" ht="12.75">
      <c r="A25" s="287">
        <v>20</v>
      </c>
      <c r="B25" s="274" t="s">
        <v>27</v>
      </c>
      <c r="C25" s="281">
        <v>1356223</v>
      </c>
      <c r="D25" s="282">
        <v>4</v>
      </c>
      <c r="E25" s="275">
        <v>170717</v>
      </c>
      <c r="F25" s="275">
        <v>3</v>
      </c>
      <c r="G25" s="278">
        <v>46755</v>
      </c>
      <c r="H25" s="266">
        <v>6</v>
      </c>
      <c r="I25" s="276">
        <v>61050.48</v>
      </c>
      <c r="J25" s="266">
        <v>13</v>
      </c>
      <c r="K25" s="275">
        <v>278522.48</v>
      </c>
      <c r="L25" s="272">
        <v>20.536628563296745</v>
      </c>
      <c r="M25" s="245"/>
    </row>
    <row r="26" spans="1:13" ht="12.75">
      <c r="A26" s="262">
        <v>21</v>
      </c>
      <c r="B26" s="255" t="s">
        <v>28</v>
      </c>
      <c r="C26" s="264">
        <v>1062117</v>
      </c>
      <c r="D26" s="257">
        <v>2</v>
      </c>
      <c r="E26" s="266">
        <v>38236</v>
      </c>
      <c r="F26" s="258">
        <v>2</v>
      </c>
      <c r="G26" s="288">
        <v>34632</v>
      </c>
      <c r="H26" s="258">
        <v>15</v>
      </c>
      <c r="I26" s="267">
        <v>122225</v>
      </c>
      <c r="J26" s="258">
        <v>19</v>
      </c>
      <c r="K26" s="266">
        <v>195093</v>
      </c>
      <c r="L26" s="260">
        <v>18.368315355088</v>
      </c>
      <c r="M26" s="245"/>
    </row>
    <row r="27" spans="1:13" ht="12.75">
      <c r="A27" s="262">
        <v>22</v>
      </c>
      <c r="B27" s="263" t="s">
        <v>29</v>
      </c>
      <c r="C27" s="264">
        <v>778038</v>
      </c>
      <c r="D27" s="265">
        <v>2</v>
      </c>
      <c r="E27" s="266">
        <v>50080</v>
      </c>
      <c r="F27" s="266">
        <v>1</v>
      </c>
      <c r="G27" s="289">
        <v>4838</v>
      </c>
      <c r="H27" s="266">
        <v>4</v>
      </c>
      <c r="I27" s="279">
        <v>28861</v>
      </c>
      <c r="J27" s="266">
        <v>7</v>
      </c>
      <c r="K27" s="280">
        <v>83779</v>
      </c>
      <c r="L27" s="272">
        <v>10.768180784105558</v>
      </c>
      <c r="M27" s="245"/>
    </row>
    <row r="28" spans="1:13" ht="12.75">
      <c r="A28" s="262">
        <v>23</v>
      </c>
      <c r="B28" s="263" t="s">
        <v>30</v>
      </c>
      <c r="C28" s="264">
        <v>516458</v>
      </c>
      <c r="D28" s="265"/>
      <c r="E28" s="266">
        <v>0</v>
      </c>
      <c r="F28" s="266">
        <v>4</v>
      </c>
      <c r="G28" s="289">
        <v>49782</v>
      </c>
      <c r="H28" s="266">
        <v>7</v>
      </c>
      <c r="I28" s="267">
        <v>39056</v>
      </c>
      <c r="J28" s="266">
        <v>11</v>
      </c>
      <c r="K28" s="266">
        <v>88838</v>
      </c>
      <c r="L28" s="272">
        <v>17.20143206501219</v>
      </c>
      <c r="M28" s="245"/>
    </row>
    <row r="29" spans="1:13" ht="12.75">
      <c r="A29" s="262">
        <v>24</v>
      </c>
      <c r="B29" s="263" t="s">
        <v>31</v>
      </c>
      <c r="C29" s="264">
        <v>577722</v>
      </c>
      <c r="D29" s="265">
        <v>2</v>
      </c>
      <c r="E29" s="266">
        <v>72526</v>
      </c>
      <c r="F29" s="266">
        <v>2</v>
      </c>
      <c r="G29" s="289">
        <v>26272</v>
      </c>
      <c r="H29" s="266">
        <v>5</v>
      </c>
      <c r="I29" s="267">
        <v>103098</v>
      </c>
      <c r="J29" s="266">
        <v>9</v>
      </c>
      <c r="K29" s="266">
        <v>201896</v>
      </c>
      <c r="L29" s="272">
        <v>34.947093656258495</v>
      </c>
      <c r="M29" s="245"/>
    </row>
    <row r="30" spans="1:13" ht="12.75">
      <c r="A30" s="262">
        <v>25</v>
      </c>
      <c r="B30" s="263" t="s">
        <v>32</v>
      </c>
      <c r="C30" s="264">
        <v>401736</v>
      </c>
      <c r="D30" s="265"/>
      <c r="E30" s="275">
        <v>0</v>
      </c>
      <c r="F30" s="266">
        <v>2</v>
      </c>
      <c r="G30" s="290">
        <v>113071</v>
      </c>
      <c r="H30" s="275">
        <v>3</v>
      </c>
      <c r="I30" s="276">
        <v>36886</v>
      </c>
      <c r="J30" s="275">
        <v>5</v>
      </c>
      <c r="K30" s="275">
        <v>149957</v>
      </c>
      <c r="L30" s="284">
        <v>37.32724973614513</v>
      </c>
      <c r="M30" s="245"/>
    </row>
    <row r="31" spans="1:13" ht="12.75">
      <c r="A31" s="254">
        <v>26</v>
      </c>
      <c r="B31" s="255" t="s">
        <v>33</v>
      </c>
      <c r="C31" s="256">
        <v>461313</v>
      </c>
      <c r="D31" s="257">
        <v>1</v>
      </c>
      <c r="E31" s="258">
        <v>1206</v>
      </c>
      <c r="F31" s="258">
        <v>3</v>
      </c>
      <c r="G31" s="278">
        <v>24404</v>
      </c>
      <c r="H31" s="266">
        <v>3</v>
      </c>
      <c r="I31" s="267">
        <v>128.4</v>
      </c>
      <c r="J31" s="266">
        <v>7</v>
      </c>
      <c r="K31" s="266">
        <v>25738.4</v>
      </c>
      <c r="L31" s="272">
        <v>5.579523998430526</v>
      </c>
      <c r="M31" s="245"/>
    </row>
    <row r="32" spans="1:13" ht="12.75">
      <c r="A32" s="262">
        <v>27</v>
      </c>
      <c r="B32" s="263" t="s">
        <v>34</v>
      </c>
      <c r="C32" s="264">
        <v>189801</v>
      </c>
      <c r="D32" s="265"/>
      <c r="E32" s="266">
        <v>0</v>
      </c>
      <c r="F32" s="266">
        <v>2</v>
      </c>
      <c r="G32" s="278">
        <v>16498</v>
      </c>
      <c r="H32" s="266">
        <v>1</v>
      </c>
      <c r="I32" s="267">
        <v>2594</v>
      </c>
      <c r="J32" s="266">
        <v>3</v>
      </c>
      <c r="K32" s="266">
        <v>19092</v>
      </c>
      <c r="L32" s="272">
        <v>10.059804515636115</v>
      </c>
      <c r="M32" s="245"/>
    </row>
    <row r="33" spans="1:13" ht="12.75">
      <c r="A33" s="262">
        <v>28</v>
      </c>
      <c r="B33" s="263" t="s">
        <v>35</v>
      </c>
      <c r="C33" s="264">
        <v>839589</v>
      </c>
      <c r="D33" s="265">
        <v>2</v>
      </c>
      <c r="E33" s="266">
        <v>19458</v>
      </c>
      <c r="F33" s="266">
        <v>1</v>
      </c>
      <c r="G33" s="278">
        <v>25200</v>
      </c>
      <c r="H33" s="266">
        <v>11</v>
      </c>
      <c r="I33" s="267">
        <v>121357</v>
      </c>
      <c r="J33" s="266">
        <v>14</v>
      </c>
      <c r="K33" s="266">
        <v>166015</v>
      </c>
      <c r="L33" s="272">
        <v>19.77348305827648</v>
      </c>
      <c r="M33" s="245"/>
    </row>
    <row r="34" spans="1:13" ht="12.75">
      <c r="A34" s="262">
        <v>29</v>
      </c>
      <c r="B34" s="263" t="s">
        <v>36</v>
      </c>
      <c r="C34" s="264">
        <v>369109</v>
      </c>
      <c r="D34" s="265">
        <v>1</v>
      </c>
      <c r="E34" s="266">
        <v>31313</v>
      </c>
      <c r="F34" s="266">
        <v>4</v>
      </c>
      <c r="G34" s="278">
        <v>28522</v>
      </c>
      <c r="H34" s="266">
        <v>3</v>
      </c>
      <c r="I34" s="267">
        <v>3493</v>
      </c>
      <c r="J34" s="266">
        <v>8</v>
      </c>
      <c r="K34" s="266">
        <v>63328</v>
      </c>
      <c r="L34" s="272">
        <v>17.15699156617693</v>
      </c>
      <c r="M34" s="245"/>
    </row>
    <row r="35" spans="1:13" ht="12.75">
      <c r="A35" s="273">
        <v>30</v>
      </c>
      <c r="B35" s="274" t="s">
        <v>37</v>
      </c>
      <c r="C35" s="281">
        <v>472629</v>
      </c>
      <c r="D35" s="282">
        <v>2</v>
      </c>
      <c r="E35" s="275">
        <v>11980</v>
      </c>
      <c r="F35" s="275">
        <v>2</v>
      </c>
      <c r="G35" s="278">
        <v>16746</v>
      </c>
      <c r="H35" s="266">
        <v>13</v>
      </c>
      <c r="I35" s="291">
        <v>21583</v>
      </c>
      <c r="J35" s="275">
        <v>17</v>
      </c>
      <c r="K35" s="292">
        <v>50309</v>
      </c>
      <c r="L35" s="271">
        <v>10.64</v>
      </c>
      <c r="M35" s="245"/>
    </row>
    <row r="36" spans="1:13" ht="12.75">
      <c r="A36" s="254">
        <v>31</v>
      </c>
      <c r="B36" s="255" t="s">
        <v>38</v>
      </c>
      <c r="C36" s="264">
        <v>350726</v>
      </c>
      <c r="D36" s="257">
        <v>2</v>
      </c>
      <c r="E36" s="266">
        <v>16999</v>
      </c>
      <c r="F36" s="258">
        <v>2</v>
      </c>
      <c r="G36" s="288">
        <v>10016</v>
      </c>
      <c r="H36" s="258">
        <v>3</v>
      </c>
      <c r="I36" s="267">
        <v>22045</v>
      </c>
      <c r="J36" s="258">
        <v>7</v>
      </c>
      <c r="K36" s="266">
        <v>49060</v>
      </c>
      <c r="L36" s="260">
        <v>13.988127484132912</v>
      </c>
      <c r="M36" s="245"/>
    </row>
    <row r="37" spans="1:13" ht="12.75">
      <c r="A37" s="262">
        <v>32</v>
      </c>
      <c r="B37" s="263" t="s">
        <v>39</v>
      </c>
      <c r="C37" s="264">
        <v>670786</v>
      </c>
      <c r="D37" s="265">
        <v>1</v>
      </c>
      <c r="E37" s="266">
        <v>13036</v>
      </c>
      <c r="F37" s="266">
        <v>2</v>
      </c>
      <c r="G37" s="289">
        <v>10848</v>
      </c>
      <c r="H37" s="266">
        <v>11</v>
      </c>
      <c r="I37" s="267">
        <v>16613.2</v>
      </c>
      <c r="J37" s="266">
        <v>14</v>
      </c>
      <c r="K37" s="266">
        <v>40497.2</v>
      </c>
      <c r="L37" s="272">
        <v>6.037275673612746</v>
      </c>
      <c r="M37" s="245"/>
    </row>
    <row r="38" spans="1:13" ht="12.75">
      <c r="A38" s="262">
        <v>33</v>
      </c>
      <c r="B38" s="263" t="s">
        <v>40</v>
      </c>
      <c r="C38" s="264">
        <v>711321</v>
      </c>
      <c r="D38" s="265">
        <v>2</v>
      </c>
      <c r="E38" s="266">
        <v>11497</v>
      </c>
      <c r="F38" s="266">
        <v>1</v>
      </c>
      <c r="G38" s="289">
        <v>15024</v>
      </c>
      <c r="H38" s="266">
        <v>7</v>
      </c>
      <c r="I38" s="267">
        <v>54143</v>
      </c>
      <c r="J38" s="266">
        <v>10</v>
      </c>
      <c r="K38" s="266">
        <v>80664</v>
      </c>
      <c r="L38" s="272">
        <v>11.340027919884271</v>
      </c>
      <c r="M38" s="245"/>
    </row>
    <row r="39" spans="1:13" ht="12.75">
      <c r="A39" s="262">
        <v>34</v>
      </c>
      <c r="B39" s="263" t="s">
        <v>41</v>
      </c>
      <c r="C39" s="264">
        <v>847927</v>
      </c>
      <c r="D39" s="265">
        <v>1</v>
      </c>
      <c r="E39" s="266">
        <v>10681</v>
      </c>
      <c r="F39" s="266">
        <v>2</v>
      </c>
      <c r="G39" s="289">
        <v>20731</v>
      </c>
      <c r="H39" s="266">
        <v>6</v>
      </c>
      <c r="I39" s="267">
        <v>6441</v>
      </c>
      <c r="J39" s="266">
        <v>9</v>
      </c>
      <c r="K39" s="266">
        <v>37853</v>
      </c>
      <c r="L39" s="272">
        <v>4.464297297456673</v>
      </c>
      <c r="M39" s="245"/>
    </row>
    <row r="40" spans="1:13" ht="12.75">
      <c r="A40" s="273">
        <v>35</v>
      </c>
      <c r="B40" s="274" t="s">
        <v>42</v>
      </c>
      <c r="C40" s="264">
        <v>611389</v>
      </c>
      <c r="D40" s="282">
        <v>1</v>
      </c>
      <c r="E40" s="275">
        <v>5910</v>
      </c>
      <c r="F40" s="275">
        <v>3</v>
      </c>
      <c r="G40" s="290">
        <v>20839</v>
      </c>
      <c r="H40" s="275">
        <v>4</v>
      </c>
      <c r="I40" s="276">
        <v>15918</v>
      </c>
      <c r="J40" s="275">
        <v>8</v>
      </c>
      <c r="K40" s="275">
        <v>42667</v>
      </c>
      <c r="L40" s="284">
        <v>6.978790639552096</v>
      </c>
      <c r="M40" s="245"/>
    </row>
    <row r="41" spans="1:13" ht="12.75">
      <c r="A41" s="254">
        <v>36</v>
      </c>
      <c r="B41" s="255" t="s">
        <v>43</v>
      </c>
      <c r="C41" s="256">
        <v>414667</v>
      </c>
      <c r="D41" s="257">
        <v>1</v>
      </c>
      <c r="E41" s="266">
        <v>1538</v>
      </c>
      <c r="F41" s="258">
        <v>2</v>
      </c>
      <c r="G41" s="278">
        <v>21921</v>
      </c>
      <c r="H41" s="266">
        <v>6</v>
      </c>
      <c r="I41" s="267">
        <v>15247</v>
      </c>
      <c r="J41" s="258">
        <v>9</v>
      </c>
      <c r="K41" s="266">
        <v>38706</v>
      </c>
      <c r="L41" s="272">
        <v>9.33450699979501</v>
      </c>
      <c r="M41" s="245"/>
    </row>
    <row r="42" spans="1:13" ht="12.75">
      <c r="A42" s="262">
        <v>37</v>
      </c>
      <c r="B42" s="263" t="s">
        <v>44</v>
      </c>
      <c r="C42" s="264">
        <v>187653</v>
      </c>
      <c r="D42" s="265">
        <v>1</v>
      </c>
      <c r="E42" s="266">
        <v>18171</v>
      </c>
      <c r="F42" s="266"/>
      <c r="G42" s="278">
        <v>0</v>
      </c>
      <c r="H42" s="266">
        <v>1</v>
      </c>
      <c r="I42" s="267">
        <v>2363</v>
      </c>
      <c r="J42" s="266">
        <v>2</v>
      </c>
      <c r="K42" s="266">
        <v>20534</v>
      </c>
      <c r="L42" s="272">
        <v>10.94265418249836</v>
      </c>
      <c r="M42" s="245"/>
    </row>
    <row r="43" spans="1:13" ht="12.75">
      <c r="A43" s="262">
        <v>38</v>
      </c>
      <c r="B43" s="263" t="s">
        <v>45</v>
      </c>
      <c r="C43" s="264">
        <v>567800</v>
      </c>
      <c r="D43" s="265">
        <v>2</v>
      </c>
      <c r="E43" s="266">
        <v>14117</v>
      </c>
      <c r="F43" s="266">
        <v>1</v>
      </c>
      <c r="G43" s="278">
        <v>7820</v>
      </c>
      <c r="H43" s="266">
        <v>7</v>
      </c>
      <c r="I43" s="267">
        <v>19184</v>
      </c>
      <c r="J43" s="266">
        <v>10</v>
      </c>
      <c r="K43" s="266">
        <v>41121</v>
      </c>
      <c r="L43" s="272">
        <v>7.242507128729263</v>
      </c>
      <c r="M43" s="245"/>
    </row>
    <row r="44" spans="1:13" ht="12.75">
      <c r="A44" s="262">
        <v>39</v>
      </c>
      <c r="B44" s="263" t="s">
        <v>46</v>
      </c>
      <c r="C44" s="264">
        <v>710516</v>
      </c>
      <c r="D44" s="265">
        <v>1</v>
      </c>
      <c r="E44" s="266">
        <v>6041</v>
      </c>
      <c r="F44" s="266">
        <v>3</v>
      </c>
      <c r="G44" s="278">
        <v>8133</v>
      </c>
      <c r="H44" s="266">
        <v>18</v>
      </c>
      <c r="I44" s="267">
        <v>33330</v>
      </c>
      <c r="J44" s="266">
        <v>22</v>
      </c>
      <c r="K44" s="266">
        <v>47504</v>
      </c>
      <c r="L44" s="272">
        <v>6.685873446369032</v>
      </c>
      <c r="M44" s="245"/>
    </row>
    <row r="45" spans="1:13" ht="12.75">
      <c r="A45" s="273">
        <v>40</v>
      </c>
      <c r="B45" s="274" t="s">
        <v>47</v>
      </c>
      <c r="C45" s="281">
        <v>497720</v>
      </c>
      <c r="D45" s="282">
        <v>1</v>
      </c>
      <c r="E45" s="275">
        <v>46</v>
      </c>
      <c r="F45" s="275">
        <v>3</v>
      </c>
      <c r="G45" s="278">
        <v>22252</v>
      </c>
      <c r="H45" s="266">
        <v>5</v>
      </c>
      <c r="I45" s="276">
        <v>65809</v>
      </c>
      <c r="J45" s="275">
        <v>9</v>
      </c>
      <c r="K45" s="275">
        <v>88107</v>
      </c>
      <c r="L45" s="272">
        <v>17.70293974044449</v>
      </c>
      <c r="M45" s="245"/>
    </row>
    <row r="46" spans="1:13" ht="12.75">
      <c r="A46" s="254">
        <v>41</v>
      </c>
      <c r="B46" s="255" t="s">
        <v>48</v>
      </c>
      <c r="C46" s="256">
        <v>243965</v>
      </c>
      <c r="D46" s="257"/>
      <c r="E46" s="266">
        <v>0</v>
      </c>
      <c r="F46" s="258">
        <v>1</v>
      </c>
      <c r="G46" s="259">
        <v>3924</v>
      </c>
      <c r="H46" s="258">
        <v>6</v>
      </c>
      <c r="I46" s="267">
        <v>22960</v>
      </c>
      <c r="J46" s="258">
        <v>7</v>
      </c>
      <c r="K46" s="266">
        <v>26884</v>
      </c>
      <c r="L46" s="260">
        <v>11.01983931792097</v>
      </c>
      <c r="M46" s="245"/>
    </row>
    <row r="47" spans="1:13" ht="12.75">
      <c r="A47" s="262">
        <v>42</v>
      </c>
      <c r="B47" s="263" t="s">
        <v>49</v>
      </c>
      <c r="C47" s="264">
        <v>410505</v>
      </c>
      <c r="D47" s="265">
        <v>2</v>
      </c>
      <c r="E47" s="266">
        <v>37504</v>
      </c>
      <c r="F47" s="266">
        <v>2</v>
      </c>
      <c r="G47" s="289">
        <v>12304</v>
      </c>
      <c r="H47" s="266">
        <v>6</v>
      </c>
      <c r="I47" s="267">
        <v>24284</v>
      </c>
      <c r="J47" s="266">
        <v>10</v>
      </c>
      <c r="K47" s="266">
        <v>74092</v>
      </c>
      <c r="L47" s="272">
        <v>18.05149495185748</v>
      </c>
      <c r="M47" s="245"/>
    </row>
    <row r="48" spans="1:13" ht="12.75">
      <c r="A48" s="262">
        <v>43</v>
      </c>
      <c r="B48" s="263" t="s">
        <v>50</v>
      </c>
      <c r="C48" s="264">
        <v>740584</v>
      </c>
      <c r="D48" s="265">
        <v>2</v>
      </c>
      <c r="E48" s="266">
        <v>68342</v>
      </c>
      <c r="F48" s="266">
        <v>2</v>
      </c>
      <c r="G48" s="289">
        <v>16597</v>
      </c>
      <c r="H48" s="266">
        <v>7</v>
      </c>
      <c r="I48" s="267">
        <v>70697</v>
      </c>
      <c r="J48" s="266">
        <v>11</v>
      </c>
      <c r="K48" s="266">
        <v>155636</v>
      </c>
      <c r="L48" s="272">
        <v>21.015420346215127</v>
      </c>
      <c r="M48" s="245"/>
    </row>
    <row r="49" spans="1:13" ht="12.75">
      <c r="A49" s="262">
        <v>44</v>
      </c>
      <c r="B49" s="263" t="s">
        <v>51</v>
      </c>
      <c r="C49" s="264">
        <v>633958</v>
      </c>
      <c r="D49" s="265">
        <v>2</v>
      </c>
      <c r="E49" s="266">
        <v>21243</v>
      </c>
      <c r="F49" s="266">
        <v>3</v>
      </c>
      <c r="G49" s="289">
        <v>89307</v>
      </c>
      <c r="H49" s="266">
        <v>5</v>
      </c>
      <c r="I49" s="267">
        <v>64299</v>
      </c>
      <c r="J49" s="266">
        <v>10</v>
      </c>
      <c r="K49" s="266">
        <v>174849</v>
      </c>
      <c r="L49" s="272">
        <v>27.580707748511724</v>
      </c>
      <c r="M49" s="245"/>
    </row>
    <row r="50" spans="1:13" ht="12.75">
      <c r="A50" s="273">
        <v>45</v>
      </c>
      <c r="B50" s="274" t="s">
        <v>52</v>
      </c>
      <c r="C50" s="281">
        <v>773484</v>
      </c>
      <c r="D50" s="282">
        <v>1</v>
      </c>
      <c r="E50" s="275">
        <v>13006</v>
      </c>
      <c r="F50" s="275">
        <v>4</v>
      </c>
      <c r="G50" s="290">
        <v>31968</v>
      </c>
      <c r="H50" s="275">
        <v>6</v>
      </c>
      <c r="I50" s="276">
        <v>46945</v>
      </c>
      <c r="J50" s="275">
        <v>11</v>
      </c>
      <c r="K50" s="275">
        <v>91919</v>
      </c>
      <c r="L50" s="284">
        <v>11.88382375756322</v>
      </c>
      <c r="M50" s="245"/>
    </row>
    <row r="51" spans="1:13" ht="12.75">
      <c r="A51" s="262">
        <v>46</v>
      </c>
      <c r="B51" s="263" t="s">
        <v>53</v>
      </c>
      <c r="C51" s="264">
        <v>918874</v>
      </c>
      <c r="D51" s="265">
        <v>2</v>
      </c>
      <c r="E51" s="266">
        <v>49235</v>
      </c>
      <c r="F51" s="266">
        <v>2</v>
      </c>
      <c r="G51" s="278">
        <v>8900</v>
      </c>
      <c r="H51" s="266">
        <v>9</v>
      </c>
      <c r="I51" s="279">
        <v>27677</v>
      </c>
      <c r="J51" s="266">
        <v>13</v>
      </c>
      <c r="K51" s="280">
        <v>85812</v>
      </c>
      <c r="L51" s="293">
        <v>9.34</v>
      </c>
      <c r="M51" s="245"/>
    </row>
    <row r="52" spans="1:13" ht="12.75">
      <c r="A52" s="273">
        <v>47</v>
      </c>
      <c r="B52" s="274" t="s">
        <v>54</v>
      </c>
      <c r="C52" s="294">
        <v>227601</v>
      </c>
      <c r="D52" s="282">
        <v>1</v>
      </c>
      <c r="E52" s="275">
        <v>20569</v>
      </c>
      <c r="F52" s="275">
        <v>2</v>
      </c>
      <c r="G52" s="290">
        <v>13413</v>
      </c>
      <c r="H52" s="275">
        <v>3</v>
      </c>
      <c r="I52" s="276">
        <v>9882</v>
      </c>
      <c r="J52" s="275">
        <v>6</v>
      </c>
      <c r="K52" s="275">
        <v>43864</v>
      </c>
      <c r="L52" s="284">
        <v>19.273169852937947</v>
      </c>
      <c r="M52" s="245"/>
    </row>
    <row r="53" spans="1:13" ht="12.75">
      <c r="A53" s="600" t="s">
        <v>56</v>
      </c>
      <c r="B53" s="601"/>
      <c r="C53" s="295">
        <v>37794651</v>
      </c>
      <c r="D53" s="296">
        <v>75</v>
      </c>
      <c r="E53" s="297">
        <v>2087070</v>
      </c>
      <c r="F53" s="298">
        <v>94</v>
      </c>
      <c r="G53" s="299">
        <v>1362030</v>
      </c>
      <c r="H53" s="300">
        <v>312</v>
      </c>
      <c r="I53" s="301">
        <v>1968464.88</v>
      </c>
      <c r="J53" s="296">
        <v>478</v>
      </c>
      <c r="K53" s="297">
        <v>5417564.88</v>
      </c>
      <c r="L53" s="302">
        <v>14.33</v>
      </c>
      <c r="M53" s="245"/>
    </row>
    <row r="54" spans="1:13" ht="12.75">
      <c r="A54" s="602" t="s">
        <v>57</v>
      </c>
      <c r="B54" s="603"/>
      <c r="C54" s="303">
        <v>37794651</v>
      </c>
      <c r="D54" s="304">
        <v>29</v>
      </c>
      <c r="E54" s="305">
        <v>2087475</v>
      </c>
      <c r="F54" s="304">
        <v>56</v>
      </c>
      <c r="G54" s="306">
        <v>1362030</v>
      </c>
      <c r="H54" s="307">
        <v>312</v>
      </c>
      <c r="I54" s="308">
        <v>1968464.88</v>
      </c>
      <c r="J54" s="304">
        <v>394</v>
      </c>
      <c r="K54" s="305">
        <v>5417969.88</v>
      </c>
      <c r="L54" s="309">
        <v>14.34</v>
      </c>
      <c r="M54" s="245"/>
    </row>
    <row r="55" spans="1:13" ht="12.75">
      <c r="A55" s="310" t="s">
        <v>177</v>
      </c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5"/>
    </row>
    <row r="56" spans="1:13" ht="12.75">
      <c r="A56" s="310" t="s">
        <v>180</v>
      </c>
      <c r="B56" s="244"/>
      <c r="C56" s="244"/>
      <c r="D56" s="244"/>
      <c r="E56" s="244"/>
      <c r="F56" s="244"/>
      <c r="G56" s="244"/>
      <c r="H56" s="244"/>
      <c r="I56" s="244"/>
      <c r="J56" s="244"/>
      <c r="K56" s="244"/>
      <c r="L56" s="244"/>
      <c r="M56" s="245"/>
    </row>
    <row r="57" spans="1:13" ht="12.75">
      <c r="A57" s="310" t="s">
        <v>173</v>
      </c>
      <c r="B57" s="244"/>
      <c r="C57" s="244"/>
      <c r="D57" s="244"/>
      <c r="E57" s="311"/>
      <c r="F57" s="244"/>
      <c r="G57" s="244"/>
      <c r="H57" s="244"/>
      <c r="I57" s="244"/>
      <c r="J57" s="244"/>
      <c r="K57" s="244"/>
      <c r="L57" s="244"/>
      <c r="M57" s="245"/>
    </row>
    <row r="58" spans="1:13" ht="12.75">
      <c r="A58" s="244"/>
      <c r="B58" s="244"/>
      <c r="C58" s="244"/>
      <c r="D58" s="244"/>
      <c r="E58" s="244"/>
      <c r="F58" s="244"/>
      <c r="G58" s="244"/>
      <c r="H58" s="244"/>
      <c r="I58" s="244"/>
      <c r="J58" s="244"/>
      <c r="K58" s="244"/>
      <c r="L58" s="244"/>
      <c r="M58" s="245"/>
    </row>
    <row r="59" spans="1:13" ht="12.75">
      <c r="A59" s="245"/>
      <c r="B59" s="245"/>
      <c r="C59" s="245"/>
      <c r="D59" s="245"/>
      <c r="E59" s="245"/>
      <c r="F59" s="245"/>
      <c r="G59" s="245"/>
      <c r="H59" s="245"/>
      <c r="I59" s="245"/>
      <c r="J59" s="245"/>
      <c r="K59" s="245"/>
      <c r="L59" s="245"/>
      <c r="M59" s="245"/>
    </row>
    <row r="60" spans="1:13" ht="12.75">
      <c r="A60" s="245"/>
      <c r="B60" s="245"/>
      <c r="C60" s="245"/>
      <c r="D60" s="245"/>
      <c r="E60" s="245"/>
      <c r="F60" s="245"/>
      <c r="G60" s="245"/>
      <c r="H60" s="245"/>
      <c r="I60" s="245"/>
      <c r="J60" s="245"/>
      <c r="K60" s="245"/>
      <c r="L60" s="245"/>
      <c r="M60" s="245"/>
    </row>
    <row r="61" spans="1:13" ht="12.75">
      <c r="A61" s="245"/>
      <c r="B61" s="245"/>
      <c r="C61" s="245"/>
      <c r="D61" s="245"/>
      <c r="E61" s="245"/>
      <c r="F61" s="245"/>
      <c r="G61" s="245"/>
      <c r="H61" s="245"/>
      <c r="I61" s="245"/>
      <c r="J61" s="245"/>
      <c r="K61" s="245"/>
      <c r="L61" s="245"/>
      <c r="M61" s="245"/>
    </row>
  </sheetData>
  <sheetProtection/>
  <mergeCells count="9">
    <mergeCell ref="A53:B53"/>
    <mergeCell ref="A54:B54"/>
    <mergeCell ref="A3:A5"/>
    <mergeCell ref="D3:K3"/>
    <mergeCell ref="L3:L5"/>
    <mergeCell ref="D4:E4"/>
    <mergeCell ref="F4:G4"/>
    <mergeCell ref="H4:I4"/>
    <mergeCell ref="J4:K4"/>
  </mergeCells>
  <printOptions/>
  <pageMargins left="0.3937007874015748" right="0.1968503937007874" top="0.3937007874015748" bottom="0.3937007874015748" header="0.1968503937007874" footer="0.1968503937007874"/>
  <pageSetup fitToHeight="1" fitToWidth="1" horizontalDpi="600" verticalDpi="600" orientation="portrait" paperSize="8" scale="94" r:id="rId1"/>
  <headerFooter alignWithMargins="0">
    <oddHeader>&amp;L環境統計集　平成&amp;A年版</oddHeader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1">
      <selection activeCell="A58" sqref="A58"/>
    </sheetView>
  </sheetViews>
  <sheetFormatPr defaultColWidth="9.00390625" defaultRowHeight="13.5"/>
  <cols>
    <col min="1" max="1" width="4.50390625" style="0" customWidth="1"/>
    <col min="2" max="2" width="9.50390625" style="0" customWidth="1"/>
    <col min="3" max="3" width="13.00390625" style="0" customWidth="1"/>
    <col min="4" max="4" width="9.125" style="0" bestFit="1" customWidth="1"/>
    <col min="5" max="5" width="10.875" style="0" customWidth="1"/>
    <col min="6" max="6" width="9.125" style="0" bestFit="1" customWidth="1"/>
    <col min="7" max="7" width="10.625" style="0" customWidth="1"/>
    <col min="8" max="8" width="9.125" style="0" bestFit="1" customWidth="1"/>
    <col min="9" max="9" width="10.875" style="0" customWidth="1"/>
    <col min="10" max="10" width="9.125" style="0" bestFit="1" customWidth="1"/>
    <col min="11" max="11" width="10.875" style="0" customWidth="1"/>
    <col min="12" max="12" width="9.125" style="0" bestFit="1" customWidth="1"/>
  </cols>
  <sheetData>
    <row r="1" spans="1:13" ht="12.75">
      <c r="A1" s="7" t="s">
        <v>65</v>
      </c>
      <c r="B1" s="7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204" t="s">
        <v>171</v>
      </c>
      <c r="K2" s="1"/>
      <c r="L2" s="3" t="s">
        <v>1</v>
      </c>
      <c r="M2" s="2"/>
    </row>
    <row r="3" spans="1:13" ht="12.75">
      <c r="A3" s="619" t="s">
        <v>2</v>
      </c>
      <c r="B3" s="122"/>
      <c r="C3" s="122"/>
      <c r="D3" s="622" t="s">
        <v>3</v>
      </c>
      <c r="E3" s="623"/>
      <c r="F3" s="623"/>
      <c r="G3" s="623"/>
      <c r="H3" s="623"/>
      <c r="I3" s="623"/>
      <c r="J3" s="623"/>
      <c r="K3" s="623"/>
      <c r="L3" s="624" t="s">
        <v>4</v>
      </c>
      <c r="M3" s="4"/>
    </row>
    <row r="4" spans="1:13" ht="12.75">
      <c r="A4" s="620"/>
      <c r="B4" s="123" t="s">
        <v>5</v>
      </c>
      <c r="C4" s="123" t="s">
        <v>6</v>
      </c>
      <c r="D4" s="627" t="s">
        <v>60</v>
      </c>
      <c r="E4" s="627"/>
      <c r="F4" s="627" t="s">
        <v>61</v>
      </c>
      <c r="G4" s="627"/>
      <c r="H4" s="627" t="s">
        <v>62</v>
      </c>
      <c r="I4" s="627"/>
      <c r="J4" s="627" t="s">
        <v>64</v>
      </c>
      <c r="K4" s="622"/>
      <c r="L4" s="625"/>
      <c r="M4" s="4"/>
    </row>
    <row r="5" spans="1:13" ht="12.75">
      <c r="A5" s="621"/>
      <c r="B5" s="123"/>
      <c r="C5" s="123" t="s">
        <v>149</v>
      </c>
      <c r="D5" s="122" t="s">
        <v>7</v>
      </c>
      <c r="E5" s="122" t="s">
        <v>63</v>
      </c>
      <c r="F5" s="122" t="s">
        <v>7</v>
      </c>
      <c r="G5" s="122" t="s">
        <v>63</v>
      </c>
      <c r="H5" s="122" t="s">
        <v>7</v>
      </c>
      <c r="I5" s="122" t="s">
        <v>63</v>
      </c>
      <c r="J5" s="122" t="s">
        <v>7</v>
      </c>
      <c r="K5" s="124" t="s">
        <v>63</v>
      </c>
      <c r="L5" s="626"/>
      <c r="M5" s="4"/>
    </row>
    <row r="6" spans="1:13" ht="12.75">
      <c r="A6" s="16">
        <v>1</v>
      </c>
      <c r="B6" s="125" t="s">
        <v>8</v>
      </c>
      <c r="C6" s="172">
        <v>8345658</v>
      </c>
      <c r="D6" s="173">
        <v>6</v>
      </c>
      <c r="E6" s="174">
        <v>506378</v>
      </c>
      <c r="F6" s="174">
        <v>5</v>
      </c>
      <c r="G6" s="175">
        <v>212359</v>
      </c>
      <c r="H6" s="174">
        <v>12</v>
      </c>
      <c r="I6" s="175">
        <v>146892</v>
      </c>
      <c r="J6" s="174">
        <v>23</v>
      </c>
      <c r="K6" s="174">
        <v>865629</v>
      </c>
      <c r="L6" s="176">
        <v>10.37220791937556</v>
      </c>
      <c r="M6" s="5"/>
    </row>
    <row r="7" spans="1:13" ht="12.75">
      <c r="A7" s="23">
        <v>2</v>
      </c>
      <c r="B7" s="130" t="s">
        <v>9</v>
      </c>
      <c r="C7" s="177">
        <v>960711</v>
      </c>
      <c r="D7" s="178">
        <v>1</v>
      </c>
      <c r="E7" s="179">
        <v>40747</v>
      </c>
      <c r="F7" s="179">
        <v>2</v>
      </c>
      <c r="G7" s="180">
        <v>44607</v>
      </c>
      <c r="H7" s="179">
        <v>8</v>
      </c>
      <c r="I7" s="180">
        <v>29237</v>
      </c>
      <c r="J7" s="179">
        <v>11</v>
      </c>
      <c r="K7" s="179">
        <v>114591</v>
      </c>
      <c r="L7" s="181">
        <v>11.927728526060386</v>
      </c>
      <c r="M7" s="2"/>
    </row>
    <row r="8" spans="1:13" ht="12.75">
      <c r="A8" s="23">
        <v>3</v>
      </c>
      <c r="B8" s="130" t="s">
        <v>10</v>
      </c>
      <c r="C8" s="177">
        <v>1527886</v>
      </c>
      <c r="D8" s="178">
        <v>2</v>
      </c>
      <c r="E8" s="179">
        <v>29247</v>
      </c>
      <c r="F8" s="179">
        <v>2</v>
      </c>
      <c r="G8" s="180">
        <v>20038</v>
      </c>
      <c r="H8" s="179">
        <v>7</v>
      </c>
      <c r="I8" s="180">
        <v>22654</v>
      </c>
      <c r="J8" s="179">
        <v>11</v>
      </c>
      <c r="K8" s="179">
        <v>71939</v>
      </c>
      <c r="L8" s="181">
        <v>4.708401019447786</v>
      </c>
      <c r="M8" s="2"/>
    </row>
    <row r="9" spans="1:13" ht="12.75">
      <c r="A9" s="23">
        <v>4</v>
      </c>
      <c r="B9" s="130" t="s">
        <v>11</v>
      </c>
      <c r="C9" s="177">
        <v>728575</v>
      </c>
      <c r="D9" s="178">
        <v>1</v>
      </c>
      <c r="E9" s="179">
        <v>980</v>
      </c>
      <c r="F9" s="179">
        <v>3</v>
      </c>
      <c r="G9" s="180">
        <v>64175</v>
      </c>
      <c r="H9" s="179">
        <v>8</v>
      </c>
      <c r="I9" s="180">
        <v>106044</v>
      </c>
      <c r="J9" s="179">
        <v>12</v>
      </c>
      <c r="K9" s="179">
        <v>171199</v>
      </c>
      <c r="L9" s="181">
        <v>23.49778677555502</v>
      </c>
      <c r="M9" s="2"/>
    </row>
    <row r="10" spans="1:13" ht="12.75">
      <c r="A10" s="29">
        <v>5</v>
      </c>
      <c r="B10" s="135" t="s">
        <v>12</v>
      </c>
      <c r="C10" s="177">
        <v>1161228</v>
      </c>
      <c r="D10" s="178">
        <v>1</v>
      </c>
      <c r="E10" s="182">
        <v>26789</v>
      </c>
      <c r="F10" s="179">
        <v>3</v>
      </c>
      <c r="G10" s="183">
        <v>46765</v>
      </c>
      <c r="H10" s="179">
        <v>8</v>
      </c>
      <c r="I10" s="183">
        <v>50223.2</v>
      </c>
      <c r="J10" s="182">
        <v>12</v>
      </c>
      <c r="K10" s="182">
        <v>123777.2</v>
      </c>
      <c r="L10" s="184">
        <v>10.659164264037726</v>
      </c>
      <c r="M10" s="2"/>
    </row>
    <row r="11" spans="1:13" ht="12.75">
      <c r="A11" s="23">
        <v>6</v>
      </c>
      <c r="B11" s="130" t="s">
        <v>13</v>
      </c>
      <c r="C11" s="172">
        <v>932346</v>
      </c>
      <c r="D11" s="173">
        <v>1</v>
      </c>
      <c r="E11" s="179">
        <v>71115</v>
      </c>
      <c r="F11" s="174">
        <v>3</v>
      </c>
      <c r="G11" s="185">
        <v>42255</v>
      </c>
      <c r="H11" s="174">
        <v>6</v>
      </c>
      <c r="I11" s="180">
        <v>42440</v>
      </c>
      <c r="J11" s="179">
        <v>10</v>
      </c>
      <c r="K11" s="179">
        <v>155810</v>
      </c>
      <c r="L11" s="181">
        <v>16.711607064330195</v>
      </c>
      <c r="M11" s="2"/>
    </row>
    <row r="12" spans="1:13" ht="12.75">
      <c r="A12" s="23">
        <v>7</v>
      </c>
      <c r="B12" s="130" t="s">
        <v>14</v>
      </c>
      <c r="C12" s="177">
        <v>1378275</v>
      </c>
      <c r="D12" s="178">
        <v>3</v>
      </c>
      <c r="E12" s="179">
        <v>90123</v>
      </c>
      <c r="F12" s="179">
        <v>1</v>
      </c>
      <c r="G12" s="185">
        <v>33665</v>
      </c>
      <c r="H12" s="179">
        <v>11</v>
      </c>
      <c r="I12" s="180">
        <v>55336</v>
      </c>
      <c r="J12" s="179">
        <v>15</v>
      </c>
      <c r="K12" s="179">
        <v>179124</v>
      </c>
      <c r="L12" s="181">
        <v>12.996245306633291</v>
      </c>
      <c r="M12" s="2"/>
    </row>
    <row r="13" spans="1:13" ht="12.75">
      <c r="A13" s="23">
        <v>8</v>
      </c>
      <c r="B13" s="130" t="s">
        <v>15</v>
      </c>
      <c r="C13" s="177">
        <v>609569</v>
      </c>
      <c r="D13" s="178"/>
      <c r="E13" s="179">
        <v>0</v>
      </c>
      <c r="F13" s="179">
        <v>1</v>
      </c>
      <c r="G13" s="185">
        <v>31801</v>
      </c>
      <c r="H13" s="179">
        <v>9</v>
      </c>
      <c r="I13" s="180">
        <v>59095</v>
      </c>
      <c r="J13" s="179">
        <v>10</v>
      </c>
      <c r="K13" s="179">
        <v>90896</v>
      </c>
      <c r="L13" s="181">
        <v>14.91151945062823</v>
      </c>
      <c r="M13" s="2"/>
    </row>
    <row r="14" spans="1:13" ht="12.75">
      <c r="A14" s="23">
        <v>9</v>
      </c>
      <c r="B14" s="130" t="s">
        <v>16</v>
      </c>
      <c r="C14" s="177">
        <v>640828</v>
      </c>
      <c r="D14" s="178">
        <v>2</v>
      </c>
      <c r="E14" s="179">
        <v>104781</v>
      </c>
      <c r="F14" s="179"/>
      <c r="G14" s="185">
        <v>0</v>
      </c>
      <c r="H14" s="179">
        <v>8</v>
      </c>
      <c r="I14" s="180">
        <v>28659</v>
      </c>
      <c r="J14" s="179">
        <v>10</v>
      </c>
      <c r="K14" s="179">
        <v>133440</v>
      </c>
      <c r="L14" s="181">
        <v>20.823060165910352</v>
      </c>
      <c r="M14" s="2"/>
    </row>
    <row r="15" spans="1:13" ht="12.75">
      <c r="A15" s="23">
        <v>10</v>
      </c>
      <c r="B15" s="135" t="s">
        <v>17</v>
      </c>
      <c r="C15" s="186">
        <v>636316</v>
      </c>
      <c r="D15" s="187">
        <v>3</v>
      </c>
      <c r="E15" s="182">
        <v>80907</v>
      </c>
      <c r="F15" s="182">
        <v>1</v>
      </c>
      <c r="G15" s="183">
        <v>8063</v>
      </c>
      <c r="H15" s="179"/>
      <c r="I15" s="183">
        <v>0</v>
      </c>
      <c r="J15" s="182">
        <v>4</v>
      </c>
      <c r="K15" s="182">
        <v>88970</v>
      </c>
      <c r="L15" s="181">
        <v>13.982046656063968</v>
      </c>
      <c r="M15" s="2"/>
    </row>
    <row r="16" spans="1:13" ht="12.75">
      <c r="A16" s="16">
        <v>11</v>
      </c>
      <c r="B16" s="130" t="s">
        <v>18</v>
      </c>
      <c r="C16" s="177">
        <v>379725</v>
      </c>
      <c r="D16" s="178">
        <v>1</v>
      </c>
      <c r="E16" s="179">
        <v>34411</v>
      </c>
      <c r="F16" s="179"/>
      <c r="G16" s="185">
        <v>0</v>
      </c>
      <c r="H16" s="174">
        <v>10</v>
      </c>
      <c r="I16" s="180">
        <v>90172</v>
      </c>
      <c r="J16" s="179">
        <v>11</v>
      </c>
      <c r="K16" s="179">
        <v>124583</v>
      </c>
      <c r="L16" s="176">
        <v>32.80874316939891</v>
      </c>
      <c r="M16" s="2"/>
    </row>
    <row r="17" spans="1:13" ht="12.75">
      <c r="A17" s="23">
        <v>12</v>
      </c>
      <c r="B17" s="130" t="s">
        <v>19</v>
      </c>
      <c r="C17" s="177">
        <v>515660</v>
      </c>
      <c r="D17" s="178"/>
      <c r="E17" s="188">
        <v>0</v>
      </c>
      <c r="F17" s="179">
        <v>2</v>
      </c>
      <c r="G17" s="185">
        <v>8845</v>
      </c>
      <c r="H17" s="179">
        <v>8</v>
      </c>
      <c r="I17" s="180">
        <v>19692</v>
      </c>
      <c r="J17" s="179">
        <v>10</v>
      </c>
      <c r="K17" s="179">
        <v>28537</v>
      </c>
      <c r="L17" s="181">
        <v>5.534072838692161</v>
      </c>
      <c r="M17" s="2"/>
    </row>
    <row r="18" spans="1:13" ht="12.75">
      <c r="A18" s="23">
        <v>13</v>
      </c>
      <c r="B18" s="130" t="s">
        <v>20</v>
      </c>
      <c r="C18" s="177">
        <v>218765</v>
      </c>
      <c r="D18" s="178">
        <v>3</v>
      </c>
      <c r="E18" s="179">
        <v>68896</v>
      </c>
      <c r="F18" s="179">
        <v>1</v>
      </c>
      <c r="G18" s="185">
        <v>777</v>
      </c>
      <c r="H18" s="179">
        <v>6</v>
      </c>
      <c r="I18" s="180">
        <v>9686</v>
      </c>
      <c r="J18" s="179">
        <v>10</v>
      </c>
      <c r="K18" s="179">
        <v>79359</v>
      </c>
      <c r="L18" s="181">
        <v>36.275912508856536</v>
      </c>
      <c r="M18" s="2"/>
    </row>
    <row r="19" spans="1:13" ht="12.75">
      <c r="A19" s="23">
        <v>14</v>
      </c>
      <c r="B19" s="130" t="s">
        <v>21</v>
      </c>
      <c r="C19" s="177">
        <v>241584</v>
      </c>
      <c r="D19" s="178">
        <v>1</v>
      </c>
      <c r="E19" s="179">
        <v>10356</v>
      </c>
      <c r="F19" s="179">
        <v>1</v>
      </c>
      <c r="G19" s="185">
        <v>27572</v>
      </c>
      <c r="H19" s="179">
        <v>4</v>
      </c>
      <c r="I19" s="180">
        <v>17210</v>
      </c>
      <c r="J19" s="179">
        <v>6</v>
      </c>
      <c r="K19" s="179">
        <v>55138</v>
      </c>
      <c r="L19" s="181">
        <v>22.823531359692694</v>
      </c>
      <c r="M19" s="2"/>
    </row>
    <row r="20" spans="1:13" ht="12.75">
      <c r="A20" s="29">
        <v>15</v>
      </c>
      <c r="B20" s="130" t="s">
        <v>22</v>
      </c>
      <c r="C20" s="177">
        <v>1258348</v>
      </c>
      <c r="D20" s="178">
        <v>4</v>
      </c>
      <c r="E20" s="182">
        <v>106383</v>
      </c>
      <c r="F20" s="179">
        <v>2</v>
      </c>
      <c r="G20" s="183">
        <v>81928</v>
      </c>
      <c r="H20" s="182">
        <v>13</v>
      </c>
      <c r="I20" s="183">
        <v>128580</v>
      </c>
      <c r="J20" s="179">
        <v>19</v>
      </c>
      <c r="K20" s="182">
        <v>316891</v>
      </c>
      <c r="L20" s="184">
        <v>25.183097203635242</v>
      </c>
      <c r="M20" s="2"/>
    </row>
    <row r="21" spans="1:13" ht="12.75">
      <c r="A21" s="37">
        <v>16</v>
      </c>
      <c r="B21" s="125" t="s">
        <v>23</v>
      </c>
      <c r="C21" s="172">
        <v>424755</v>
      </c>
      <c r="D21" s="173">
        <v>2</v>
      </c>
      <c r="E21" s="179">
        <v>79173</v>
      </c>
      <c r="F21" s="174">
        <v>1</v>
      </c>
      <c r="G21" s="185">
        <v>1005</v>
      </c>
      <c r="H21" s="179">
        <v>5</v>
      </c>
      <c r="I21" s="180">
        <v>39576</v>
      </c>
      <c r="J21" s="174">
        <v>8</v>
      </c>
      <c r="K21" s="179">
        <v>119754</v>
      </c>
      <c r="L21" s="181">
        <v>28.193664583112614</v>
      </c>
      <c r="M21" s="2"/>
    </row>
    <row r="22" spans="1:13" ht="12.75">
      <c r="A22" s="38">
        <v>17</v>
      </c>
      <c r="B22" s="130" t="s">
        <v>24</v>
      </c>
      <c r="C22" s="177">
        <v>418554</v>
      </c>
      <c r="D22" s="178">
        <v>1</v>
      </c>
      <c r="E22" s="179">
        <v>25735</v>
      </c>
      <c r="F22" s="179">
        <v>2</v>
      </c>
      <c r="G22" s="185">
        <v>10383</v>
      </c>
      <c r="H22" s="179">
        <v>5</v>
      </c>
      <c r="I22" s="180">
        <v>16376</v>
      </c>
      <c r="J22" s="179">
        <v>8</v>
      </c>
      <c r="K22" s="179">
        <v>52494</v>
      </c>
      <c r="L22" s="181">
        <v>12.541750885190442</v>
      </c>
      <c r="M22" s="2"/>
    </row>
    <row r="23" spans="1:13" ht="12.75">
      <c r="A23" s="38">
        <v>18</v>
      </c>
      <c r="B23" s="130" t="s">
        <v>25</v>
      </c>
      <c r="C23" s="177">
        <v>418954</v>
      </c>
      <c r="D23" s="178">
        <v>1</v>
      </c>
      <c r="E23" s="179">
        <v>5206</v>
      </c>
      <c r="F23" s="179">
        <v>2</v>
      </c>
      <c r="G23" s="185">
        <v>22987</v>
      </c>
      <c r="H23" s="179">
        <v>1</v>
      </c>
      <c r="I23" s="180">
        <v>33239</v>
      </c>
      <c r="J23" s="179">
        <v>4</v>
      </c>
      <c r="K23" s="179">
        <v>61432</v>
      </c>
      <c r="L23" s="181">
        <v>14.663184979735245</v>
      </c>
      <c r="M23" s="2"/>
    </row>
    <row r="24" spans="1:13" ht="12.75">
      <c r="A24" s="38">
        <v>19</v>
      </c>
      <c r="B24" s="130" t="s">
        <v>26</v>
      </c>
      <c r="C24" s="177">
        <v>446537</v>
      </c>
      <c r="D24" s="178">
        <v>3</v>
      </c>
      <c r="E24" s="179">
        <v>101862</v>
      </c>
      <c r="F24" s="179">
        <v>1</v>
      </c>
      <c r="G24" s="185">
        <v>4088</v>
      </c>
      <c r="H24" s="179">
        <v>2</v>
      </c>
      <c r="I24" s="180">
        <v>15203</v>
      </c>
      <c r="J24" s="179">
        <v>6</v>
      </c>
      <c r="K24" s="179">
        <v>121153</v>
      </c>
      <c r="L24" s="181">
        <v>27.131682257013416</v>
      </c>
      <c r="M24" s="2"/>
    </row>
    <row r="25" spans="1:13" ht="12.75">
      <c r="A25" s="39">
        <v>20</v>
      </c>
      <c r="B25" s="135" t="s">
        <v>27</v>
      </c>
      <c r="C25" s="186">
        <v>1356223</v>
      </c>
      <c r="D25" s="187">
        <v>4</v>
      </c>
      <c r="E25" s="182">
        <v>170717</v>
      </c>
      <c r="F25" s="182">
        <v>3</v>
      </c>
      <c r="G25" s="185">
        <v>46755</v>
      </c>
      <c r="H25" s="179">
        <v>6</v>
      </c>
      <c r="I25" s="183">
        <v>61050.48</v>
      </c>
      <c r="J25" s="179">
        <v>13</v>
      </c>
      <c r="K25" s="182">
        <v>278522.48</v>
      </c>
      <c r="L25" s="181">
        <v>20.536628563296745</v>
      </c>
      <c r="M25" s="2"/>
    </row>
    <row r="26" spans="1:13" ht="12.75">
      <c r="A26" s="23">
        <v>21</v>
      </c>
      <c r="B26" s="125" t="s">
        <v>28</v>
      </c>
      <c r="C26" s="177">
        <v>1062117</v>
      </c>
      <c r="D26" s="173">
        <v>2</v>
      </c>
      <c r="E26" s="179">
        <v>38236</v>
      </c>
      <c r="F26" s="174">
        <v>2</v>
      </c>
      <c r="G26" s="189">
        <v>34632</v>
      </c>
      <c r="H26" s="174">
        <v>15</v>
      </c>
      <c r="I26" s="180">
        <v>122225</v>
      </c>
      <c r="J26" s="174">
        <v>19</v>
      </c>
      <c r="K26" s="179">
        <v>195093</v>
      </c>
      <c r="L26" s="176">
        <v>18.368315355088</v>
      </c>
      <c r="M26" s="2"/>
    </row>
    <row r="27" spans="1:13" ht="12.75">
      <c r="A27" s="23">
        <v>22</v>
      </c>
      <c r="B27" s="130" t="s">
        <v>29</v>
      </c>
      <c r="C27" s="177">
        <v>778033</v>
      </c>
      <c r="D27" s="178">
        <v>2</v>
      </c>
      <c r="E27" s="179">
        <v>50080</v>
      </c>
      <c r="F27" s="179">
        <v>1</v>
      </c>
      <c r="G27" s="190">
        <v>4838</v>
      </c>
      <c r="H27" s="179">
        <v>4</v>
      </c>
      <c r="I27" s="180">
        <v>28862</v>
      </c>
      <c r="J27" s="179">
        <v>7</v>
      </c>
      <c r="K27" s="179">
        <v>83780</v>
      </c>
      <c r="L27" s="181">
        <v>10.768180784105558</v>
      </c>
      <c r="M27" s="2"/>
    </row>
    <row r="28" spans="1:13" ht="12.75">
      <c r="A28" s="23">
        <v>23</v>
      </c>
      <c r="B28" s="130" t="s">
        <v>30</v>
      </c>
      <c r="C28" s="177">
        <v>516457</v>
      </c>
      <c r="D28" s="178"/>
      <c r="E28" s="179">
        <v>0</v>
      </c>
      <c r="F28" s="179">
        <v>4</v>
      </c>
      <c r="G28" s="190">
        <v>49782</v>
      </c>
      <c r="H28" s="179">
        <v>7</v>
      </c>
      <c r="I28" s="180">
        <v>39056</v>
      </c>
      <c r="J28" s="179">
        <v>11</v>
      </c>
      <c r="K28" s="179">
        <v>88838</v>
      </c>
      <c r="L28" s="181">
        <v>17.20143206501219</v>
      </c>
      <c r="M28" s="2"/>
    </row>
    <row r="29" spans="1:13" ht="12.75">
      <c r="A29" s="23">
        <v>24</v>
      </c>
      <c r="B29" s="130" t="s">
        <v>31</v>
      </c>
      <c r="C29" s="177">
        <v>577719</v>
      </c>
      <c r="D29" s="178">
        <v>2</v>
      </c>
      <c r="E29" s="179">
        <v>72526</v>
      </c>
      <c r="F29" s="179">
        <v>2</v>
      </c>
      <c r="G29" s="190">
        <v>26272</v>
      </c>
      <c r="H29" s="179">
        <v>5</v>
      </c>
      <c r="I29" s="180">
        <v>103098</v>
      </c>
      <c r="J29" s="179">
        <v>9</v>
      </c>
      <c r="K29" s="179">
        <v>201896</v>
      </c>
      <c r="L29" s="181">
        <v>34.947093656258495</v>
      </c>
      <c r="M29" s="2"/>
    </row>
    <row r="30" spans="1:13" ht="12.75">
      <c r="A30" s="23">
        <v>25</v>
      </c>
      <c r="B30" s="130" t="s">
        <v>32</v>
      </c>
      <c r="C30" s="177">
        <v>401736</v>
      </c>
      <c r="D30" s="178"/>
      <c r="E30" s="182">
        <v>0</v>
      </c>
      <c r="F30" s="179">
        <v>2</v>
      </c>
      <c r="G30" s="191">
        <v>113071</v>
      </c>
      <c r="H30" s="182">
        <v>3</v>
      </c>
      <c r="I30" s="183">
        <v>36886</v>
      </c>
      <c r="J30" s="182">
        <v>5</v>
      </c>
      <c r="K30" s="182">
        <v>149957</v>
      </c>
      <c r="L30" s="184">
        <v>37.32724973614513</v>
      </c>
      <c r="M30" s="2"/>
    </row>
    <row r="31" spans="1:13" ht="12.75">
      <c r="A31" s="16">
        <v>26</v>
      </c>
      <c r="B31" s="125" t="s">
        <v>33</v>
      </c>
      <c r="C31" s="172">
        <v>461301</v>
      </c>
      <c r="D31" s="173">
        <v>1</v>
      </c>
      <c r="E31" s="174">
        <v>1206</v>
      </c>
      <c r="F31" s="174">
        <v>3</v>
      </c>
      <c r="G31" s="185">
        <v>24404</v>
      </c>
      <c r="H31" s="179">
        <v>3</v>
      </c>
      <c r="I31" s="180">
        <v>128.4</v>
      </c>
      <c r="J31" s="179">
        <v>7</v>
      </c>
      <c r="K31" s="179">
        <v>25738.4</v>
      </c>
      <c r="L31" s="181">
        <v>5.579523998430526</v>
      </c>
      <c r="M31" s="2"/>
    </row>
    <row r="32" spans="1:13" ht="12.75">
      <c r="A32" s="23">
        <v>27</v>
      </c>
      <c r="B32" s="130" t="s">
        <v>34</v>
      </c>
      <c r="C32" s="177">
        <v>189785</v>
      </c>
      <c r="D32" s="178"/>
      <c r="E32" s="179">
        <v>0</v>
      </c>
      <c r="F32" s="179">
        <v>2</v>
      </c>
      <c r="G32" s="185">
        <v>16498</v>
      </c>
      <c r="H32" s="179">
        <v>1</v>
      </c>
      <c r="I32" s="180">
        <v>2594</v>
      </c>
      <c r="J32" s="179">
        <v>3</v>
      </c>
      <c r="K32" s="179">
        <v>19092</v>
      </c>
      <c r="L32" s="181">
        <v>10.059804515636115</v>
      </c>
      <c r="M32" s="2"/>
    </row>
    <row r="33" spans="1:13" ht="12.75">
      <c r="A33" s="23">
        <v>28</v>
      </c>
      <c r="B33" s="130" t="s">
        <v>35</v>
      </c>
      <c r="C33" s="177">
        <v>839584</v>
      </c>
      <c r="D33" s="178">
        <v>2</v>
      </c>
      <c r="E33" s="179">
        <v>19458</v>
      </c>
      <c r="F33" s="179">
        <v>1</v>
      </c>
      <c r="G33" s="185">
        <v>25200</v>
      </c>
      <c r="H33" s="179">
        <v>11</v>
      </c>
      <c r="I33" s="180">
        <v>121357</v>
      </c>
      <c r="J33" s="179">
        <v>14</v>
      </c>
      <c r="K33" s="179">
        <v>166015</v>
      </c>
      <c r="L33" s="181">
        <v>19.77348305827648</v>
      </c>
      <c r="M33" s="2"/>
    </row>
    <row r="34" spans="1:13" ht="12.75">
      <c r="A34" s="23">
        <v>29</v>
      </c>
      <c r="B34" s="130" t="s">
        <v>36</v>
      </c>
      <c r="C34" s="177">
        <v>369109</v>
      </c>
      <c r="D34" s="178">
        <v>1</v>
      </c>
      <c r="E34" s="179">
        <v>31313</v>
      </c>
      <c r="F34" s="179">
        <v>4</v>
      </c>
      <c r="G34" s="185">
        <v>28522</v>
      </c>
      <c r="H34" s="179">
        <v>3</v>
      </c>
      <c r="I34" s="180">
        <v>3493</v>
      </c>
      <c r="J34" s="179">
        <v>8</v>
      </c>
      <c r="K34" s="179">
        <v>63328</v>
      </c>
      <c r="L34" s="181">
        <v>17.15699156617693</v>
      </c>
      <c r="M34" s="2"/>
    </row>
    <row r="35" spans="1:13" ht="12.75">
      <c r="A35" s="29">
        <v>30</v>
      </c>
      <c r="B35" s="135" t="s">
        <v>37</v>
      </c>
      <c r="C35" s="186">
        <v>472629</v>
      </c>
      <c r="D35" s="187">
        <v>2</v>
      </c>
      <c r="E35" s="182">
        <v>11980</v>
      </c>
      <c r="F35" s="182">
        <v>2</v>
      </c>
      <c r="G35" s="185">
        <v>16746</v>
      </c>
      <c r="H35" s="179">
        <v>10</v>
      </c>
      <c r="I35" s="183">
        <v>14049</v>
      </c>
      <c r="J35" s="182">
        <v>14</v>
      </c>
      <c r="K35" s="182">
        <v>42775</v>
      </c>
      <c r="L35" s="181">
        <v>9.050439139367242</v>
      </c>
      <c r="M35" s="2"/>
    </row>
    <row r="36" spans="1:13" ht="12.75">
      <c r="A36" s="16">
        <v>31</v>
      </c>
      <c r="B36" s="125" t="s">
        <v>38</v>
      </c>
      <c r="C36" s="177">
        <v>350726</v>
      </c>
      <c r="D36" s="173">
        <v>2</v>
      </c>
      <c r="E36" s="179">
        <v>16999</v>
      </c>
      <c r="F36" s="174">
        <v>2</v>
      </c>
      <c r="G36" s="189">
        <v>10016</v>
      </c>
      <c r="H36" s="174">
        <v>3</v>
      </c>
      <c r="I36" s="180">
        <v>22045</v>
      </c>
      <c r="J36" s="174">
        <v>7</v>
      </c>
      <c r="K36" s="179">
        <v>49060</v>
      </c>
      <c r="L36" s="176">
        <v>13.988127484132912</v>
      </c>
      <c r="M36" s="2"/>
    </row>
    <row r="37" spans="1:13" ht="12.75">
      <c r="A37" s="23">
        <v>32</v>
      </c>
      <c r="B37" s="130" t="s">
        <v>39</v>
      </c>
      <c r="C37" s="177">
        <v>670786</v>
      </c>
      <c r="D37" s="178">
        <v>1</v>
      </c>
      <c r="E37" s="179">
        <v>13036</v>
      </c>
      <c r="F37" s="179">
        <v>2</v>
      </c>
      <c r="G37" s="190">
        <v>10848</v>
      </c>
      <c r="H37" s="179">
        <v>11</v>
      </c>
      <c r="I37" s="180">
        <v>16613.2</v>
      </c>
      <c r="J37" s="179">
        <v>14</v>
      </c>
      <c r="K37" s="179">
        <v>40497.2</v>
      </c>
      <c r="L37" s="181">
        <v>6.037275673612746</v>
      </c>
      <c r="M37" s="2"/>
    </row>
    <row r="38" spans="1:13" ht="12.75">
      <c r="A38" s="23">
        <v>33</v>
      </c>
      <c r="B38" s="130" t="s">
        <v>40</v>
      </c>
      <c r="C38" s="177">
        <v>711321</v>
      </c>
      <c r="D38" s="178">
        <v>2</v>
      </c>
      <c r="E38" s="179">
        <v>11497</v>
      </c>
      <c r="F38" s="179">
        <v>1</v>
      </c>
      <c r="G38" s="190">
        <v>15024</v>
      </c>
      <c r="H38" s="179">
        <v>7</v>
      </c>
      <c r="I38" s="180">
        <v>54143</v>
      </c>
      <c r="J38" s="179">
        <v>10</v>
      </c>
      <c r="K38" s="179">
        <v>80664</v>
      </c>
      <c r="L38" s="181">
        <v>11.340027919884271</v>
      </c>
      <c r="M38" s="2"/>
    </row>
    <row r="39" spans="1:13" ht="12.75">
      <c r="A39" s="23">
        <v>34</v>
      </c>
      <c r="B39" s="130" t="s">
        <v>41</v>
      </c>
      <c r="C39" s="177">
        <v>847905</v>
      </c>
      <c r="D39" s="178">
        <v>1</v>
      </c>
      <c r="E39" s="179">
        <v>10681</v>
      </c>
      <c r="F39" s="179">
        <v>2</v>
      </c>
      <c r="G39" s="190">
        <v>20731</v>
      </c>
      <c r="H39" s="179">
        <v>6</v>
      </c>
      <c r="I39" s="180">
        <v>6441</v>
      </c>
      <c r="J39" s="179">
        <v>9</v>
      </c>
      <c r="K39" s="179">
        <v>37853</v>
      </c>
      <c r="L39" s="181">
        <v>4.464297297456673</v>
      </c>
      <c r="M39" s="2"/>
    </row>
    <row r="40" spans="1:13" ht="12.75">
      <c r="A40" s="29">
        <v>35</v>
      </c>
      <c r="B40" s="135" t="s">
        <v>42</v>
      </c>
      <c r="C40" s="177">
        <v>611381</v>
      </c>
      <c r="D40" s="187">
        <v>1</v>
      </c>
      <c r="E40" s="182">
        <v>5910</v>
      </c>
      <c r="F40" s="182">
        <v>3</v>
      </c>
      <c r="G40" s="191">
        <v>20839</v>
      </c>
      <c r="H40" s="182">
        <v>4</v>
      </c>
      <c r="I40" s="183">
        <v>15918</v>
      </c>
      <c r="J40" s="182">
        <v>8</v>
      </c>
      <c r="K40" s="182">
        <v>42667</v>
      </c>
      <c r="L40" s="184">
        <v>6.978790639552096</v>
      </c>
      <c r="M40" s="2"/>
    </row>
    <row r="41" spans="1:13" ht="12.75">
      <c r="A41" s="16">
        <v>36</v>
      </c>
      <c r="B41" s="125" t="s">
        <v>43</v>
      </c>
      <c r="C41" s="172">
        <v>414655</v>
      </c>
      <c r="D41" s="173">
        <v>1</v>
      </c>
      <c r="E41" s="179">
        <v>1538</v>
      </c>
      <c r="F41" s="174">
        <v>2</v>
      </c>
      <c r="G41" s="185">
        <v>21921</v>
      </c>
      <c r="H41" s="179">
        <v>6</v>
      </c>
      <c r="I41" s="180">
        <v>15247</v>
      </c>
      <c r="J41" s="174">
        <v>9</v>
      </c>
      <c r="K41" s="179">
        <v>38706</v>
      </c>
      <c r="L41" s="181">
        <v>9.33450699979501</v>
      </c>
      <c r="M41" s="2"/>
    </row>
    <row r="42" spans="1:13" ht="12.75">
      <c r="A42" s="23">
        <v>37</v>
      </c>
      <c r="B42" s="130" t="s">
        <v>44</v>
      </c>
      <c r="C42" s="177">
        <v>187651</v>
      </c>
      <c r="D42" s="178">
        <v>1</v>
      </c>
      <c r="E42" s="179">
        <v>18171</v>
      </c>
      <c r="F42" s="179"/>
      <c r="G42" s="185">
        <v>0</v>
      </c>
      <c r="H42" s="179">
        <v>1</v>
      </c>
      <c r="I42" s="180">
        <v>2363</v>
      </c>
      <c r="J42" s="179">
        <v>2</v>
      </c>
      <c r="K42" s="179">
        <v>20534</v>
      </c>
      <c r="L42" s="181">
        <v>10.94265418249836</v>
      </c>
      <c r="M42" s="2"/>
    </row>
    <row r="43" spans="1:13" ht="12.75">
      <c r="A43" s="23">
        <v>38</v>
      </c>
      <c r="B43" s="130" t="s">
        <v>45</v>
      </c>
      <c r="C43" s="177">
        <v>567773</v>
      </c>
      <c r="D43" s="178">
        <v>2</v>
      </c>
      <c r="E43" s="179">
        <v>14117</v>
      </c>
      <c r="F43" s="179">
        <v>1</v>
      </c>
      <c r="G43" s="185">
        <v>7820</v>
      </c>
      <c r="H43" s="179">
        <v>7</v>
      </c>
      <c r="I43" s="180">
        <v>19184</v>
      </c>
      <c r="J43" s="179">
        <v>10</v>
      </c>
      <c r="K43" s="179">
        <v>41121</v>
      </c>
      <c r="L43" s="181">
        <v>7.242507128729263</v>
      </c>
      <c r="M43" s="2"/>
    </row>
    <row r="44" spans="1:13" ht="12.75">
      <c r="A44" s="23">
        <v>39</v>
      </c>
      <c r="B44" s="130" t="s">
        <v>46</v>
      </c>
      <c r="C44" s="177">
        <v>710513</v>
      </c>
      <c r="D44" s="178">
        <v>1</v>
      </c>
      <c r="E44" s="179">
        <v>6041</v>
      </c>
      <c r="F44" s="179">
        <v>3</v>
      </c>
      <c r="G44" s="185">
        <v>8133</v>
      </c>
      <c r="H44" s="179">
        <v>18</v>
      </c>
      <c r="I44" s="180">
        <v>33330</v>
      </c>
      <c r="J44" s="179">
        <v>22</v>
      </c>
      <c r="K44" s="179">
        <v>47504</v>
      </c>
      <c r="L44" s="181">
        <v>6.685873446369032</v>
      </c>
      <c r="M44" s="2"/>
    </row>
    <row r="45" spans="1:13" ht="12.75">
      <c r="A45" s="29">
        <v>40</v>
      </c>
      <c r="B45" s="135" t="s">
        <v>47</v>
      </c>
      <c r="C45" s="186">
        <v>497697</v>
      </c>
      <c r="D45" s="187">
        <v>1</v>
      </c>
      <c r="E45" s="182">
        <v>46</v>
      </c>
      <c r="F45" s="182">
        <v>3</v>
      </c>
      <c r="G45" s="185">
        <v>22252</v>
      </c>
      <c r="H45" s="179">
        <v>5</v>
      </c>
      <c r="I45" s="183">
        <v>65809</v>
      </c>
      <c r="J45" s="182">
        <v>9</v>
      </c>
      <c r="K45" s="182">
        <v>88107</v>
      </c>
      <c r="L45" s="181">
        <v>17.70293974044449</v>
      </c>
      <c r="M45" s="2"/>
    </row>
    <row r="46" spans="1:13" ht="12.75">
      <c r="A46" s="16">
        <v>41</v>
      </c>
      <c r="B46" s="125" t="s">
        <v>48</v>
      </c>
      <c r="C46" s="172">
        <v>243960</v>
      </c>
      <c r="D46" s="173"/>
      <c r="E46" s="179">
        <v>0</v>
      </c>
      <c r="F46" s="174">
        <v>1</v>
      </c>
      <c r="G46" s="175">
        <v>3924</v>
      </c>
      <c r="H46" s="174">
        <v>6</v>
      </c>
      <c r="I46" s="180">
        <v>22960</v>
      </c>
      <c r="J46" s="174">
        <v>7</v>
      </c>
      <c r="K46" s="179">
        <v>26884</v>
      </c>
      <c r="L46" s="176">
        <v>11.01983931792097</v>
      </c>
      <c r="M46" s="2"/>
    </row>
    <row r="47" spans="1:13" ht="12.75">
      <c r="A47" s="23">
        <v>42</v>
      </c>
      <c r="B47" s="130" t="s">
        <v>49</v>
      </c>
      <c r="C47" s="177">
        <v>410448</v>
      </c>
      <c r="D47" s="178">
        <v>2</v>
      </c>
      <c r="E47" s="179">
        <v>37504</v>
      </c>
      <c r="F47" s="179">
        <v>2</v>
      </c>
      <c r="G47" s="190">
        <v>12304</v>
      </c>
      <c r="H47" s="179">
        <v>6</v>
      </c>
      <c r="I47" s="180">
        <v>24284</v>
      </c>
      <c r="J47" s="179">
        <v>10</v>
      </c>
      <c r="K47" s="179">
        <v>74092</v>
      </c>
      <c r="L47" s="181">
        <v>18.05149495185748</v>
      </c>
      <c r="M47" s="2"/>
    </row>
    <row r="48" spans="1:13" ht="12.75">
      <c r="A48" s="23">
        <v>43</v>
      </c>
      <c r="B48" s="130" t="s">
        <v>50</v>
      </c>
      <c r="C48" s="177">
        <v>740580</v>
      </c>
      <c r="D48" s="178">
        <v>2</v>
      </c>
      <c r="E48" s="179">
        <v>68342</v>
      </c>
      <c r="F48" s="179">
        <v>2</v>
      </c>
      <c r="G48" s="190">
        <v>16597</v>
      </c>
      <c r="H48" s="179">
        <v>7</v>
      </c>
      <c r="I48" s="180">
        <v>70697</v>
      </c>
      <c r="J48" s="179">
        <v>11</v>
      </c>
      <c r="K48" s="179">
        <v>155636</v>
      </c>
      <c r="L48" s="181">
        <v>21.015420346215127</v>
      </c>
      <c r="M48" s="2"/>
    </row>
    <row r="49" spans="1:13" ht="12.75">
      <c r="A49" s="23">
        <v>44</v>
      </c>
      <c r="B49" s="130" t="s">
        <v>51</v>
      </c>
      <c r="C49" s="177">
        <v>633954</v>
      </c>
      <c r="D49" s="178">
        <v>2</v>
      </c>
      <c r="E49" s="179">
        <v>21243</v>
      </c>
      <c r="F49" s="179">
        <v>3</v>
      </c>
      <c r="G49" s="190">
        <v>89307</v>
      </c>
      <c r="H49" s="179">
        <v>5</v>
      </c>
      <c r="I49" s="180">
        <v>64299</v>
      </c>
      <c r="J49" s="179">
        <v>10</v>
      </c>
      <c r="K49" s="179">
        <v>174849</v>
      </c>
      <c r="L49" s="181">
        <v>27.580707748511724</v>
      </c>
      <c r="M49" s="2"/>
    </row>
    <row r="50" spans="1:13" ht="12.75">
      <c r="A50" s="29">
        <v>45</v>
      </c>
      <c r="B50" s="135" t="s">
        <v>52</v>
      </c>
      <c r="C50" s="186">
        <v>773480</v>
      </c>
      <c r="D50" s="187">
        <v>1</v>
      </c>
      <c r="E50" s="182">
        <v>13006</v>
      </c>
      <c r="F50" s="182">
        <v>4</v>
      </c>
      <c r="G50" s="191">
        <v>31968</v>
      </c>
      <c r="H50" s="182">
        <v>6</v>
      </c>
      <c r="I50" s="183">
        <v>46945</v>
      </c>
      <c r="J50" s="182">
        <v>11</v>
      </c>
      <c r="K50" s="182">
        <v>91919</v>
      </c>
      <c r="L50" s="184">
        <v>11.88382375756322</v>
      </c>
      <c r="M50" s="2"/>
    </row>
    <row r="51" spans="1:13" ht="12.75">
      <c r="A51" s="23">
        <v>46</v>
      </c>
      <c r="B51" s="130" t="s">
        <v>53</v>
      </c>
      <c r="C51" s="177">
        <v>918867</v>
      </c>
      <c r="D51" s="178">
        <v>2</v>
      </c>
      <c r="E51" s="179">
        <v>49235</v>
      </c>
      <c r="F51" s="179">
        <v>2</v>
      </c>
      <c r="G51" s="185">
        <v>8900</v>
      </c>
      <c r="H51" s="179">
        <v>9</v>
      </c>
      <c r="I51" s="180">
        <v>27756.899999999998</v>
      </c>
      <c r="J51" s="179">
        <v>13</v>
      </c>
      <c r="K51" s="179">
        <v>85891.9</v>
      </c>
      <c r="L51" s="176">
        <v>9.347587844595571</v>
      </c>
      <c r="M51" s="2"/>
    </row>
    <row r="52" spans="1:13" ht="12.75">
      <c r="A52" s="29">
        <v>47</v>
      </c>
      <c r="B52" s="135" t="s">
        <v>54</v>
      </c>
      <c r="C52" s="192">
        <v>227591</v>
      </c>
      <c r="D52" s="187">
        <v>1</v>
      </c>
      <c r="E52" s="182">
        <v>20569</v>
      </c>
      <c r="F52" s="182">
        <v>2</v>
      </c>
      <c r="G52" s="191">
        <v>13413</v>
      </c>
      <c r="H52" s="182">
        <v>3</v>
      </c>
      <c r="I52" s="183">
        <v>9882</v>
      </c>
      <c r="J52" s="182">
        <v>6</v>
      </c>
      <c r="K52" s="182">
        <v>43864</v>
      </c>
      <c r="L52" s="184">
        <v>19.273169852937947</v>
      </c>
      <c r="M52" s="2"/>
    </row>
    <row r="53" spans="1:13" ht="12.75">
      <c r="A53" s="613" t="s">
        <v>167</v>
      </c>
      <c r="B53" s="614"/>
      <c r="C53" s="203">
        <v>6102</v>
      </c>
      <c r="D53" s="155"/>
      <c r="E53" s="155"/>
      <c r="F53" s="155"/>
      <c r="G53" s="156"/>
      <c r="H53" s="155"/>
      <c r="I53" s="154"/>
      <c r="J53" s="155"/>
      <c r="K53" s="155"/>
      <c r="L53" s="169"/>
      <c r="M53" s="2"/>
    </row>
    <row r="54" spans="1:13" ht="12.75">
      <c r="A54" s="615" t="s">
        <v>56</v>
      </c>
      <c r="B54" s="616"/>
      <c r="C54" s="193">
        <v>37794357</v>
      </c>
      <c r="D54" s="193">
        <v>75</v>
      </c>
      <c r="E54" s="193">
        <v>2086540</v>
      </c>
      <c r="F54" s="194">
        <v>94</v>
      </c>
      <c r="G54" s="195">
        <v>1362030</v>
      </c>
      <c r="H54" s="196">
        <v>309</v>
      </c>
      <c r="I54" s="195">
        <v>1961030.1799999997</v>
      </c>
      <c r="J54" s="193">
        <v>478</v>
      </c>
      <c r="K54" s="193">
        <v>5409600.180000001</v>
      </c>
      <c r="L54" s="197">
        <v>14.313248350805388</v>
      </c>
      <c r="M54" s="2"/>
    </row>
    <row r="55" spans="1:13" ht="12.75">
      <c r="A55" s="617" t="s">
        <v>57</v>
      </c>
      <c r="B55" s="618"/>
      <c r="C55" s="198">
        <v>37794357</v>
      </c>
      <c r="D55" s="198">
        <v>29</v>
      </c>
      <c r="E55" s="198">
        <v>2086945</v>
      </c>
      <c r="F55" s="198">
        <v>56</v>
      </c>
      <c r="G55" s="199">
        <v>1362030</v>
      </c>
      <c r="H55" s="200">
        <v>309</v>
      </c>
      <c r="I55" s="201">
        <v>1961030.1799999997</v>
      </c>
      <c r="J55" s="198">
        <v>394</v>
      </c>
      <c r="K55" s="198">
        <v>5410005.18</v>
      </c>
      <c r="L55" s="202">
        <v>14.314319939349677</v>
      </c>
      <c r="M55" s="2"/>
    </row>
    <row r="56" spans="1:13" ht="12.75">
      <c r="A56" s="141" t="s">
        <v>168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2"/>
    </row>
    <row r="57" spans="1:13" ht="12.75">
      <c r="A57" s="141" t="s">
        <v>172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2"/>
    </row>
    <row r="58" spans="1:13" ht="12.75">
      <c r="A58" s="141" t="s">
        <v>170</v>
      </c>
      <c r="B58" s="1"/>
      <c r="C58" s="1"/>
      <c r="D58" s="1"/>
      <c r="E58" s="165"/>
      <c r="F58" s="1"/>
      <c r="G58" s="1"/>
      <c r="H58" s="1"/>
      <c r="I58" s="1"/>
      <c r="J58" s="1"/>
      <c r="K58" s="1"/>
      <c r="L58" s="1"/>
      <c r="M58" s="2"/>
    </row>
    <row r="59" spans="1:13" ht="12.75">
      <c r="A59" s="166"/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2"/>
    </row>
    <row r="60" spans="1:13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</sheetData>
  <sheetProtection/>
  <mergeCells count="10">
    <mergeCell ref="A53:B53"/>
    <mergeCell ref="A54:B54"/>
    <mergeCell ref="A55:B55"/>
    <mergeCell ref="A3:A5"/>
    <mergeCell ref="D3:K3"/>
    <mergeCell ref="L3:L5"/>
    <mergeCell ref="D4:E4"/>
    <mergeCell ref="F4:G4"/>
    <mergeCell ref="H4:I4"/>
    <mergeCell ref="J4:K4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8" r:id="rId1"/>
  <headerFooter alignWithMargins="0">
    <oddHeader>&amp;L環境統計集　平成&amp;A年版</oddHeader>
    <oddFooter>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0" customWidth="1"/>
    <col min="2" max="2" width="9.50390625" style="0" customWidth="1"/>
    <col min="3" max="3" width="13.00390625" style="0" customWidth="1"/>
    <col min="4" max="4" width="9.125" style="0" bestFit="1" customWidth="1"/>
    <col min="5" max="5" width="10.875" style="0" customWidth="1"/>
    <col min="6" max="6" width="9.125" style="0" bestFit="1" customWidth="1"/>
    <col min="7" max="7" width="10.625" style="0" customWidth="1"/>
    <col min="8" max="8" width="9.125" style="0" bestFit="1" customWidth="1"/>
    <col min="9" max="9" width="10.875" style="0" customWidth="1"/>
    <col min="10" max="10" width="9.125" style="0" bestFit="1" customWidth="1"/>
    <col min="11" max="11" width="10.875" style="0" customWidth="1"/>
    <col min="12" max="12" width="9.125" style="0" bestFit="1" customWidth="1"/>
  </cols>
  <sheetData>
    <row r="1" spans="1:13" ht="12.75">
      <c r="A1" s="7" t="s">
        <v>65</v>
      </c>
      <c r="B1" s="7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6" t="s">
        <v>166</v>
      </c>
      <c r="K2" s="1"/>
      <c r="L2" s="3" t="s">
        <v>164</v>
      </c>
      <c r="M2" s="2"/>
    </row>
    <row r="3" spans="1:13" ht="12.75">
      <c r="A3" s="619" t="s">
        <v>2</v>
      </c>
      <c r="B3" s="122"/>
      <c r="C3" s="122"/>
      <c r="D3" s="622" t="s">
        <v>3</v>
      </c>
      <c r="E3" s="623"/>
      <c r="F3" s="623"/>
      <c r="G3" s="623"/>
      <c r="H3" s="623"/>
      <c r="I3" s="623"/>
      <c r="J3" s="623"/>
      <c r="K3" s="623"/>
      <c r="L3" s="624" t="s">
        <v>4</v>
      </c>
      <c r="M3" s="4"/>
    </row>
    <row r="4" spans="1:13" ht="12.75">
      <c r="A4" s="620"/>
      <c r="B4" s="123" t="s">
        <v>5</v>
      </c>
      <c r="C4" s="123" t="s">
        <v>6</v>
      </c>
      <c r="D4" s="627" t="s">
        <v>60</v>
      </c>
      <c r="E4" s="627"/>
      <c r="F4" s="627" t="s">
        <v>61</v>
      </c>
      <c r="G4" s="627"/>
      <c r="H4" s="627" t="s">
        <v>62</v>
      </c>
      <c r="I4" s="627"/>
      <c r="J4" s="627" t="s">
        <v>64</v>
      </c>
      <c r="K4" s="622"/>
      <c r="L4" s="625"/>
      <c r="M4" s="4"/>
    </row>
    <row r="5" spans="1:13" ht="12.75">
      <c r="A5" s="621"/>
      <c r="B5" s="123"/>
      <c r="C5" s="123" t="s">
        <v>165</v>
      </c>
      <c r="D5" s="122" t="s">
        <v>7</v>
      </c>
      <c r="E5" s="122" t="s">
        <v>63</v>
      </c>
      <c r="F5" s="122" t="s">
        <v>7</v>
      </c>
      <c r="G5" s="122" t="s">
        <v>63</v>
      </c>
      <c r="H5" s="122" t="s">
        <v>7</v>
      </c>
      <c r="I5" s="122" t="s">
        <v>63</v>
      </c>
      <c r="J5" s="122" t="s">
        <v>7</v>
      </c>
      <c r="K5" s="124" t="s">
        <v>63</v>
      </c>
      <c r="L5" s="626"/>
      <c r="M5" s="4"/>
    </row>
    <row r="6" spans="1:13" ht="12.75">
      <c r="A6" s="16">
        <v>1</v>
      </c>
      <c r="B6" s="125" t="s">
        <v>8</v>
      </c>
      <c r="C6" s="126">
        <v>8345620</v>
      </c>
      <c r="D6" s="127">
        <v>6</v>
      </c>
      <c r="E6" s="128">
        <v>506378</v>
      </c>
      <c r="F6" s="128">
        <v>5</v>
      </c>
      <c r="G6" s="128">
        <v>212359</v>
      </c>
      <c r="H6" s="128">
        <v>12</v>
      </c>
      <c r="I6" s="128">
        <v>146892</v>
      </c>
      <c r="J6" s="128">
        <v>23</v>
      </c>
      <c r="K6" s="128">
        <v>865629</v>
      </c>
      <c r="L6" s="167">
        <v>10.37</v>
      </c>
      <c r="M6" s="5"/>
    </row>
    <row r="7" spans="1:13" ht="12.75">
      <c r="A7" s="23">
        <v>2</v>
      </c>
      <c r="B7" s="130" t="s">
        <v>9</v>
      </c>
      <c r="C7" s="131">
        <v>960704</v>
      </c>
      <c r="D7" s="132">
        <v>1</v>
      </c>
      <c r="E7" s="133">
        <v>40747</v>
      </c>
      <c r="F7" s="133">
        <v>2</v>
      </c>
      <c r="G7" s="133">
        <v>44607</v>
      </c>
      <c r="H7" s="133">
        <v>8</v>
      </c>
      <c r="I7" s="133">
        <v>29237</v>
      </c>
      <c r="J7" s="133">
        <v>11</v>
      </c>
      <c r="K7" s="133">
        <v>114591</v>
      </c>
      <c r="L7" s="168">
        <v>11.93</v>
      </c>
      <c r="M7" s="2"/>
    </row>
    <row r="8" spans="1:13" ht="12.75">
      <c r="A8" s="23">
        <v>3</v>
      </c>
      <c r="B8" s="130" t="s">
        <v>10</v>
      </c>
      <c r="C8" s="131">
        <v>1527877</v>
      </c>
      <c r="D8" s="132">
        <v>2</v>
      </c>
      <c r="E8" s="133">
        <v>29247</v>
      </c>
      <c r="F8" s="133">
        <v>2</v>
      </c>
      <c r="G8" s="133">
        <v>20038</v>
      </c>
      <c r="H8" s="133">
        <v>7</v>
      </c>
      <c r="I8" s="133">
        <v>22630</v>
      </c>
      <c r="J8" s="133">
        <v>11</v>
      </c>
      <c r="K8" s="133">
        <v>71915</v>
      </c>
      <c r="L8" s="168">
        <v>4.71</v>
      </c>
      <c r="M8" s="2"/>
    </row>
    <row r="9" spans="1:13" ht="12.75">
      <c r="A9" s="23">
        <v>4</v>
      </c>
      <c r="B9" s="130" t="s">
        <v>11</v>
      </c>
      <c r="C9" s="131">
        <v>728573</v>
      </c>
      <c r="D9" s="132">
        <v>1</v>
      </c>
      <c r="E9" s="133">
        <v>980</v>
      </c>
      <c r="F9" s="133">
        <v>3</v>
      </c>
      <c r="G9" s="133">
        <v>64175</v>
      </c>
      <c r="H9" s="133">
        <v>8</v>
      </c>
      <c r="I9" s="133">
        <v>106044</v>
      </c>
      <c r="J9" s="133">
        <v>12</v>
      </c>
      <c r="K9" s="133">
        <v>171199</v>
      </c>
      <c r="L9" s="168">
        <v>23.5</v>
      </c>
      <c r="M9" s="2"/>
    </row>
    <row r="10" spans="1:13" ht="12.75">
      <c r="A10" s="29">
        <v>5</v>
      </c>
      <c r="B10" s="135" t="s">
        <v>12</v>
      </c>
      <c r="C10" s="131">
        <v>1161222</v>
      </c>
      <c r="D10" s="132">
        <v>1</v>
      </c>
      <c r="E10" s="136">
        <v>26789</v>
      </c>
      <c r="F10" s="133">
        <v>3</v>
      </c>
      <c r="G10" s="136">
        <v>47197</v>
      </c>
      <c r="H10" s="133">
        <v>8</v>
      </c>
      <c r="I10" s="136">
        <v>50223</v>
      </c>
      <c r="J10" s="136">
        <v>12</v>
      </c>
      <c r="K10" s="136">
        <v>124209</v>
      </c>
      <c r="L10" s="169">
        <v>10.7</v>
      </c>
      <c r="M10" s="2"/>
    </row>
    <row r="11" spans="1:13" ht="12.75">
      <c r="A11" s="23">
        <v>6</v>
      </c>
      <c r="B11" s="130" t="s">
        <v>13</v>
      </c>
      <c r="C11" s="126">
        <v>932344</v>
      </c>
      <c r="D11" s="127">
        <v>1</v>
      </c>
      <c r="E11" s="133">
        <v>71115</v>
      </c>
      <c r="F11" s="128">
        <v>3</v>
      </c>
      <c r="G11" s="138">
        <v>41241</v>
      </c>
      <c r="H11" s="128">
        <v>6</v>
      </c>
      <c r="I11" s="133">
        <v>42440</v>
      </c>
      <c r="J11" s="133">
        <v>10</v>
      </c>
      <c r="K11" s="133">
        <v>154796</v>
      </c>
      <c r="L11" s="168">
        <v>16.6</v>
      </c>
      <c r="M11" s="2"/>
    </row>
    <row r="12" spans="1:13" ht="12.75">
      <c r="A12" s="23">
        <v>7</v>
      </c>
      <c r="B12" s="130" t="s">
        <v>14</v>
      </c>
      <c r="C12" s="131">
        <v>1378275</v>
      </c>
      <c r="D12" s="132">
        <v>3</v>
      </c>
      <c r="E12" s="133">
        <v>90123</v>
      </c>
      <c r="F12" s="133">
        <v>1</v>
      </c>
      <c r="G12" s="138">
        <v>33665</v>
      </c>
      <c r="H12" s="133">
        <v>11</v>
      </c>
      <c r="I12" s="133">
        <v>55336</v>
      </c>
      <c r="J12" s="133">
        <v>15</v>
      </c>
      <c r="K12" s="133">
        <v>179124</v>
      </c>
      <c r="L12" s="168">
        <v>13</v>
      </c>
      <c r="M12" s="2"/>
    </row>
    <row r="13" spans="1:13" ht="12.75">
      <c r="A13" s="23">
        <v>8</v>
      </c>
      <c r="B13" s="130" t="s">
        <v>15</v>
      </c>
      <c r="C13" s="131">
        <v>609569</v>
      </c>
      <c r="D13" s="132"/>
      <c r="E13" s="133">
        <v>0</v>
      </c>
      <c r="F13" s="133">
        <v>1</v>
      </c>
      <c r="G13" s="138">
        <v>31801</v>
      </c>
      <c r="H13" s="133">
        <v>9</v>
      </c>
      <c r="I13" s="133">
        <v>59095</v>
      </c>
      <c r="J13" s="133">
        <v>10</v>
      </c>
      <c r="K13" s="133">
        <v>90896</v>
      </c>
      <c r="L13" s="168">
        <v>14.91</v>
      </c>
      <c r="M13" s="2"/>
    </row>
    <row r="14" spans="1:13" ht="12.75">
      <c r="A14" s="23">
        <v>9</v>
      </c>
      <c r="B14" s="130" t="s">
        <v>16</v>
      </c>
      <c r="C14" s="131">
        <v>640828</v>
      </c>
      <c r="D14" s="132">
        <v>2</v>
      </c>
      <c r="E14" s="133">
        <v>104781</v>
      </c>
      <c r="F14" s="133"/>
      <c r="G14" s="138">
        <v>0</v>
      </c>
      <c r="H14" s="133">
        <v>8</v>
      </c>
      <c r="I14" s="133">
        <v>28659</v>
      </c>
      <c r="J14" s="133">
        <v>10</v>
      </c>
      <c r="K14" s="133">
        <v>133440</v>
      </c>
      <c r="L14" s="168">
        <v>20.82</v>
      </c>
      <c r="M14" s="2"/>
    </row>
    <row r="15" spans="1:13" ht="12.75">
      <c r="A15" s="23">
        <v>10</v>
      </c>
      <c r="B15" s="135" t="s">
        <v>17</v>
      </c>
      <c r="C15" s="139">
        <v>636316</v>
      </c>
      <c r="D15" s="140">
        <v>3</v>
      </c>
      <c r="E15" s="136">
        <v>80907</v>
      </c>
      <c r="F15" s="136">
        <v>1</v>
      </c>
      <c r="G15" s="136">
        <v>8062</v>
      </c>
      <c r="H15" s="133"/>
      <c r="I15" s="136">
        <v>0</v>
      </c>
      <c r="J15" s="136">
        <v>4</v>
      </c>
      <c r="K15" s="136">
        <v>88970</v>
      </c>
      <c r="L15" s="168">
        <v>13.98</v>
      </c>
      <c r="M15" s="2"/>
    </row>
    <row r="16" spans="1:13" ht="12.75">
      <c r="A16" s="16">
        <v>11</v>
      </c>
      <c r="B16" s="130" t="s">
        <v>18</v>
      </c>
      <c r="C16" s="131">
        <v>379725</v>
      </c>
      <c r="D16" s="132">
        <v>1</v>
      </c>
      <c r="E16" s="133">
        <v>34411</v>
      </c>
      <c r="F16" s="133"/>
      <c r="G16" s="138">
        <v>0</v>
      </c>
      <c r="H16" s="128">
        <v>10</v>
      </c>
      <c r="I16" s="133">
        <v>90174</v>
      </c>
      <c r="J16" s="133">
        <v>11</v>
      </c>
      <c r="K16" s="133">
        <v>124585</v>
      </c>
      <c r="L16" s="167">
        <v>32.81</v>
      </c>
      <c r="M16" s="2"/>
    </row>
    <row r="17" spans="1:13" ht="12.75">
      <c r="A17" s="23">
        <v>12</v>
      </c>
      <c r="B17" s="130" t="s">
        <v>19</v>
      </c>
      <c r="C17" s="131">
        <v>515658</v>
      </c>
      <c r="D17" s="132"/>
      <c r="E17" s="133">
        <v>0</v>
      </c>
      <c r="F17" s="133">
        <v>2</v>
      </c>
      <c r="G17" s="138">
        <v>8845</v>
      </c>
      <c r="H17" s="133">
        <v>8</v>
      </c>
      <c r="I17" s="133">
        <v>19692</v>
      </c>
      <c r="J17" s="133">
        <v>10</v>
      </c>
      <c r="K17" s="133">
        <v>28537</v>
      </c>
      <c r="L17" s="168">
        <v>5.53</v>
      </c>
      <c r="M17" s="2"/>
    </row>
    <row r="18" spans="1:13" ht="12.75">
      <c r="A18" s="23">
        <v>13</v>
      </c>
      <c r="B18" s="130" t="s">
        <v>20</v>
      </c>
      <c r="C18" s="131">
        <v>218742</v>
      </c>
      <c r="D18" s="132">
        <v>3</v>
      </c>
      <c r="E18" s="133">
        <v>68896</v>
      </c>
      <c r="F18" s="133">
        <v>1</v>
      </c>
      <c r="G18" s="138">
        <v>777</v>
      </c>
      <c r="H18" s="133">
        <v>6</v>
      </c>
      <c r="I18" s="133">
        <v>9686</v>
      </c>
      <c r="J18" s="133">
        <v>10</v>
      </c>
      <c r="K18" s="133">
        <v>79359</v>
      </c>
      <c r="L18" s="168">
        <v>36.28</v>
      </c>
      <c r="M18" s="2"/>
    </row>
    <row r="19" spans="1:13" ht="12.75">
      <c r="A19" s="23">
        <v>14</v>
      </c>
      <c r="B19" s="130" t="s">
        <v>21</v>
      </c>
      <c r="C19" s="131">
        <v>241584</v>
      </c>
      <c r="D19" s="132">
        <v>1</v>
      </c>
      <c r="E19" s="133">
        <v>10356</v>
      </c>
      <c r="F19" s="133">
        <v>1</v>
      </c>
      <c r="G19" s="138">
        <v>27572</v>
      </c>
      <c r="H19" s="133">
        <v>4</v>
      </c>
      <c r="I19" s="133">
        <v>17210</v>
      </c>
      <c r="J19" s="133">
        <v>6</v>
      </c>
      <c r="K19" s="133">
        <v>55138</v>
      </c>
      <c r="L19" s="168">
        <v>22.82</v>
      </c>
      <c r="M19" s="2"/>
    </row>
    <row r="20" spans="1:13" ht="12.75">
      <c r="A20" s="29">
        <v>15</v>
      </c>
      <c r="B20" s="130" t="s">
        <v>22</v>
      </c>
      <c r="C20" s="131">
        <v>1258346</v>
      </c>
      <c r="D20" s="132">
        <v>4</v>
      </c>
      <c r="E20" s="136">
        <v>106383</v>
      </c>
      <c r="F20" s="133">
        <v>2</v>
      </c>
      <c r="G20" s="136">
        <v>81928</v>
      </c>
      <c r="H20" s="136">
        <v>13</v>
      </c>
      <c r="I20" s="136">
        <v>128580</v>
      </c>
      <c r="J20" s="133">
        <v>19</v>
      </c>
      <c r="K20" s="136">
        <v>316891</v>
      </c>
      <c r="L20" s="169">
        <v>25.18</v>
      </c>
      <c r="M20" s="2"/>
    </row>
    <row r="21" spans="1:13" ht="12.75">
      <c r="A21" s="37">
        <v>16</v>
      </c>
      <c r="B21" s="125" t="s">
        <v>23</v>
      </c>
      <c r="C21" s="126">
        <v>424740</v>
      </c>
      <c r="D21" s="127">
        <v>2</v>
      </c>
      <c r="E21" s="133">
        <v>79173</v>
      </c>
      <c r="F21" s="128">
        <v>1</v>
      </c>
      <c r="G21" s="138">
        <v>1005</v>
      </c>
      <c r="H21" s="133">
        <v>5</v>
      </c>
      <c r="I21" s="133">
        <v>39576</v>
      </c>
      <c r="J21" s="128">
        <v>8</v>
      </c>
      <c r="K21" s="133">
        <v>119754</v>
      </c>
      <c r="L21" s="168">
        <v>28.19</v>
      </c>
      <c r="M21" s="2"/>
    </row>
    <row r="22" spans="1:13" ht="12.75">
      <c r="A22" s="38">
        <v>17</v>
      </c>
      <c r="B22" s="130" t="s">
        <v>24</v>
      </c>
      <c r="C22" s="131">
        <v>418547</v>
      </c>
      <c r="D22" s="132">
        <v>1</v>
      </c>
      <c r="E22" s="133">
        <v>25735</v>
      </c>
      <c r="F22" s="133">
        <v>2</v>
      </c>
      <c r="G22" s="138">
        <v>10383</v>
      </c>
      <c r="H22" s="133">
        <v>5</v>
      </c>
      <c r="I22" s="133">
        <v>16376</v>
      </c>
      <c r="J22" s="133">
        <v>8</v>
      </c>
      <c r="K22" s="133">
        <v>52494</v>
      </c>
      <c r="L22" s="168">
        <v>12.54</v>
      </c>
      <c r="M22" s="2"/>
    </row>
    <row r="23" spans="1:13" ht="12.75">
      <c r="A23" s="38">
        <v>18</v>
      </c>
      <c r="B23" s="130" t="s">
        <v>25</v>
      </c>
      <c r="C23" s="131">
        <v>418927</v>
      </c>
      <c r="D23" s="132">
        <v>1</v>
      </c>
      <c r="E23" s="133">
        <v>5206</v>
      </c>
      <c r="F23" s="133">
        <v>2</v>
      </c>
      <c r="G23" s="138">
        <v>22987</v>
      </c>
      <c r="H23" s="133">
        <v>1</v>
      </c>
      <c r="I23" s="133">
        <v>33239</v>
      </c>
      <c r="J23" s="133">
        <v>4</v>
      </c>
      <c r="K23" s="133">
        <v>61432</v>
      </c>
      <c r="L23" s="168">
        <v>14.66</v>
      </c>
      <c r="M23" s="2"/>
    </row>
    <row r="24" spans="1:13" ht="12.75">
      <c r="A24" s="38">
        <v>19</v>
      </c>
      <c r="B24" s="130" t="s">
        <v>26</v>
      </c>
      <c r="C24" s="131">
        <v>446537</v>
      </c>
      <c r="D24" s="132">
        <v>3</v>
      </c>
      <c r="E24" s="133">
        <v>101862</v>
      </c>
      <c r="F24" s="133">
        <v>1</v>
      </c>
      <c r="G24" s="138">
        <v>4088</v>
      </c>
      <c r="H24" s="133">
        <v>2</v>
      </c>
      <c r="I24" s="133">
        <v>15203</v>
      </c>
      <c r="J24" s="133">
        <v>6</v>
      </c>
      <c r="K24" s="133">
        <v>121153</v>
      </c>
      <c r="L24" s="168">
        <v>27.13</v>
      </c>
      <c r="M24" s="2"/>
    </row>
    <row r="25" spans="1:13" ht="12.75">
      <c r="A25" s="39">
        <v>20</v>
      </c>
      <c r="B25" s="135" t="s">
        <v>27</v>
      </c>
      <c r="C25" s="139">
        <v>1356223</v>
      </c>
      <c r="D25" s="140">
        <v>4</v>
      </c>
      <c r="E25" s="136">
        <v>170717</v>
      </c>
      <c r="F25" s="136">
        <v>3</v>
      </c>
      <c r="G25" s="138">
        <v>46756</v>
      </c>
      <c r="H25" s="133">
        <v>6</v>
      </c>
      <c r="I25" s="136">
        <v>61050</v>
      </c>
      <c r="J25" s="133">
        <v>13</v>
      </c>
      <c r="K25" s="136">
        <v>278522</v>
      </c>
      <c r="L25" s="168">
        <v>20.54</v>
      </c>
      <c r="M25" s="2"/>
    </row>
    <row r="26" spans="1:13" ht="12.75">
      <c r="A26" s="23">
        <v>21</v>
      </c>
      <c r="B26" s="125" t="s">
        <v>28</v>
      </c>
      <c r="C26" s="131">
        <v>1062117</v>
      </c>
      <c r="D26" s="127">
        <v>2</v>
      </c>
      <c r="E26" s="133">
        <v>38143</v>
      </c>
      <c r="F26" s="128">
        <v>2</v>
      </c>
      <c r="G26" s="142">
        <v>34632</v>
      </c>
      <c r="H26" s="128">
        <v>15</v>
      </c>
      <c r="I26" s="133">
        <v>122225</v>
      </c>
      <c r="J26" s="128">
        <v>19</v>
      </c>
      <c r="K26" s="133">
        <v>195093</v>
      </c>
      <c r="L26" s="167">
        <v>18.37</v>
      </c>
      <c r="M26" s="2"/>
    </row>
    <row r="27" spans="1:13" ht="12.75">
      <c r="A27" s="23">
        <v>22</v>
      </c>
      <c r="B27" s="130" t="s">
        <v>29</v>
      </c>
      <c r="C27" s="131">
        <v>778009</v>
      </c>
      <c r="D27" s="132">
        <v>2</v>
      </c>
      <c r="E27" s="133">
        <v>50080</v>
      </c>
      <c r="F27" s="133">
        <v>1</v>
      </c>
      <c r="G27" s="143">
        <v>4838</v>
      </c>
      <c r="H27" s="133">
        <v>4</v>
      </c>
      <c r="I27" s="133">
        <v>28862</v>
      </c>
      <c r="J27" s="133">
        <v>7</v>
      </c>
      <c r="K27" s="133">
        <v>83780</v>
      </c>
      <c r="L27" s="168">
        <v>10.77</v>
      </c>
      <c r="M27" s="2"/>
    </row>
    <row r="28" spans="1:13" ht="12.75">
      <c r="A28" s="23">
        <v>23</v>
      </c>
      <c r="B28" s="130" t="s">
        <v>30</v>
      </c>
      <c r="C28" s="131">
        <v>516406</v>
      </c>
      <c r="D28" s="132"/>
      <c r="E28" s="133">
        <v>0</v>
      </c>
      <c r="F28" s="133">
        <v>4</v>
      </c>
      <c r="G28" s="143">
        <v>49782</v>
      </c>
      <c r="H28" s="133">
        <v>7</v>
      </c>
      <c r="I28" s="133">
        <v>39056</v>
      </c>
      <c r="J28" s="133">
        <v>11</v>
      </c>
      <c r="K28" s="133">
        <v>88838</v>
      </c>
      <c r="L28" s="168">
        <v>17.2</v>
      </c>
      <c r="M28" s="2"/>
    </row>
    <row r="29" spans="1:13" ht="12.75">
      <c r="A29" s="23">
        <v>24</v>
      </c>
      <c r="B29" s="130" t="s">
        <v>31</v>
      </c>
      <c r="C29" s="131">
        <v>577687</v>
      </c>
      <c r="D29" s="132">
        <v>2</v>
      </c>
      <c r="E29" s="133">
        <v>72526</v>
      </c>
      <c r="F29" s="133">
        <v>2</v>
      </c>
      <c r="G29" s="143">
        <v>26272</v>
      </c>
      <c r="H29" s="133">
        <v>5</v>
      </c>
      <c r="I29" s="133">
        <v>103098</v>
      </c>
      <c r="J29" s="133">
        <v>9</v>
      </c>
      <c r="K29" s="133">
        <v>201896</v>
      </c>
      <c r="L29" s="168">
        <v>34.95</v>
      </c>
      <c r="M29" s="2"/>
    </row>
    <row r="30" spans="1:13" ht="12.75">
      <c r="A30" s="23">
        <v>25</v>
      </c>
      <c r="B30" s="130" t="s">
        <v>32</v>
      </c>
      <c r="C30" s="131">
        <v>401736</v>
      </c>
      <c r="D30" s="132"/>
      <c r="E30" s="136">
        <v>0</v>
      </c>
      <c r="F30" s="133">
        <v>2</v>
      </c>
      <c r="G30" s="144">
        <v>113071</v>
      </c>
      <c r="H30" s="136">
        <v>3</v>
      </c>
      <c r="I30" s="136">
        <v>36886</v>
      </c>
      <c r="J30" s="136">
        <v>5</v>
      </c>
      <c r="K30" s="136">
        <v>149957</v>
      </c>
      <c r="L30" s="169">
        <v>37.33</v>
      </c>
      <c r="M30" s="2"/>
    </row>
    <row r="31" spans="1:13" ht="12.75">
      <c r="A31" s="16">
        <v>26</v>
      </c>
      <c r="B31" s="125" t="s">
        <v>33</v>
      </c>
      <c r="C31" s="126">
        <v>461300</v>
      </c>
      <c r="D31" s="127">
        <v>1</v>
      </c>
      <c r="E31" s="128">
        <v>1206</v>
      </c>
      <c r="F31" s="128">
        <v>3</v>
      </c>
      <c r="G31" s="138">
        <v>24404</v>
      </c>
      <c r="H31" s="133">
        <v>3</v>
      </c>
      <c r="I31" s="133">
        <v>128</v>
      </c>
      <c r="J31" s="133">
        <v>7</v>
      </c>
      <c r="K31" s="133">
        <v>25738</v>
      </c>
      <c r="L31" s="168">
        <v>5.58</v>
      </c>
      <c r="M31" s="2"/>
    </row>
    <row r="32" spans="1:13" ht="12.75">
      <c r="A32" s="23">
        <v>27</v>
      </c>
      <c r="B32" s="130" t="s">
        <v>34</v>
      </c>
      <c r="C32" s="131">
        <v>189683</v>
      </c>
      <c r="D32" s="132"/>
      <c r="E32" s="133">
        <v>0</v>
      </c>
      <c r="F32" s="133">
        <v>2</v>
      </c>
      <c r="G32" s="138">
        <v>16498</v>
      </c>
      <c r="H32" s="133">
        <v>1</v>
      </c>
      <c r="I32" s="133">
        <v>2594</v>
      </c>
      <c r="J32" s="133">
        <v>3</v>
      </c>
      <c r="K32" s="133">
        <v>19092</v>
      </c>
      <c r="L32" s="168">
        <v>10.07</v>
      </c>
      <c r="M32" s="2"/>
    </row>
    <row r="33" spans="1:13" ht="12.75">
      <c r="A33" s="23">
        <v>28</v>
      </c>
      <c r="B33" s="130" t="s">
        <v>35</v>
      </c>
      <c r="C33" s="131">
        <v>839547</v>
      </c>
      <c r="D33" s="132">
        <v>2</v>
      </c>
      <c r="E33" s="133">
        <v>19458</v>
      </c>
      <c r="F33" s="133">
        <v>1</v>
      </c>
      <c r="G33" s="138">
        <v>25200</v>
      </c>
      <c r="H33" s="133">
        <v>11</v>
      </c>
      <c r="I33" s="133">
        <v>121357</v>
      </c>
      <c r="J33" s="133">
        <v>14</v>
      </c>
      <c r="K33" s="133">
        <v>166015</v>
      </c>
      <c r="L33" s="168">
        <v>19.77</v>
      </c>
      <c r="M33" s="2"/>
    </row>
    <row r="34" spans="1:13" ht="12.75">
      <c r="A34" s="23">
        <v>29</v>
      </c>
      <c r="B34" s="130" t="s">
        <v>36</v>
      </c>
      <c r="C34" s="131">
        <v>369109</v>
      </c>
      <c r="D34" s="132">
        <v>1</v>
      </c>
      <c r="E34" s="133">
        <v>31313</v>
      </c>
      <c r="F34" s="133">
        <v>4</v>
      </c>
      <c r="G34" s="138">
        <v>28522</v>
      </c>
      <c r="H34" s="133">
        <v>3</v>
      </c>
      <c r="I34" s="133">
        <v>3493</v>
      </c>
      <c r="J34" s="133">
        <v>8</v>
      </c>
      <c r="K34" s="133">
        <v>63328</v>
      </c>
      <c r="L34" s="168">
        <v>17.16</v>
      </c>
      <c r="M34" s="2"/>
    </row>
    <row r="35" spans="1:13" ht="12.75">
      <c r="A35" s="29">
        <v>30</v>
      </c>
      <c r="B35" s="135" t="s">
        <v>37</v>
      </c>
      <c r="C35" s="139">
        <v>472612</v>
      </c>
      <c r="D35" s="140">
        <v>2</v>
      </c>
      <c r="E35" s="136">
        <v>11980</v>
      </c>
      <c r="F35" s="136">
        <v>2</v>
      </c>
      <c r="G35" s="138">
        <v>16746</v>
      </c>
      <c r="H35" s="133">
        <v>10</v>
      </c>
      <c r="I35" s="136">
        <v>14049</v>
      </c>
      <c r="J35" s="136">
        <v>14</v>
      </c>
      <c r="K35" s="136">
        <v>42775</v>
      </c>
      <c r="L35" s="168">
        <v>9.05</v>
      </c>
      <c r="M35" s="2"/>
    </row>
    <row r="36" spans="1:13" ht="12.75">
      <c r="A36" s="16">
        <v>31</v>
      </c>
      <c r="B36" s="125" t="s">
        <v>38</v>
      </c>
      <c r="C36" s="131">
        <v>350726</v>
      </c>
      <c r="D36" s="127">
        <v>2</v>
      </c>
      <c r="E36" s="133">
        <v>16999</v>
      </c>
      <c r="F36" s="128">
        <v>2</v>
      </c>
      <c r="G36" s="142">
        <v>10016</v>
      </c>
      <c r="H36" s="128">
        <v>3</v>
      </c>
      <c r="I36" s="133">
        <v>22045</v>
      </c>
      <c r="J36" s="128">
        <v>7</v>
      </c>
      <c r="K36" s="133">
        <v>49060</v>
      </c>
      <c r="L36" s="167">
        <v>13.99</v>
      </c>
      <c r="M36" s="2"/>
    </row>
    <row r="37" spans="1:13" ht="12.75">
      <c r="A37" s="23">
        <v>32</v>
      </c>
      <c r="B37" s="130" t="s">
        <v>39</v>
      </c>
      <c r="C37" s="131">
        <v>670757</v>
      </c>
      <c r="D37" s="132">
        <v>1</v>
      </c>
      <c r="E37" s="133">
        <v>13036</v>
      </c>
      <c r="F37" s="133">
        <v>2</v>
      </c>
      <c r="G37" s="143">
        <v>10848</v>
      </c>
      <c r="H37" s="133">
        <v>11</v>
      </c>
      <c r="I37" s="133">
        <v>16613</v>
      </c>
      <c r="J37" s="133">
        <v>14</v>
      </c>
      <c r="K37" s="133">
        <v>40497</v>
      </c>
      <c r="L37" s="168">
        <v>6.04</v>
      </c>
      <c r="M37" s="2"/>
    </row>
    <row r="38" spans="1:13" ht="12.75">
      <c r="A38" s="23">
        <v>33</v>
      </c>
      <c r="B38" s="130" t="s">
        <v>40</v>
      </c>
      <c r="C38" s="131">
        <v>711300</v>
      </c>
      <c r="D38" s="132">
        <v>2</v>
      </c>
      <c r="E38" s="133">
        <v>11497</v>
      </c>
      <c r="F38" s="133">
        <v>1</v>
      </c>
      <c r="G38" s="143">
        <v>15024</v>
      </c>
      <c r="H38" s="133">
        <v>7</v>
      </c>
      <c r="I38" s="133">
        <v>54143</v>
      </c>
      <c r="J38" s="133">
        <v>10</v>
      </c>
      <c r="K38" s="133">
        <v>80664</v>
      </c>
      <c r="L38" s="168">
        <v>11.34</v>
      </c>
      <c r="M38" s="2"/>
    </row>
    <row r="39" spans="1:13" ht="12.75">
      <c r="A39" s="23">
        <v>34</v>
      </c>
      <c r="B39" s="130" t="s">
        <v>41</v>
      </c>
      <c r="C39" s="131">
        <v>847852</v>
      </c>
      <c r="D39" s="132">
        <v>1</v>
      </c>
      <c r="E39" s="133">
        <v>10681</v>
      </c>
      <c r="F39" s="133">
        <v>2</v>
      </c>
      <c r="G39" s="143">
        <v>20731</v>
      </c>
      <c r="H39" s="133">
        <v>6</v>
      </c>
      <c r="I39" s="133">
        <v>6441</v>
      </c>
      <c r="J39" s="133">
        <v>9</v>
      </c>
      <c r="K39" s="133">
        <v>37853</v>
      </c>
      <c r="L39" s="168">
        <v>4.46</v>
      </c>
      <c r="M39" s="2"/>
    </row>
    <row r="40" spans="1:13" ht="12.75">
      <c r="A40" s="29">
        <v>35</v>
      </c>
      <c r="B40" s="135" t="s">
        <v>42</v>
      </c>
      <c r="C40" s="131">
        <v>611222</v>
      </c>
      <c r="D40" s="140">
        <v>1</v>
      </c>
      <c r="E40" s="136">
        <v>5910</v>
      </c>
      <c r="F40" s="136">
        <v>3</v>
      </c>
      <c r="G40" s="144">
        <v>20839</v>
      </c>
      <c r="H40" s="136">
        <v>4</v>
      </c>
      <c r="I40" s="136">
        <v>15918</v>
      </c>
      <c r="J40" s="136">
        <v>8</v>
      </c>
      <c r="K40" s="136">
        <v>42667</v>
      </c>
      <c r="L40" s="169">
        <v>6.98</v>
      </c>
      <c r="M40" s="2"/>
    </row>
    <row r="41" spans="1:13" ht="12.75">
      <c r="A41" s="16">
        <v>36</v>
      </c>
      <c r="B41" s="125" t="s">
        <v>43</v>
      </c>
      <c r="C41" s="126">
        <v>414569</v>
      </c>
      <c r="D41" s="127">
        <v>1</v>
      </c>
      <c r="E41" s="133">
        <v>1538</v>
      </c>
      <c r="F41" s="128">
        <v>2</v>
      </c>
      <c r="G41" s="138">
        <v>21921</v>
      </c>
      <c r="H41" s="133">
        <v>6</v>
      </c>
      <c r="I41" s="133">
        <v>15247</v>
      </c>
      <c r="J41" s="128">
        <v>9</v>
      </c>
      <c r="K41" s="133">
        <v>38706</v>
      </c>
      <c r="L41" s="168">
        <v>9.34</v>
      </c>
      <c r="M41" s="2"/>
    </row>
    <row r="42" spans="1:13" ht="12.75">
      <c r="A42" s="23">
        <v>37</v>
      </c>
      <c r="B42" s="130" t="s">
        <v>44</v>
      </c>
      <c r="C42" s="131">
        <v>187647</v>
      </c>
      <c r="D42" s="132">
        <v>1</v>
      </c>
      <c r="E42" s="133">
        <v>18171</v>
      </c>
      <c r="F42" s="133"/>
      <c r="G42" s="138">
        <v>0</v>
      </c>
      <c r="H42" s="133">
        <v>1</v>
      </c>
      <c r="I42" s="133">
        <v>2363</v>
      </c>
      <c r="J42" s="133">
        <v>2</v>
      </c>
      <c r="K42" s="133">
        <v>20534</v>
      </c>
      <c r="L42" s="168">
        <v>10.94</v>
      </c>
      <c r="M42" s="2"/>
    </row>
    <row r="43" spans="1:13" ht="12.75">
      <c r="A43" s="23">
        <v>38</v>
      </c>
      <c r="B43" s="130" t="s">
        <v>45</v>
      </c>
      <c r="C43" s="131">
        <v>567738</v>
      </c>
      <c r="D43" s="132">
        <v>2</v>
      </c>
      <c r="E43" s="133">
        <v>14117</v>
      </c>
      <c r="F43" s="133">
        <v>1</v>
      </c>
      <c r="G43" s="138">
        <v>7820</v>
      </c>
      <c r="H43" s="133">
        <v>7</v>
      </c>
      <c r="I43" s="133">
        <v>19184</v>
      </c>
      <c r="J43" s="133">
        <v>10</v>
      </c>
      <c r="K43" s="133">
        <v>41121</v>
      </c>
      <c r="L43" s="168">
        <v>7.24</v>
      </c>
      <c r="M43" s="2"/>
    </row>
    <row r="44" spans="1:13" ht="12.75">
      <c r="A44" s="23">
        <v>39</v>
      </c>
      <c r="B44" s="130" t="s">
        <v>46</v>
      </c>
      <c r="C44" s="131">
        <v>710501</v>
      </c>
      <c r="D44" s="132">
        <v>1</v>
      </c>
      <c r="E44" s="133">
        <v>6041</v>
      </c>
      <c r="F44" s="133">
        <v>3</v>
      </c>
      <c r="G44" s="138">
        <v>8133</v>
      </c>
      <c r="H44" s="133">
        <v>18</v>
      </c>
      <c r="I44" s="133">
        <v>33330</v>
      </c>
      <c r="J44" s="133">
        <v>22</v>
      </c>
      <c r="K44" s="133">
        <v>47504</v>
      </c>
      <c r="L44" s="168">
        <v>6.69</v>
      </c>
      <c r="M44" s="2"/>
    </row>
    <row r="45" spans="1:13" ht="12.75">
      <c r="A45" s="29">
        <v>40</v>
      </c>
      <c r="B45" s="135" t="s">
        <v>47</v>
      </c>
      <c r="C45" s="139">
        <v>497617</v>
      </c>
      <c r="D45" s="140">
        <v>1</v>
      </c>
      <c r="E45" s="136">
        <v>46</v>
      </c>
      <c r="F45" s="136">
        <v>3</v>
      </c>
      <c r="G45" s="138">
        <v>22252</v>
      </c>
      <c r="H45" s="133">
        <v>5</v>
      </c>
      <c r="I45" s="136">
        <v>65809</v>
      </c>
      <c r="J45" s="136">
        <v>9</v>
      </c>
      <c r="K45" s="136">
        <v>88107</v>
      </c>
      <c r="L45" s="168">
        <v>17.71</v>
      </c>
      <c r="M45" s="2"/>
    </row>
    <row r="46" spans="1:13" ht="12.75">
      <c r="A46" s="16">
        <v>41</v>
      </c>
      <c r="B46" s="125" t="s">
        <v>48</v>
      </c>
      <c r="C46" s="126">
        <v>243958</v>
      </c>
      <c r="D46" s="127"/>
      <c r="E46" s="133">
        <v>0</v>
      </c>
      <c r="F46" s="128">
        <v>1</v>
      </c>
      <c r="G46" s="128">
        <v>3924</v>
      </c>
      <c r="H46" s="128">
        <v>6</v>
      </c>
      <c r="I46" s="133">
        <v>22960</v>
      </c>
      <c r="J46" s="128">
        <v>7</v>
      </c>
      <c r="K46" s="133">
        <v>26884</v>
      </c>
      <c r="L46" s="167">
        <v>11.02</v>
      </c>
      <c r="M46" s="2"/>
    </row>
    <row r="47" spans="1:13" ht="12.75">
      <c r="A47" s="23">
        <v>42</v>
      </c>
      <c r="B47" s="130" t="s">
        <v>49</v>
      </c>
      <c r="C47" s="131">
        <v>409522</v>
      </c>
      <c r="D47" s="132">
        <v>2</v>
      </c>
      <c r="E47" s="133">
        <v>37504</v>
      </c>
      <c r="F47" s="133">
        <v>2</v>
      </c>
      <c r="G47" s="143">
        <v>12304</v>
      </c>
      <c r="H47" s="133">
        <v>6</v>
      </c>
      <c r="I47" s="133">
        <v>24284</v>
      </c>
      <c r="J47" s="133">
        <v>10</v>
      </c>
      <c r="K47" s="133">
        <v>74092</v>
      </c>
      <c r="L47" s="168">
        <v>18.09</v>
      </c>
      <c r="M47" s="2"/>
    </row>
    <row r="48" spans="1:13" ht="12.75">
      <c r="A48" s="23">
        <v>43</v>
      </c>
      <c r="B48" s="130" t="s">
        <v>50</v>
      </c>
      <c r="C48" s="131">
        <v>740521</v>
      </c>
      <c r="D48" s="132">
        <v>2</v>
      </c>
      <c r="E48" s="133">
        <v>68342</v>
      </c>
      <c r="F48" s="133">
        <v>2</v>
      </c>
      <c r="G48" s="143">
        <v>16597</v>
      </c>
      <c r="H48" s="133">
        <v>7</v>
      </c>
      <c r="I48" s="133">
        <v>70697</v>
      </c>
      <c r="J48" s="133">
        <v>11</v>
      </c>
      <c r="K48" s="133">
        <v>155636</v>
      </c>
      <c r="L48" s="168">
        <v>21.02</v>
      </c>
      <c r="M48" s="2"/>
    </row>
    <row r="49" spans="1:13" ht="12.75">
      <c r="A49" s="23">
        <v>44</v>
      </c>
      <c r="B49" s="130" t="s">
        <v>51</v>
      </c>
      <c r="C49" s="131">
        <v>633933</v>
      </c>
      <c r="D49" s="132">
        <v>2</v>
      </c>
      <c r="E49" s="133">
        <v>21243</v>
      </c>
      <c r="F49" s="133">
        <v>3</v>
      </c>
      <c r="G49" s="143">
        <v>89307</v>
      </c>
      <c r="H49" s="133">
        <v>5</v>
      </c>
      <c r="I49" s="133">
        <v>64299</v>
      </c>
      <c r="J49" s="133">
        <v>10</v>
      </c>
      <c r="K49" s="133">
        <v>174849</v>
      </c>
      <c r="L49" s="168">
        <v>27.58</v>
      </c>
      <c r="M49" s="2"/>
    </row>
    <row r="50" spans="1:13" ht="12.75">
      <c r="A50" s="29">
        <v>45</v>
      </c>
      <c r="B50" s="135" t="s">
        <v>52</v>
      </c>
      <c r="C50" s="139">
        <v>773478</v>
      </c>
      <c r="D50" s="140">
        <v>1</v>
      </c>
      <c r="E50" s="136">
        <v>13006</v>
      </c>
      <c r="F50" s="136">
        <v>4</v>
      </c>
      <c r="G50" s="144">
        <v>31968</v>
      </c>
      <c r="H50" s="136">
        <v>6</v>
      </c>
      <c r="I50" s="136">
        <v>46945</v>
      </c>
      <c r="J50" s="136">
        <v>11</v>
      </c>
      <c r="K50" s="136">
        <v>91919</v>
      </c>
      <c r="L50" s="169">
        <v>11.88</v>
      </c>
      <c r="M50" s="2"/>
    </row>
    <row r="51" spans="1:13" ht="12.75">
      <c r="A51" s="23">
        <v>46</v>
      </c>
      <c r="B51" s="130" t="s">
        <v>53</v>
      </c>
      <c r="C51" s="131">
        <v>918780</v>
      </c>
      <c r="D51" s="132">
        <v>2</v>
      </c>
      <c r="E51" s="133">
        <v>49235</v>
      </c>
      <c r="F51" s="133">
        <v>2</v>
      </c>
      <c r="G51" s="138">
        <v>8900</v>
      </c>
      <c r="H51" s="133">
        <v>9</v>
      </c>
      <c r="I51" s="133">
        <v>27567</v>
      </c>
      <c r="J51" s="133">
        <v>13</v>
      </c>
      <c r="K51" s="133">
        <v>85702</v>
      </c>
      <c r="L51" s="167">
        <v>9.33</v>
      </c>
      <c r="M51" s="2"/>
    </row>
    <row r="52" spans="1:13" ht="12.75">
      <c r="A52" s="29">
        <v>47</v>
      </c>
      <c r="B52" s="135" t="s">
        <v>54</v>
      </c>
      <c r="C52" s="145">
        <v>227528</v>
      </c>
      <c r="D52" s="140">
        <v>1</v>
      </c>
      <c r="E52" s="136">
        <v>20569</v>
      </c>
      <c r="F52" s="136">
        <v>2</v>
      </c>
      <c r="G52" s="138">
        <v>13413</v>
      </c>
      <c r="H52" s="133">
        <v>3</v>
      </c>
      <c r="I52" s="136">
        <v>9882</v>
      </c>
      <c r="J52" s="136">
        <v>6</v>
      </c>
      <c r="K52" s="136">
        <v>43864</v>
      </c>
      <c r="L52" s="169">
        <v>19.28</v>
      </c>
      <c r="M52" s="2"/>
    </row>
    <row r="53" spans="1:13" ht="12.75">
      <c r="A53" s="613" t="s">
        <v>167</v>
      </c>
      <c r="B53" s="614"/>
      <c r="C53" s="154">
        <v>6102</v>
      </c>
      <c r="D53" s="155"/>
      <c r="E53" s="155"/>
      <c r="F53" s="155"/>
      <c r="G53" s="156"/>
      <c r="H53" s="155"/>
      <c r="I53" s="154"/>
      <c r="J53" s="155"/>
      <c r="K53" s="155"/>
      <c r="L53" s="169"/>
      <c r="M53" s="2"/>
    </row>
    <row r="54" spans="1:13" ht="12.75">
      <c r="A54" s="615" t="s">
        <v>56</v>
      </c>
      <c r="B54" s="616"/>
      <c r="C54" s="159">
        <v>37786212</v>
      </c>
      <c r="D54" s="159">
        <v>75</v>
      </c>
      <c r="E54" s="159">
        <v>2086540</v>
      </c>
      <c r="F54" s="159">
        <v>94</v>
      </c>
      <c r="G54" s="157">
        <v>1361448</v>
      </c>
      <c r="H54" s="159">
        <v>309</v>
      </c>
      <c r="I54" s="158">
        <v>1960819</v>
      </c>
      <c r="J54" s="159">
        <v>478</v>
      </c>
      <c r="K54" s="159">
        <v>5408807</v>
      </c>
      <c r="L54" s="170">
        <v>14.31</v>
      </c>
      <c r="M54" s="2"/>
    </row>
    <row r="55" spans="1:13" ht="12.75">
      <c r="A55" s="617" t="s">
        <v>57</v>
      </c>
      <c r="B55" s="618"/>
      <c r="C55" s="163">
        <v>37792314</v>
      </c>
      <c r="D55" s="163">
        <v>29</v>
      </c>
      <c r="E55" s="163">
        <v>2086945</v>
      </c>
      <c r="F55" s="163">
        <v>56</v>
      </c>
      <c r="G55" s="161">
        <v>1361448</v>
      </c>
      <c r="H55" s="163">
        <v>309</v>
      </c>
      <c r="I55" s="162">
        <v>1960819</v>
      </c>
      <c r="J55" s="163">
        <v>394</v>
      </c>
      <c r="K55" s="163">
        <v>5409212</v>
      </c>
      <c r="L55" s="171">
        <v>14.31</v>
      </c>
      <c r="M55" s="2"/>
    </row>
    <row r="56" spans="1:13" ht="12.75">
      <c r="A56" s="141" t="s">
        <v>168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2"/>
    </row>
    <row r="57" spans="1:13" ht="12.75">
      <c r="A57" s="141" t="s">
        <v>169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2"/>
    </row>
    <row r="58" spans="1:13" ht="12.75">
      <c r="A58" s="141" t="s">
        <v>170</v>
      </c>
      <c r="B58" s="1"/>
      <c r="C58" s="1"/>
      <c r="D58" s="1"/>
      <c r="E58" s="165"/>
      <c r="F58" s="1"/>
      <c r="G58" s="1"/>
      <c r="H58" s="1"/>
      <c r="I58" s="1"/>
      <c r="J58" s="1"/>
      <c r="K58" s="1"/>
      <c r="L58" s="1"/>
      <c r="M58" s="2"/>
    </row>
    <row r="59" spans="1:13" ht="12.75">
      <c r="A59" s="166"/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2"/>
    </row>
    <row r="60" spans="1:13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</sheetData>
  <sheetProtection/>
  <mergeCells count="10">
    <mergeCell ref="A53:B53"/>
    <mergeCell ref="A54:B54"/>
    <mergeCell ref="A55:B55"/>
    <mergeCell ref="L3:L5"/>
    <mergeCell ref="A3:A5"/>
    <mergeCell ref="D3:K3"/>
    <mergeCell ref="D4:E4"/>
    <mergeCell ref="F4:G4"/>
    <mergeCell ref="H4:I4"/>
    <mergeCell ref="J4:K4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8" r:id="rId1"/>
  <headerFooter alignWithMargins="0">
    <oddHeader>&amp;L環境統計集　平成&amp;A年版</oddHeader>
    <oddFooter>&amp;C&amp;P/&amp;N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1">
      <selection activeCell="L52" sqref="L52"/>
    </sheetView>
  </sheetViews>
  <sheetFormatPr defaultColWidth="9.00390625" defaultRowHeight="13.5"/>
  <cols>
    <col min="1" max="1" width="4.50390625" style="0" customWidth="1"/>
    <col min="2" max="2" width="9.50390625" style="0" customWidth="1"/>
    <col min="3" max="3" width="13.00390625" style="0" customWidth="1"/>
    <col min="4" max="4" width="9.125" style="0" bestFit="1" customWidth="1"/>
    <col min="5" max="5" width="10.875" style="0" customWidth="1"/>
    <col min="6" max="6" width="9.125" style="0" bestFit="1" customWidth="1"/>
    <col min="7" max="7" width="10.625" style="0" customWidth="1"/>
    <col min="8" max="8" width="9.125" style="0" bestFit="1" customWidth="1"/>
    <col min="9" max="9" width="10.875" style="0" customWidth="1"/>
    <col min="10" max="10" width="9.125" style="0" bestFit="1" customWidth="1"/>
    <col min="11" max="11" width="10.875" style="0" customWidth="1"/>
    <col min="12" max="12" width="9.125" style="0" bestFit="1" customWidth="1"/>
  </cols>
  <sheetData>
    <row r="1" spans="1:13" ht="12.75">
      <c r="A1" s="7" t="s">
        <v>65</v>
      </c>
      <c r="B1" s="7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6" t="s">
        <v>0</v>
      </c>
      <c r="K2" s="1"/>
      <c r="L2" s="3" t="s">
        <v>1</v>
      </c>
      <c r="M2" s="2"/>
    </row>
    <row r="3" spans="1:13" ht="12.75">
      <c r="A3" s="619" t="s">
        <v>2</v>
      </c>
      <c r="B3" s="122"/>
      <c r="C3" s="122"/>
      <c r="D3" s="622" t="s">
        <v>3</v>
      </c>
      <c r="E3" s="623"/>
      <c r="F3" s="623"/>
      <c r="G3" s="623"/>
      <c r="H3" s="623"/>
      <c r="I3" s="623"/>
      <c r="J3" s="623"/>
      <c r="K3" s="623"/>
      <c r="L3" s="624" t="s">
        <v>4</v>
      </c>
      <c r="M3" s="4"/>
    </row>
    <row r="4" spans="1:13" ht="12.75">
      <c r="A4" s="620"/>
      <c r="B4" s="123" t="s">
        <v>5</v>
      </c>
      <c r="C4" s="123" t="s">
        <v>6</v>
      </c>
      <c r="D4" s="627" t="s">
        <v>60</v>
      </c>
      <c r="E4" s="627"/>
      <c r="F4" s="627" t="s">
        <v>61</v>
      </c>
      <c r="G4" s="627"/>
      <c r="H4" s="627" t="s">
        <v>62</v>
      </c>
      <c r="I4" s="627"/>
      <c r="J4" s="627" t="s">
        <v>64</v>
      </c>
      <c r="K4" s="622"/>
      <c r="L4" s="625"/>
      <c r="M4" s="4"/>
    </row>
    <row r="5" spans="1:13" ht="12.75">
      <c r="A5" s="621"/>
      <c r="B5" s="123"/>
      <c r="C5" s="123" t="s">
        <v>162</v>
      </c>
      <c r="D5" s="122" t="s">
        <v>7</v>
      </c>
      <c r="E5" s="122" t="s">
        <v>63</v>
      </c>
      <c r="F5" s="122" t="s">
        <v>7</v>
      </c>
      <c r="G5" s="122" t="s">
        <v>63</v>
      </c>
      <c r="H5" s="122" t="s">
        <v>7</v>
      </c>
      <c r="I5" s="122" t="s">
        <v>63</v>
      </c>
      <c r="J5" s="122" t="s">
        <v>7</v>
      </c>
      <c r="K5" s="124" t="s">
        <v>63</v>
      </c>
      <c r="L5" s="626"/>
      <c r="M5" s="4"/>
    </row>
    <row r="6" spans="1:13" ht="12.75">
      <c r="A6" s="16">
        <v>1</v>
      </c>
      <c r="B6" s="125" t="s">
        <v>8</v>
      </c>
      <c r="C6" s="126">
        <v>8345533</v>
      </c>
      <c r="D6" s="127">
        <v>6</v>
      </c>
      <c r="E6" s="128">
        <v>506378</v>
      </c>
      <c r="F6" s="128">
        <v>5</v>
      </c>
      <c r="G6" s="128">
        <v>212359</v>
      </c>
      <c r="H6" s="128">
        <v>12</v>
      </c>
      <c r="I6" s="128">
        <v>145410</v>
      </c>
      <c r="J6" s="128">
        <v>23</v>
      </c>
      <c r="K6" s="128">
        <v>864147</v>
      </c>
      <c r="L6" s="129">
        <v>10.354605272065905</v>
      </c>
      <c r="M6" s="5"/>
    </row>
    <row r="7" spans="1:13" ht="12.75">
      <c r="A7" s="23">
        <v>2</v>
      </c>
      <c r="B7" s="130" t="s">
        <v>9</v>
      </c>
      <c r="C7" s="131">
        <v>923502</v>
      </c>
      <c r="D7" s="132">
        <v>1</v>
      </c>
      <c r="E7" s="133">
        <v>40747</v>
      </c>
      <c r="F7" s="133">
        <v>2</v>
      </c>
      <c r="G7" s="133">
        <v>44694</v>
      </c>
      <c r="H7" s="133">
        <v>8</v>
      </c>
      <c r="I7" s="133">
        <v>29237</v>
      </c>
      <c r="J7" s="133">
        <v>11</v>
      </c>
      <c r="K7" s="133">
        <v>114678</v>
      </c>
      <c r="L7" s="134">
        <v>12.417731634582276</v>
      </c>
      <c r="M7" s="2"/>
    </row>
    <row r="8" spans="1:13" ht="12.75">
      <c r="A8" s="23">
        <v>3</v>
      </c>
      <c r="B8" s="130" t="s">
        <v>10</v>
      </c>
      <c r="C8" s="131">
        <v>1527868</v>
      </c>
      <c r="D8" s="132">
        <v>2</v>
      </c>
      <c r="E8" s="133">
        <v>29247</v>
      </c>
      <c r="F8" s="133">
        <v>2</v>
      </c>
      <c r="G8" s="133">
        <v>20038</v>
      </c>
      <c r="H8" s="133">
        <v>7</v>
      </c>
      <c r="I8" s="133">
        <v>22630</v>
      </c>
      <c r="J8" s="133">
        <v>11</v>
      </c>
      <c r="K8" s="133">
        <v>71915</v>
      </c>
      <c r="L8" s="134">
        <v>4.706885673369689</v>
      </c>
      <c r="M8" s="2"/>
    </row>
    <row r="9" spans="1:13" ht="12.75">
      <c r="A9" s="23">
        <v>4</v>
      </c>
      <c r="B9" s="130" t="s">
        <v>11</v>
      </c>
      <c r="C9" s="131">
        <v>686188</v>
      </c>
      <c r="D9" s="132">
        <v>1</v>
      </c>
      <c r="E9" s="133">
        <v>980</v>
      </c>
      <c r="F9" s="133">
        <v>3</v>
      </c>
      <c r="G9" s="133">
        <v>64175</v>
      </c>
      <c r="H9" s="133">
        <v>8</v>
      </c>
      <c r="I9" s="133">
        <v>106044</v>
      </c>
      <c r="J9" s="133">
        <v>12</v>
      </c>
      <c r="K9" s="133">
        <v>171199</v>
      </c>
      <c r="L9" s="134">
        <v>24.949285035587916</v>
      </c>
      <c r="M9" s="2"/>
    </row>
    <row r="10" spans="1:13" ht="12.75">
      <c r="A10" s="29">
        <v>5</v>
      </c>
      <c r="B10" s="135" t="s">
        <v>12</v>
      </c>
      <c r="C10" s="131">
        <v>1143422</v>
      </c>
      <c r="D10" s="132">
        <v>1</v>
      </c>
      <c r="E10" s="136">
        <v>26789</v>
      </c>
      <c r="F10" s="133">
        <v>3</v>
      </c>
      <c r="G10" s="136">
        <v>47197</v>
      </c>
      <c r="H10" s="133">
        <v>8</v>
      </c>
      <c r="I10" s="136">
        <v>50223</v>
      </c>
      <c r="J10" s="136">
        <v>12</v>
      </c>
      <c r="K10" s="136">
        <v>124209</v>
      </c>
      <c r="L10" s="137">
        <v>10.862918502530125</v>
      </c>
      <c r="M10" s="2"/>
    </row>
    <row r="11" spans="1:13" ht="12.75">
      <c r="A11" s="23">
        <v>6</v>
      </c>
      <c r="B11" s="130" t="s">
        <v>13</v>
      </c>
      <c r="C11" s="126">
        <v>739438</v>
      </c>
      <c r="D11" s="127">
        <v>1</v>
      </c>
      <c r="E11" s="133">
        <v>71115</v>
      </c>
      <c r="F11" s="128">
        <v>3</v>
      </c>
      <c r="G11" s="138">
        <v>41241</v>
      </c>
      <c r="H11" s="128">
        <v>6</v>
      </c>
      <c r="I11" s="133">
        <v>42440</v>
      </c>
      <c r="J11" s="133">
        <v>10</v>
      </c>
      <c r="K11" s="133">
        <v>154796</v>
      </c>
      <c r="L11" s="134">
        <v>20.934277113158913</v>
      </c>
      <c r="M11" s="2"/>
    </row>
    <row r="12" spans="1:13" ht="12.75">
      <c r="A12" s="23">
        <v>7</v>
      </c>
      <c r="B12" s="130" t="s">
        <v>14</v>
      </c>
      <c r="C12" s="131">
        <v>1378275</v>
      </c>
      <c r="D12" s="132">
        <v>2</v>
      </c>
      <c r="E12" s="133">
        <v>79205</v>
      </c>
      <c r="F12" s="133">
        <v>1</v>
      </c>
      <c r="G12" s="138">
        <v>33665</v>
      </c>
      <c r="H12" s="133">
        <v>11</v>
      </c>
      <c r="I12" s="133">
        <v>55336</v>
      </c>
      <c r="J12" s="133">
        <v>14</v>
      </c>
      <c r="K12" s="133">
        <v>168206</v>
      </c>
      <c r="L12" s="134">
        <v>12.204095699334312</v>
      </c>
      <c r="M12" s="2"/>
    </row>
    <row r="13" spans="1:13" ht="12.75">
      <c r="A13" s="23">
        <v>8</v>
      </c>
      <c r="B13" s="130" t="s">
        <v>15</v>
      </c>
      <c r="C13" s="131">
        <v>609568</v>
      </c>
      <c r="D13" s="132"/>
      <c r="E13" s="133">
        <v>0</v>
      </c>
      <c r="F13" s="133">
        <v>1</v>
      </c>
      <c r="G13" s="138">
        <v>31801</v>
      </c>
      <c r="H13" s="133">
        <v>9</v>
      </c>
      <c r="I13" s="133">
        <v>59095</v>
      </c>
      <c r="J13" s="133">
        <v>10</v>
      </c>
      <c r="K13" s="133">
        <v>90896</v>
      </c>
      <c r="L13" s="134">
        <v>14.911543913066302</v>
      </c>
      <c r="M13" s="2"/>
    </row>
    <row r="14" spans="1:13" ht="12.75">
      <c r="A14" s="23">
        <v>9</v>
      </c>
      <c r="B14" s="130" t="s">
        <v>16</v>
      </c>
      <c r="C14" s="131">
        <v>640828</v>
      </c>
      <c r="D14" s="132">
        <v>1</v>
      </c>
      <c r="E14" s="133">
        <v>103479</v>
      </c>
      <c r="F14" s="133"/>
      <c r="G14" s="138">
        <v>0</v>
      </c>
      <c r="H14" s="133">
        <v>8</v>
      </c>
      <c r="I14" s="133">
        <v>28660</v>
      </c>
      <c r="J14" s="133">
        <v>9</v>
      </c>
      <c r="K14" s="133">
        <v>132139</v>
      </c>
      <c r="L14" s="134">
        <v>20.620041571217236</v>
      </c>
      <c r="M14" s="2"/>
    </row>
    <row r="15" spans="1:13" ht="12.75">
      <c r="A15" s="23">
        <v>10</v>
      </c>
      <c r="B15" s="135" t="s">
        <v>17</v>
      </c>
      <c r="C15" s="139">
        <v>636316</v>
      </c>
      <c r="D15" s="140">
        <v>2</v>
      </c>
      <c r="E15" s="136">
        <v>82351</v>
      </c>
      <c r="F15" s="136">
        <v>1</v>
      </c>
      <c r="G15" s="136">
        <v>8062</v>
      </c>
      <c r="H15" s="133"/>
      <c r="I15" s="136">
        <v>0</v>
      </c>
      <c r="J15" s="136">
        <v>3</v>
      </c>
      <c r="K15" s="136">
        <v>90413</v>
      </c>
      <c r="L15" s="134">
        <v>14.208820774583696</v>
      </c>
      <c r="M15" s="2"/>
    </row>
    <row r="16" spans="1:13" ht="12.75">
      <c r="A16" s="16">
        <v>11</v>
      </c>
      <c r="B16" s="130" t="s">
        <v>18</v>
      </c>
      <c r="C16" s="131">
        <v>376709</v>
      </c>
      <c r="D16" s="132">
        <v>1</v>
      </c>
      <c r="E16" s="133">
        <v>34411</v>
      </c>
      <c r="F16" s="133"/>
      <c r="G16" s="138">
        <v>0</v>
      </c>
      <c r="H16" s="128">
        <v>10</v>
      </c>
      <c r="I16" s="133">
        <v>90172</v>
      </c>
      <c r="J16" s="133">
        <v>11</v>
      </c>
      <c r="K16" s="133">
        <v>124583</v>
      </c>
      <c r="L16" s="129">
        <v>33.071415867420214</v>
      </c>
      <c r="M16" s="2"/>
    </row>
    <row r="17" spans="1:13" ht="12.75">
      <c r="A17" s="23">
        <v>12</v>
      </c>
      <c r="B17" s="130" t="s">
        <v>19</v>
      </c>
      <c r="C17" s="131">
        <v>499621</v>
      </c>
      <c r="D17" s="132"/>
      <c r="E17" s="133">
        <v>0</v>
      </c>
      <c r="F17" s="133">
        <v>2</v>
      </c>
      <c r="G17" s="138">
        <v>8845</v>
      </c>
      <c r="H17" s="133">
        <v>8</v>
      </c>
      <c r="I17" s="133">
        <v>19692</v>
      </c>
      <c r="J17" s="133">
        <v>10</v>
      </c>
      <c r="K17" s="133">
        <v>28537</v>
      </c>
      <c r="L17" s="134">
        <v>5.711729490954143</v>
      </c>
      <c r="M17" s="2"/>
    </row>
    <row r="18" spans="1:13" ht="12.75">
      <c r="A18" s="23">
        <v>13</v>
      </c>
      <c r="B18" s="130" t="s">
        <v>20</v>
      </c>
      <c r="C18" s="131">
        <v>210239</v>
      </c>
      <c r="D18" s="132">
        <v>3</v>
      </c>
      <c r="E18" s="133">
        <v>68896</v>
      </c>
      <c r="F18" s="133">
        <v>1</v>
      </c>
      <c r="G18" s="138">
        <v>777</v>
      </c>
      <c r="H18" s="133">
        <v>6</v>
      </c>
      <c r="I18" s="133">
        <v>9686</v>
      </c>
      <c r="J18" s="133">
        <v>10</v>
      </c>
      <c r="K18" s="133">
        <v>79359</v>
      </c>
      <c r="L18" s="134">
        <v>37.74704027321287</v>
      </c>
      <c r="M18" s="2"/>
    </row>
    <row r="19" spans="1:13" ht="12.75">
      <c r="A19" s="23">
        <v>14</v>
      </c>
      <c r="B19" s="130" t="s">
        <v>21</v>
      </c>
      <c r="C19" s="131">
        <v>241585</v>
      </c>
      <c r="D19" s="132">
        <v>1</v>
      </c>
      <c r="E19" s="133">
        <v>10375</v>
      </c>
      <c r="F19" s="133">
        <v>1</v>
      </c>
      <c r="G19" s="138">
        <v>27572</v>
      </c>
      <c r="H19" s="133">
        <v>4</v>
      </c>
      <c r="I19" s="133">
        <v>17210</v>
      </c>
      <c r="J19" s="133">
        <v>6</v>
      </c>
      <c r="K19" s="133">
        <v>55157</v>
      </c>
      <c r="L19" s="134">
        <v>22.831301612268973</v>
      </c>
      <c r="M19" s="2"/>
    </row>
    <row r="20" spans="1:13" ht="12.75">
      <c r="A20" s="29">
        <v>15</v>
      </c>
      <c r="B20" s="130" t="s">
        <v>22</v>
      </c>
      <c r="C20" s="131">
        <v>1093903</v>
      </c>
      <c r="D20" s="132">
        <v>4</v>
      </c>
      <c r="E20" s="136">
        <v>106447</v>
      </c>
      <c r="F20" s="133">
        <v>2</v>
      </c>
      <c r="G20" s="136">
        <v>81928</v>
      </c>
      <c r="H20" s="136">
        <v>13</v>
      </c>
      <c r="I20" s="136">
        <v>128580</v>
      </c>
      <c r="J20" s="133">
        <v>19</v>
      </c>
      <c r="K20" s="136">
        <v>316955</v>
      </c>
      <c r="L20" s="137">
        <v>28.974689711976293</v>
      </c>
      <c r="M20" s="2"/>
    </row>
    <row r="21" spans="1:13" ht="12.75">
      <c r="A21" s="37">
        <v>16</v>
      </c>
      <c r="B21" s="125" t="s">
        <v>23</v>
      </c>
      <c r="C21" s="126">
        <v>280181</v>
      </c>
      <c r="D21" s="127">
        <v>2</v>
      </c>
      <c r="E21" s="133">
        <v>79173</v>
      </c>
      <c r="F21" s="128">
        <v>1</v>
      </c>
      <c r="G21" s="138">
        <v>1005</v>
      </c>
      <c r="H21" s="133">
        <v>5</v>
      </c>
      <c r="I21" s="133">
        <v>39576</v>
      </c>
      <c r="J21" s="128">
        <v>8</v>
      </c>
      <c r="K21" s="133">
        <v>119754</v>
      </c>
      <c r="L21" s="134">
        <v>42.74165628647196</v>
      </c>
      <c r="M21" s="2"/>
    </row>
    <row r="22" spans="1:13" ht="12.75">
      <c r="A22" s="38">
        <v>17</v>
      </c>
      <c r="B22" s="130" t="s">
        <v>24</v>
      </c>
      <c r="C22" s="131">
        <v>418543</v>
      </c>
      <c r="D22" s="132">
        <v>1</v>
      </c>
      <c r="E22" s="133">
        <v>25735</v>
      </c>
      <c r="F22" s="133">
        <v>2</v>
      </c>
      <c r="G22" s="138">
        <v>10383</v>
      </c>
      <c r="H22" s="133">
        <v>5</v>
      </c>
      <c r="I22" s="133">
        <v>16376</v>
      </c>
      <c r="J22" s="133">
        <v>8</v>
      </c>
      <c r="K22" s="133">
        <v>52494</v>
      </c>
      <c r="L22" s="134">
        <v>12.542080503078537</v>
      </c>
      <c r="M22" s="2"/>
    </row>
    <row r="23" spans="1:13" ht="12.75">
      <c r="A23" s="38">
        <v>18</v>
      </c>
      <c r="B23" s="130" t="s">
        <v>25</v>
      </c>
      <c r="C23" s="131">
        <v>418922</v>
      </c>
      <c r="D23" s="132">
        <v>1</v>
      </c>
      <c r="E23" s="133">
        <v>5206</v>
      </c>
      <c r="F23" s="133">
        <v>2</v>
      </c>
      <c r="G23" s="138">
        <v>22987</v>
      </c>
      <c r="H23" s="133">
        <v>1</v>
      </c>
      <c r="I23" s="133">
        <v>33239</v>
      </c>
      <c r="J23" s="133">
        <v>4</v>
      </c>
      <c r="K23" s="133">
        <v>61432</v>
      </c>
      <c r="L23" s="134">
        <v>14.664305049627377</v>
      </c>
      <c r="M23" s="2"/>
    </row>
    <row r="24" spans="1:13" ht="12.75">
      <c r="A24" s="38">
        <v>19</v>
      </c>
      <c r="B24" s="130" t="s">
        <v>26</v>
      </c>
      <c r="C24" s="131">
        <v>420117</v>
      </c>
      <c r="D24" s="132">
        <v>3</v>
      </c>
      <c r="E24" s="133">
        <v>101862</v>
      </c>
      <c r="F24" s="133">
        <v>1</v>
      </c>
      <c r="G24" s="138">
        <v>4088</v>
      </c>
      <c r="H24" s="133">
        <v>2</v>
      </c>
      <c r="I24" s="133">
        <v>15203</v>
      </c>
      <c r="J24" s="133">
        <v>6</v>
      </c>
      <c r="K24" s="133">
        <v>121153</v>
      </c>
      <c r="L24" s="134">
        <v>28.83791896067048</v>
      </c>
      <c r="M24" s="2"/>
    </row>
    <row r="25" spans="1:13" ht="12.75">
      <c r="A25" s="39">
        <v>20</v>
      </c>
      <c r="B25" s="135" t="s">
        <v>27</v>
      </c>
      <c r="C25" s="139">
        <v>1259848</v>
      </c>
      <c r="D25" s="140">
        <v>4</v>
      </c>
      <c r="E25" s="136">
        <v>170717</v>
      </c>
      <c r="F25" s="136">
        <v>3</v>
      </c>
      <c r="G25" s="138">
        <v>46756</v>
      </c>
      <c r="H25" s="133">
        <v>6</v>
      </c>
      <c r="I25" s="136">
        <v>61050</v>
      </c>
      <c r="J25" s="133">
        <v>13</v>
      </c>
      <c r="K25" s="136">
        <v>278523</v>
      </c>
      <c r="L25" s="134">
        <v>22.10766695664874</v>
      </c>
      <c r="M25" s="2"/>
    </row>
    <row r="26" spans="1:13" ht="12.75">
      <c r="A26" s="23">
        <v>21</v>
      </c>
      <c r="B26" s="125" t="s">
        <v>28</v>
      </c>
      <c r="C26" s="131">
        <v>1020930</v>
      </c>
      <c r="D26" s="127">
        <v>2</v>
      </c>
      <c r="E26" s="133">
        <v>38236</v>
      </c>
      <c r="F26" s="128">
        <v>2</v>
      </c>
      <c r="G26" s="142">
        <v>34632</v>
      </c>
      <c r="H26" s="128">
        <v>15</v>
      </c>
      <c r="I26" s="133">
        <v>122223.9</v>
      </c>
      <c r="J26" s="128">
        <v>19</v>
      </c>
      <c r="K26" s="133">
        <v>195091.9</v>
      </c>
      <c r="L26" s="129">
        <v>19.109233737866454</v>
      </c>
      <c r="M26" s="2"/>
    </row>
    <row r="27" spans="1:13" ht="12.75">
      <c r="A27" s="23">
        <v>22</v>
      </c>
      <c r="B27" s="130" t="s">
        <v>29</v>
      </c>
      <c r="C27" s="131">
        <v>732893</v>
      </c>
      <c r="D27" s="132">
        <v>2</v>
      </c>
      <c r="E27" s="133">
        <v>50079.8</v>
      </c>
      <c r="F27" s="133">
        <v>1</v>
      </c>
      <c r="G27" s="143">
        <v>4838</v>
      </c>
      <c r="H27" s="133">
        <v>4</v>
      </c>
      <c r="I27" s="133">
        <v>28746</v>
      </c>
      <c r="J27" s="133">
        <v>7</v>
      </c>
      <c r="K27" s="133">
        <v>83663.8</v>
      </c>
      <c r="L27" s="134">
        <v>11.415554521601381</v>
      </c>
      <c r="M27" s="2"/>
    </row>
    <row r="28" spans="1:13" ht="12.75">
      <c r="A28" s="23">
        <v>23</v>
      </c>
      <c r="B28" s="130" t="s">
        <v>30</v>
      </c>
      <c r="C28" s="131">
        <v>512369</v>
      </c>
      <c r="D28" s="132"/>
      <c r="E28" s="133">
        <v>0</v>
      </c>
      <c r="F28" s="133">
        <v>4</v>
      </c>
      <c r="G28" s="143">
        <v>49783</v>
      </c>
      <c r="H28" s="133">
        <v>7</v>
      </c>
      <c r="I28" s="133">
        <v>39056</v>
      </c>
      <c r="J28" s="133">
        <v>11</v>
      </c>
      <c r="K28" s="133">
        <v>88839</v>
      </c>
      <c r="L28" s="134">
        <v>17.338871008979854</v>
      </c>
      <c r="M28" s="2"/>
    </row>
    <row r="29" spans="1:13" ht="12.75">
      <c r="A29" s="23">
        <v>24</v>
      </c>
      <c r="B29" s="130" t="s">
        <v>31</v>
      </c>
      <c r="C29" s="131">
        <v>576088</v>
      </c>
      <c r="D29" s="132">
        <v>2</v>
      </c>
      <c r="E29" s="133">
        <v>72526</v>
      </c>
      <c r="F29" s="133">
        <v>2</v>
      </c>
      <c r="G29" s="143">
        <v>26272</v>
      </c>
      <c r="H29" s="133">
        <v>5</v>
      </c>
      <c r="I29" s="133">
        <v>103098</v>
      </c>
      <c r="J29" s="133">
        <v>9</v>
      </c>
      <c r="K29" s="133">
        <v>201896</v>
      </c>
      <c r="L29" s="134">
        <v>35.04603463359764</v>
      </c>
      <c r="M29" s="2"/>
    </row>
    <row r="30" spans="1:13" ht="12.75">
      <c r="A30" s="23">
        <v>25</v>
      </c>
      <c r="B30" s="130" t="s">
        <v>32</v>
      </c>
      <c r="C30" s="131">
        <v>385508</v>
      </c>
      <c r="D30" s="132"/>
      <c r="E30" s="136">
        <v>0</v>
      </c>
      <c r="F30" s="133">
        <v>2</v>
      </c>
      <c r="G30" s="144">
        <v>113071</v>
      </c>
      <c r="H30" s="136">
        <v>3</v>
      </c>
      <c r="I30" s="136">
        <v>36886</v>
      </c>
      <c r="J30" s="136">
        <v>5</v>
      </c>
      <c r="K30" s="136">
        <v>149957</v>
      </c>
      <c r="L30" s="137">
        <v>38.898544258484904</v>
      </c>
      <c r="M30" s="2"/>
    </row>
    <row r="31" spans="1:13" ht="12.75">
      <c r="A31" s="16">
        <v>26</v>
      </c>
      <c r="B31" s="125" t="s">
        <v>33</v>
      </c>
      <c r="C31" s="126">
        <v>461298</v>
      </c>
      <c r="D31" s="127">
        <v>1</v>
      </c>
      <c r="E31" s="128">
        <v>1206</v>
      </c>
      <c r="F31" s="128">
        <v>2</v>
      </c>
      <c r="G31" s="138">
        <v>7368</v>
      </c>
      <c r="H31" s="133">
        <v>3</v>
      </c>
      <c r="I31" s="133">
        <v>127</v>
      </c>
      <c r="J31" s="133">
        <v>6</v>
      </c>
      <c r="K31" s="133">
        <v>8701</v>
      </c>
      <c r="L31" s="134">
        <v>1.8861993765418452</v>
      </c>
      <c r="M31" s="2"/>
    </row>
    <row r="32" spans="1:13" ht="12.75">
      <c r="A32" s="23">
        <v>27</v>
      </c>
      <c r="B32" s="130" t="s">
        <v>34</v>
      </c>
      <c r="C32" s="131">
        <v>189376</v>
      </c>
      <c r="D32" s="132"/>
      <c r="E32" s="133">
        <v>0</v>
      </c>
      <c r="F32" s="133">
        <v>2</v>
      </c>
      <c r="G32" s="138">
        <v>16498</v>
      </c>
      <c r="H32" s="133">
        <v>1</v>
      </c>
      <c r="I32" s="133">
        <v>2594</v>
      </c>
      <c r="J32" s="133">
        <v>3</v>
      </c>
      <c r="K32" s="133">
        <v>19092</v>
      </c>
      <c r="L32" s="134">
        <v>10.081530922608989</v>
      </c>
      <c r="M32" s="2"/>
    </row>
    <row r="33" spans="1:13" ht="12.75">
      <c r="A33" s="23">
        <v>28</v>
      </c>
      <c r="B33" s="130" t="s">
        <v>35</v>
      </c>
      <c r="C33" s="131">
        <v>839410</v>
      </c>
      <c r="D33" s="132">
        <v>2</v>
      </c>
      <c r="E33" s="133">
        <v>19458</v>
      </c>
      <c r="F33" s="133">
        <v>1</v>
      </c>
      <c r="G33" s="138">
        <v>25200</v>
      </c>
      <c r="H33" s="133">
        <v>11</v>
      </c>
      <c r="I33" s="133">
        <v>121357</v>
      </c>
      <c r="J33" s="133">
        <v>14</v>
      </c>
      <c r="K33" s="133">
        <v>166015</v>
      </c>
      <c r="L33" s="134">
        <v>19.777581872982214</v>
      </c>
      <c r="M33" s="2"/>
    </row>
    <row r="34" spans="1:13" ht="12.75">
      <c r="A34" s="23">
        <v>29</v>
      </c>
      <c r="B34" s="130" t="s">
        <v>36</v>
      </c>
      <c r="C34" s="131">
        <v>369109</v>
      </c>
      <c r="D34" s="132">
        <v>1</v>
      </c>
      <c r="E34" s="133">
        <v>31313</v>
      </c>
      <c r="F34" s="133">
        <v>4</v>
      </c>
      <c r="G34" s="138">
        <v>28522</v>
      </c>
      <c r="H34" s="133">
        <v>3</v>
      </c>
      <c r="I34" s="133">
        <v>3493</v>
      </c>
      <c r="J34" s="133">
        <v>8</v>
      </c>
      <c r="K34" s="133">
        <v>63328</v>
      </c>
      <c r="L34" s="134">
        <v>17.15699156617693</v>
      </c>
      <c r="M34" s="2"/>
    </row>
    <row r="35" spans="1:13" ht="12.75">
      <c r="A35" s="29">
        <v>30</v>
      </c>
      <c r="B35" s="135" t="s">
        <v>37</v>
      </c>
      <c r="C35" s="139">
        <v>472582</v>
      </c>
      <c r="D35" s="140">
        <v>2</v>
      </c>
      <c r="E35" s="136">
        <v>11980</v>
      </c>
      <c r="F35" s="136">
        <v>2</v>
      </c>
      <c r="G35" s="138">
        <v>16746</v>
      </c>
      <c r="H35" s="133">
        <v>10</v>
      </c>
      <c r="I35" s="136">
        <v>14160</v>
      </c>
      <c r="J35" s="136">
        <v>14</v>
      </c>
      <c r="K35" s="136">
        <v>42886</v>
      </c>
      <c r="L35" s="134">
        <v>9.0748272257513</v>
      </c>
      <c r="M35" s="2"/>
    </row>
    <row r="36" spans="1:13" ht="12.75">
      <c r="A36" s="16">
        <v>31</v>
      </c>
      <c r="B36" s="125" t="s">
        <v>38</v>
      </c>
      <c r="C36" s="131">
        <v>350725</v>
      </c>
      <c r="D36" s="127">
        <v>2</v>
      </c>
      <c r="E36" s="133">
        <v>17000</v>
      </c>
      <c r="F36" s="128">
        <v>2</v>
      </c>
      <c r="G36" s="142">
        <v>10016</v>
      </c>
      <c r="H36" s="128">
        <v>3</v>
      </c>
      <c r="I36" s="133">
        <v>22045</v>
      </c>
      <c r="J36" s="128">
        <v>7</v>
      </c>
      <c r="K36" s="133">
        <v>49061</v>
      </c>
      <c r="L36" s="129">
        <v>13.988452491268088</v>
      </c>
      <c r="M36" s="2"/>
    </row>
    <row r="37" spans="1:13" ht="12.75">
      <c r="A37" s="23">
        <v>32</v>
      </c>
      <c r="B37" s="130" t="s">
        <v>39</v>
      </c>
      <c r="C37" s="131">
        <v>670752</v>
      </c>
      <c r="D37" s="132">
        <v>1</v>
      </c>
      <c r="E37" s="133">
        <v>13036</v>
      </c>
      <c r="F37" s="133">
        <v>2</v>
      </c>
      <c r="G37" s="143">
        <v>10848</v>
      </c>
      <c r="H37" s="133">
        <v>11</v>
      </c>
      <c r="I37" s="133">
        <v>16613.2</v>
      </c>
      <c r="J37" s="133">
        <v>14</v>
      </c>
      <c r="K37" s="133">
        <v>40497.2</v>
      </c>
      <c r="L37" s="134">
        <v>6.037581699346404</v>
      </c>
      <c r="M37" s="2"/>
    </row>
    <row r="38" spans="1:13" ht="12.75">
      <c r="A38" s="23">
        <v>33</v>
      </c>
      <c r="B38" s="130" t="s">
        <v>40</v>
      </c>
      <c r="C38" s="131">
        <v>700911</v>
      </c>
      <c r="D38" s="132">
        <v>2</v>
      </c>
      <c r="E38" s="133">
        <v>11497</v>
      </c>
      <c r="F38" s="133">
        <v>1</v>
      </c>
      <c r="G38" s="143">
        <v>15024</v>
      </c>
      <c r="H38" s="133">
        <v>7</v>
      </c>
      <c r="I38" s="133">
        <v>54143</v>
      </c>
      <c r="J38" s="133">
        <v>10</v>
      </c>
      <c r="K38" s="133">
        <v>80664</v>
      </c>
      <c r="L38" s="134">
        <v>11.508451144296494</v>
      </c>
      <c r="M38" s="2"/>
    </row>
    <row r="39" spans="1:13" ht="12.75">
      <c r="A39" s="23">
        <v>34</v>
      </c>
      <c r="B39" s="130" t="s">
        <v>41</v>
      </c>
      <c r="C39" s="131">
        <v>847775</v>
      </c>
      <c r="D39" s="132">
        <v>1</v>
      </c>
      <c r="E39" s="133">
        <v>10681</v>
      </c>
      <c r="F39" s="133">
        <v>2</v>
      </c>
      <c r="G39" s="143">
        <v>20731</v>
      </c>
      <c r="H39" s="133">
        <v>6</v>
      </c>
      <c r="I39" s="133">
        <v>6441</v>
      </c>
      <c r="J39" s="133">
        <v>9</v>
      </c>
      <c r="K39" s="133">
        <v>37853</v>
      </c>
      <c r="L39" s="134">
        <v>4.464981864291823</v>
      </c>
      <c r="M39" s="2"/>
    </row>
    <row r="40" spans="1:13" ht="12.75">
      <c r="A40" s="29">
        <v>35</v>
      </c>
      <c r="B40" s="135" t="s">
        <v>42</v>
      </c>
      <c r="C40" s="131">
        <v>611117</v>
      </c>
      <c r="D40" s="140">
        <v>1</v>
      </c>
      <c r="E40" s="136">
        <v>5910</v>
      </c>
      <c r="F40" s="136">
        <v>3</v>
      </c>
      <c r="G40" s="144">
        <v>20839</v>
      </c>
      <c r="H40" s="136">
        <v>4</v>
      </c>
      <c r="I40" s="136">
        <v>15918</v>
      </c>
      <c r="J40" s="136">
        <v>8</v>
      </c>
      <c r="K40" s="136">
        <v>42667</v>
      </c>
      <c r="L40" s="137">
        <v>6.981805448056591</v>
      </c>
      <c r="M40" s="2"/>
    </row>
    <row r="41" spans="1:13" ht="12.75">
      <c r="A41" s="16">
        <v>36</v>
      </c>
      <c r="B41" s="125" t="s">
        <v>43</v>
      </c>
      <c r="C41" s="126">
        <v>414548</v>
      </c>
      <c r="D41" s="127">
        <v>1</v>
      </c>
      <c r="E41" s="133">
        <v>1538</v>
      </c>
      <c r="F41" s="128">
        <v>2</v>
      </c>
      <c r="G41" s="138">
        <v>21921</v>
      </c>
      <c r="H41" s="133">
        <v>6</v>
      </c>
      <c r="I41" s="133">
        <v>15247</v>
      </c>
      <c r="J41" s="128">
        <v>9</v>
      </c>
      <c r="K41" s="133">
        <v>38706</v>
      </c>
      <c r="L41" s="134">
        <v>9.336916352268013</v>
      </c>
      <c r="M41" s="2"/>
    </row>
    <row r="42" spans="1:13" ht="12.75">
      <c r="A42" s="23">
        <v>37</v>
      </c>
      <c r="B42" s="130" t="s">
        <v>44</v>
      </c>
      <c r="C42" s="131">
        <v>186201</v>
      </c>
      <c r="D42" s="132">
        <v>1</v>
      </c>
      <c r="E42" s="133">
        <v>18171</v>
      </c>
      <c r="F42" s="133"/>
      <c r="G42" s="138">
        <v>0</v>
      </c>
      <c r="H42" s="133">
        <v>1</v>
      </c>
      <c r="I42" s="133">
        <v>2363</v>
      </c>
      <c r="J42" s="133">
        <v>2</v>
      </c>
      <c r="K42" s="133">
        <v>20534</v>
      </c>
      <c r="L42" s="134">
        <v>11.027867734330107</v>
      </c>
      <c r="M42" s="2"/>
    </row>
    <row r="43" spans="1:13" ht="12.75">
      <c r="A43" s="23">
        <v>38</v>
      </c>
      <c r="B43" s="130" t="s">
        <v>45</v>
      </c>
      <c r="C43" s="131">
        <v>567703</v>
      </c>
      <c r="D43" s="132">
        <v>2</v>
      </c>
      <c r="E43" s="133">
        <v>14117</v>
      </c>
      <c r="F43" s="133">
        <v>1</v>
      </c>
      <c r="G43" s="138">
        <v>7820</v>
      </c>
      <c r="H43" s="133">
        <v>7</v>
      </c>
      <c r="I43" s="133">
        <v>19184</v>
      </c>
      <c r="J43" s="133">
        <v>10</v>
      </c>
      <c r="K43" s="133">
        <v>41121</v>
      </c>
      <c r="L43" s="134">
        <v>7.243400158181303</v>
      </c>
      <c r="M43" s="2"/>
    </row>
    <row r="44" spans="1:13" ht="12.75">
      <c r="A44" s="23">
        <v>39</v>
      </c>
      <c r="B44" s="130" t="s">
        <v>46</v>
      </c>
      <c r="C44" s="131">
        <v>710494</v>
      </c>
      <c r="D44" s="132">
        <v>1</v>
      </c>
      <c r="E44" s="133">
        <v>6041</v>
      </c>
      <c r="F44" s="133">
        <v>3</v>
      </c>
      <c r="G44" s="138">
        <v>8133</v>
      </c>
      <c r="H44" s="133">
        <v>18</v>
      </c>
      <c r="I44" s="133">
        <v>33330</v>
      </c>
      <c r="J44" s="133">
        <v>22</v>
      </c>
      <c r="K44" s="133">
        <v>47504</v>
      </c>
      <c r="L44" s="134">
        <v>6.686052239709273</v>
      </c>
      <c r="M44" s="2"/>
    </row>
    <row r="45" spans="1:13" ht="12.75">
      <c r="A45" s="29">
        <v>40</v>
      </c>
      <c r="B45" s="135" t="s">
        <v>47</v>
      </c>
      <c r="C45" s="139">
        <v>484311</v>
      </c>
      <c r="D45" s="140">
        <v>1</v>
      </c>
      <c r="E45" s="136">
        <v>46</v>
      </c>
      <c r="F45" s="136">
        <v>3</v>
      </c>
      <c r="G45" s="138">
        <v>22252</v>
      </c>
      <c r="H45" s="133">
        <v>5</v>
      </c>
      <c r="I45" s="136">
        <v>65809</v>
      </c>
      <c r="J45" s="136">
        <v>9</v>
      </c>
      <c r="K45" s="136">
        <v>88107</v>
      </c>
      <c r="L45" s="134">
        <v>18.192235980599243</v>
      </c>
      <c r="M45" s="2"/>
    </row>
    <row r="46" spans="1:13" ht="12.75">
      <c r="A46" s="16">
        <v>41</v>
      </c>
      <c r="B46" s="125" t="s">
        <v>48</v>
      </c>
      <c r="C46" s="126">
        <v>243954</v>
      </c>
      <c r="D46" s="127"/>
      <c r="E46" s="133">
        <v>0</v>
      </c>
      <c r="F46" s="128">
        <v>1</v>
      </c>
      <c r="G46" s="128">
        <v>3924</v>
      </c>
      <c r="H46" s="128">
        <v>6</v>
      </c>
      <c r="I46" s="133">
        <v>22960</v>
      </c>
      <c r="J46" s="128">
        <v>7</v>
      </c>
      <c r="K46" s="133">
        <v>26884</v>
      </c>
      <c r="L46" s="129">
        <v>11.02011034867229</v>
      </c>
      <c r="M46" s="2"/>
    </row>
    <row r="47" spans="1:13" ht="12.75">
      <c r="A47" s="23">
        <v>42</v>
      </c>
      <c r="B47" s="130" t="s">
        <v>49</v>
      </c>
      <c r="C47" s="131">
        <v>409464</v>
      </c>
      <c r="D47" s="132">
        <v>2</v>
      </c>
      <c r="E47" s="133">
        <v>37504</v>
      </c>
      <c r="F47" s="133">
        <v>2</v>
      </c>
      <c r="G47" s="143">
        <v>12304</v>
      </c>
      <c r="H47" s="133">
        <v>6</v>
      </c>
      <c r="I47" s="133">
        <v>24283</v>
      </c>
      <c r="J47" s="133">
        <v>10</v>
      </c>
      <c r="K47" s="133">
        <v>74091</v>
      </c>
      <c r="L47" s="134">
        <v>18.094631029834122</v>
      </c>
      <c r="M47" s="2"/>
    </row>
    <row r="48" spans="1:13" ht="12.75">
      <c r="A48" s="23">
        <v>43</v>
      </c>
      <c r="B48" s="130" t="s">
        <v>50</v>
      </c>
      <c r="C48" s="131">
        <v>690930</v>
      </c>
      <c r="D48" s="132">
        <v>2</v>
      </c>
      <c r="E48" s="133">
        <v>68342</v>
      </c>
      <c r="F48" s="133">
        <v>2</v>
      </c>
      <c r="G48" s="143">
        <v>16597</v>
      </c>
      <c r="H48" s="133">
        <v>7</v>
      </c>
      <c r="I48" s="133">
        <v>70697</v>
      </c>
      <c r="J48" s="133">
        <v>11</v>
      </c>
      <c r="K48" s="133">
        <v>155636</v>
      </c>
      <c r="L48" s="134">
        <v>22.52558146266626</v>
      </c>
      <c r="M48" s="2"/>
    </row>
    <row r="49" spans="1:13" ht="12.75">
      <c r="A49" s="23">
        <v>44</v>
      </c>
      <c r="B49" s="130" t="s">
        <v>51</v>
      </c>
      <c r="C49" s="131">
        <v>580520</v>
      </c>
      <c r="D49" s="132">
        <v>2</v>
      </c>
      <c r="E49" s="133">
        <v>21243</v>
      </c>
      <c r="F49" s="133">
        <v>3</v>
      </c>
      <c r="G49" s="143">
        <v>89307</v>
      </c>
      <c r="H49" s="133">
        <v>5</v>
      </c>
      <c r="I49" s="133">
        <v>64299</v>
      </c>
      <c r="J49" s="133">
        <v>10</v>
      </c>
      <c r="K49" s="133">
        <v>174849</v>
      </c>
      <c r="L49" s="134">
        <v>30.119375732102256</v>
      </c>
      <c r="M49" s="2"/>
    </row>
    <row r="50" spans="1:13" ht="12.75">
      <c r="A50" s="29">
        <v>45</v>
      </c>
      <c r="B50" s="135" t="s">
        <v>52</v>
      </c>
      <c r="C50" s="139">
        <v>668481</v>
      </c>
      <c r="D50" s="140">
        <v>1</v>
      </c>
      <c r="E50" s="136">
        <v>12871</v>
      </c>
      <c r="F50" s="136">
        <v>4</v>
      </c>
      <c r="G50" s="144">
        <v>31968</v>
      </c>
      <c r="H50" s="136">
        <v>6</v>
      </c>
      <c r="I50" s="136">
        <v>46945</v>
      </c>
      <c r="J50" s="136">
        <v>11</v>
      </c>
      <c r="K50" s="136">
        <v>91784</v>
      </c>
      <c r="L50" s="137">
        <v>13.730233170426684</v>
      </c>
      <c r="M50" s="2"/>
    </row>
    <row r="51" spans="1:13" ht="12.75">
      <c r="A51" s="23">
        <v>46</v>
      </c>
      <c r="B51" s="130" t="s">
        <v>53</v>
      </c>
      <c r="C51" s="131">
        <v>913306</v>
      </c>
      <c r="D51" s="132">
        <v>2</v>
      </c>
      <c r="E51" s="133">
        <v>45654</v>
      </c>
      <c r="F51" s="133">
        <v>2</v>
      </c>
      <c r="G51" s="138">
        <v>8900</v>
      </c>
      <c r="H51" s="133">
        <v>9</v>
      </c>
      <c r="I51" s="133">
        <v>27568</v>
      </c>
      <c r="J51" s="133">
        <v>13</v>
      </c>
      <c r="K51" s="133">
        <v>82122</v>
      </c>
      <c r="L51" s="129">
        <v>8.991728949552504</v>
      </c>
      <c r="M51" s="2"/>
    </row>
    <row r="52" spans="1:13" ht="12.75">
      <c r="A52" s="29">
        <v>47</v>
      </c>
      <c r="B52" s="135" t="s">
        <v>54</v>
      </c>
      <c r="C52" s="145">
        <v>227432</v>
      </c>
      <c r="D52" s="140">
        <v>1</v>
      </c>
      <c r="E52" s="136">
        <v>13547</v>
      </c>
      <c r="F52" s="136">
        <v>2</v>
      </c>
      <c r="G52" s="138">
        <v>13413</v>
      </c>
      <c r="H52" s="133">
        <v>3</v>
      </c>
      <c r="I52" s="136">
        <v>9698</v>
      </c>
      <c r="J52" s="136">
        <v>6</v>
      </c>
      <c r="K52" s="136">
        <v>36658</v>
      </c>
      <c r="L52" s="137">
        <v>16.118224348376657</v>
      </c>
      <c r="M52" s="2"/>
    </row>
    <row r="53" spans="1:13" ht="12.75">
      <c r="A53" s="628" t="s">
        <v>55</v>
      </c>
      <c r="B53" s="629"/>
      <c r="C53" s="630"/>
      <c r="D53" s="146"/>
      <c r="E53" s="141"/>
      <c r="F53" s="146"/>
      <c r="G53" s="147"/>
      <c r="H53" s="148"/>
      <c r="I53" s="149"/>
      <c r="J53" s="146"/>
      <c r="K53" s="150"/>
      <c r="L53" s="151"/>
      <c r="M53" s="2"/>
    </row>
    <row r="54" spans="1:13" ht="12.75">
      <c r="A54" s="152"/>
      <c r="B54" s="153"/>
      <c r="C54" s="154">
        <v>1101904</v>
      </c>
      <c r="D54" s="155"/>
      <c r="E54" s="155"/>
      <c r="F54" s="155"/>
      <c r="G54" s="156"/>
      <c r="H54" s="155"/>
      <c r="I54" s="154"/>
      <c r="J54" s="155"/>
      <c r="K54" s="155"/>
      <c r="L54" s="137"/>
      <c r="M54" s="2"/>
    </row>
    <row r="55" spans="1:13" ht="12.75">
      <c r="A55" s="615" t="s">
        <v>56</v>
      </c>
      <c r="B55" s="616"/>
      <c r="C55" s="159">
        <v>36688793</v>
      </c>
      <c r="D55" s="159">
        <v>72</v>
      </c>
      <c r="E55" s="159">
        <v>2065109.8</v>
      </c>
      <c r="F55" s="159">
        <v>93</v>
      </c>
      <c r="G55" s="157">
        <v>1344500</v>
      </c>
      <c r="H55" s="159">
        <v>309</v>
      </c>
      <c r="I55" s="158">
        <v>1959143.1</v>
      </c>
      <c r="J55" s="159">
        <v>474</v>
      </c>
      <c r="K55" s="159">
        <v>5368752.899999999</v>
      </c>
      <c r="L55" s="160">
        <v>14.633223011724587</v>
      </c>
      <c r="M55" s="2"/>
    </row>
    <row r="56" spans="1:13" ht="12.75">
      <c r="A56" s="617" t="s">
        <v>57</v>
      </c>
      <c r="B56" s="618"/>
      <c r="C56" s="163">
        <v>37790697</v>
      </c>
      <c r="D56" s="163">
        <v>28</v>
      </c>
      <c r="E56" s="163">
        <v>2065156</v>
      </c>
      <c r="F56" s="163">
        <v>55</v>
      </c>
      <c r="G56" s="161">
        <v>1344500</v>
      </c>
      <c r="H56" s="163">
        <v>309</v>
      </c>
      <c r="I56" s="162">
        <v>1959143.1</v>
      </c>
      <c r="J56" s="163">
        <v>392</v>
      </c>
      <c r="K56" s="163">
        <v>5368799.1</v>
      </c>
      <c r="L56" s="164">
        <v>14.206668641226699</v>
      </c>
      <c r="M56" s="2"/>
    </row>
    <row r="57" spans="1:13" ht="12.75">
      <c r="A57" s="1" t="s">
        <v>58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2"/>
    </row>
    <row r="58" spans="1:13" ht="12.75">
      <c r="A58" s="1" t="s">
        <v>59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2"/>
    </row>
    <row r="59" spans="1:13" ht="12.75">
      <c r="A59" s="1" t="s">
        <v>163</v>
      </c>
      <c r="B59" s="1"/>
      <c r="C59" s="1"/>
      <c r="D59" s="1"/>
      <c r="E59" s="165"/>
      <c r="F59" s="1"/>
      <c r="G59" s="1"/>
      <c r="H59" s="1"/>
      <c r="I59" s="1"/>
      <c r="J59" s="1"/>
      <c r="K59" s="1"/>
      <c r="L59" s="1"/>
      <c r="M59" s="2"/>
    </row>
    <row r="60" spans="1:13" ht="12.75">
      <c r="A60" s="166"/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2"/>
    </row>
    <row r="61" spans="1:13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</sheetData>
  <sheetProtection/>
  <mergeCells count="10">
    <mergeCell ref="A53:C53"/>
    <mergeCell ref="A55:B55"/>
    <mergeCell ref="A56:B56"/>
    <mergeCell ref="L3:L5"/>
    <mergeCell ref="A3:A5"/>
    <mergeCell ref="D3:K3"/>
    <mergeCell ref="D4:E4"/>
    <mergeCell ref="F4:G4"/>
    <mergeCell ref="H4:I4"/>
    <mergeCell ref="J4:K4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8" r:id="rId1"/>
  <headerFooter alignWithMargins="0">
    <oddHeader>&amp;L環境統計集　平成&amp;A年版</oddHeader>
    <oddFooter>&amp;C&amp;P/&amp;N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1" max="1" width="4.50390625" style="7" customWidth="1"/>
    <col min="2" max="2" width="9.50390625" style="7" customWidth="1"/>
    <col min="3" max="3" width="13.00390625" style="7" customWidth="1"/>
    <col min="4" max="4" width="9.375" style="7" bestFit="1" customWidth="1"/>
    <col min="5" max="5" width="11.625" style="7" bestFit="1" customWidth="1"/>
    <col min="6" max="6" width="9.375" style="7" bestFit="1" customWidth="1"/>
    <col min="7" max="7" width="11.625" style="7" bestFit="1" customWidth="1"/>
    <col min="8" max="8" width="9.375" style="7" bestFit="1" customWidth="1"/>
    <col min="9" max="9" width="11.625" style="7" bestFit="1" customWidth="1"/>
    <col min="10" max="10" width="9.375" style="7" bestFit="1" customWidth="1"/>
    <col min="11" max="11" width="11.125" style="7" customWidth="1"/>
    <col min="12" max="12" width="13.125" style="7" customWidth="1"/>
    <col min="13" max="13" width="0.2421875" style="7" hidden="1" customWidth="1"/>
    <col min="14" max="16384" width="9.00390625" style="7" customWidth="1"/>
  </cols>
  <sheetData>
    <row r="1" ht="13.5" customHeight="1">
      <c r="A1" s="7" t="s">
        <v>123</v>
      </c>
    </row>
    <row r="2" spans="10:12" ht="13.5" customHeight="1" thickBot="1">
      <c r="J2" s="8"/>
      <c r="L2" s="9" t="s">
        <v>124</v>
      </c>
    </row>
    <row r="3" spans="1:14" ht="13.5" customHeight="1">
      <c r="A3" s="638" t="s">
        <v>66</v>
      </c>
      <c r="B3" s="10"/>
      <c r="C3" s="10"/>
      <c r="D3" s="641" t="s">
        <v>125</v>
      </c>
      <c r="E3" s="642"/>
      <c r="F3" s="642"/>
      <c r="G3" s="642"/>
      <c r="H3" s="642"/>
      <c r="I3" s="642"/>
      <c r="J3" s="642"/>
      <c r="K3" s="642"/>
      <c r="L3" s="643" t="s">
        <v>126</v>
      </c>
      <c r="M3" s="11"/>
      <c r="N3" s="12"/>
    </row>
    <row r="4" spans="1:14" ht="13.5" customHeight="1">
      <c r="A4" s="639"/>
      <c r="B4" s="13" t="s">
        <v>67</v>
      </c>
      <c r="C4" s="13" t="s">
        <v>68</v>
      </c>
      <c r="D4" s="646" t="s">
        <v>60</v>
      </c>
      <c r="E4" s="646"/>
      <c r="F4" s="646" t="s">
        <v>61</v>
      </c>
      <c r="G4" s="646"/>
      <c r="H4" s="646" t="s">
        <v>62</v>
      </c>
      <c r="I4" s="646"/>
      <c r="J4" s="646" t="s">
        <v>64</v>
      </c>
      <c r="K4" s="641"/>
      <c r="L4" s="644"/>
      <c r="M4" s="14" t="s">
        <v>69</v>
      </c>
      <c r="N4" s="12"/>
    </row>
    <row r="5" spans="1:14" ht="13.5" customHeight="1">
      <c r="A5" s="640"/>
      <c r="B5" s="13"/>
      <c r="C5" s="13" t="s">
        <v>127</v>
      </c>
      <c r="D5" s="10" t="s">
        <v>70</v>
      </c>
      <c r="E5" s="10" t="s">
        <v>63</v>
      </c>
      <c r="F5" s="10" t="s">
        <v>70</v>
      </c>
      <c r="G5" s="10" t="s">
        <v>63</v>
      </c>
      <c r="H5" s="10" t="s">
        <v>70</v>
      </c>
      <c r="I5" s="10" t="s">
        <v>63</v>
      </c>
      <c r="J5" s="10" t="s">
        <v>70</v>
      </c>
      <c r="K5" s="15" t="s">
        <v>63</v>
      </c>
      <c r="L5" s="645"/>
      <c r="M5" s="14"/>
      <c r="N5" s="12"/>
    </row>
    <row r="6" spans="1:14" ht="13.5" customHeight="1">
      <c r="A6" s="16">
        <v>1</v>
      </c>
      <c r="B6" s="17" t="s">
        <v>71</v>
      </c>
      <c r="C6" s="18">
        <v>8345533</v>
      </c>
      <c r="D6" s="19">
        <v>6</v>
      </c>
      <c r="E6" s="20">
        <v>506378</v>
      </c>
      <c r="F6" s="20">
        <v>5</v>
      </c>
      <c r="G6" s="20">
        <v>212359</v>
      </c>
      <c r="H6" s="20">
        <v>12</v>
      </c>
      <c r="I6" s="20">
        <v>145410</v>
      </c>
      <c r="J6" s="20">
        <v>23</v>
      </c>
      <c r="K6" s="20">
        <v>864147</v>
      </c>
      <c r="L6" s="21">
        <v>10.354605272065905</v>
      </c>
      <c r="M6" s="22"/>
      <c r="N6" s="12"/>
    </row>
    <row r="7" spans="1:13" ht="13.5" customHeight="1">
      <c r="A7" s="23">
        <v>2</v>
      </c>
      <c r="B7" s="24" t="s">
        <v>72</v>
      </c>
      <c r="C7" s="25">
        <v>923502</v>
      </c>
      <c r="D7" s="26">
        <v>1</v>
      </c>
      <c r="E7" s="27">
        <v>40747</v>
      </c>
      <c r="F7" s="27">
        <v>2</v>
      </c>
      <c r="G7" s="27">
        <v>44694</v>
      </c>
      <c r="H7" s="27">
        <v>8</v>
      </c>
      <c r="I7" s="27">
        <v>29237</v>
      </c>
      <c r="J7" s="27">
        <v>11</v>
      </c>
      <c r="K7" s="27">
        <v>114678</v>
      </c>
      <c r="L7" s="28">
        <v>12.417731634582276</v>
      </c>
      <c r="M7" s="14"/>
    </row>
    <row r="8" spans="1:13" ht="13.5" customHeight="1">
      <c r="A8" s="23">
        <v>3</v>
      </c>
      <c r="B8" s="24" t="s">
        <v>73</v>
      </c>
      <c r="C8" s="25">
        <v>1527868</v>
      </c>
      <c r="D8" s="26">
        <v>2</v>
      </c>
      <c r="E8" s="27">
        <v>29247</v>
      </c>
      <c r="F8" s="27">
        <v>2</v>
      </c>
      <c r="G8" s="27">
        <v>20038</v>
      </c>
      <c r="H8" s="27">
        <v>7</v>
      </c>
      <c r="I8" s="27">
        <v>22479</v>
      </c>
      <c r="J8" s="27">
        <v>11</v>
      </c>
      <c r="K8" s="27">
        <v>71764</v>
      </c>
      <c r="L8" s="28">
        <v>4.697002620645239</v>
      </c>
      <c r="M8" s="14"/>
    </row>
    <row r="9" spans="1:13" ht="13.5" customHeight="1">
      <c r="A9" s="23">
        <v>4</v>
      </c>
      <c r="B9" s="24" t="s">
        <v>74</v>
      </c>
      <c r="C9" s="25">
        <v>686188</v>
      </c>
      <c r="D9" s="26">
        <v>1</v>
      </c>
      <c r="E9" s="27">
        <v>980</v>
      </c>
      <c r="F9" s="27">
        <v>3</v>
      </c>
      <c r="G9" s="27">
        <v>64175</v>
      </c>
      <c r="H9" s="27">
        <v>8</v>
      </c>
      <c r="I9" s="27">
        <v>106044</v>
      </c>
      <c r="J9" s="27">
        <v>12</v>
      </c>
      <c r="K9" s="27">
        <v>171199</v>
      </c>
      <c r="L9" s="28">
        <v>24.949285035587916</v>
      </c>
      <c r="M9" s="14"/>
    </row>
    <row r="10" spans="1:13" ht="13.5" customHeight="1">
      <c r="A10" s="29">
        <v>5</v>
      </c>
      <c r="B10" s="30" t="s">
        <v>75</v>
      </c>
      <c r="C10" s="25">
        <v>1143422</v>
      </c>
      <c r="D10" s="26">
        <v>1</v>
      </c>
      <c r="E10" s="31">
        <v>26789</v>
      </c>
      <c r="F10" s="27">
        <v>3</v>
      </c>
      <c r="G10" s="31">
        <v>47197</v>
      </c>
      <c r="H10" s="27">
        <v>8</v>
      </c>
      <c r="I10" s="31">
        <v>50223</v>
      </c>
      <c r="J10" s="31">
        <v>12</v>
      </c>
      <c r="K10" s="31">
        <v>124209</v>
      </c>
      <c r="L10" s="32">
        <v>10.862918502530125</v>
      </c>
      <c r="M10" s="33"/>
    </row>
    <row r="11" spans="1:13" ht="13.5" customHeight="1">
      <c r="A11" s="23">
        <v>6</v>
      </c>
      <c r="B11" s="24" t="s">
        <v>76</v>
      </c>
      <c r="C11" s="18">
        <v>739438</v>
      </c>
      <c r="D11" s="19">
        <v>1</v>
      </c>
      <c r="E11" s="27">
        <v>71115</v>
      </c>
      <c r="F11" s="20">
        <v>3</v>
      </c>
      <c r="G11" s="34">
        <v>41241</v>
      </c>
      <c r="H11" s="20">
        <v>6</v>
      </c>
      <c r="I11" s="27">
        <v>42440</v>
      </c>
      <c r="J11" s="27">
        <v>10</v>
      </c>
      <c r="K11" s="27">
        <v>154796</v>
      </c>
      <c r="L11" s="28">
        <v>20.934277113158913</v>
      </c>
      <c r="M11" s="14"/>
    </row>
    <row r="12" spans="1:13" ht="13.5" customHeight="1">
      <c r="A12" s="23">
        <v>7</v>
      </c>
      <c r="B12" s="24" t="s">
        <v>77</v>
      </c>
      <c r="C12" s="25">
        <v>1378275</v>
      </c>
      <c r="D12" s="26">
        <v>2</v>
      </c>
      <c r="E12" s="27">
        <v>79205</v>
      </c>
      <c r="F12" s="27">
        <v>1</v>
      </c>
      <c r="G12" s="34">
        <v>33665</v>
      </c>
      <c r="H12" s="27">
        <v>11</v>
      </c>
      <c r="I12" s="27">
        <v>55336</v>
      </c>
      <c r="J12" s="27">
        <v>14</v>
      </c>
      <c r="K12" s="27">
        <v>168206</v>
      </c>
      <c r="L12" s="28">
        <v>12.204095699334312</v>
      </c>
      <c r="M12" s="14"/>
    </row>
    <row r="13" spans="1:13" ht="13.5" customHeight="1">
      <c r="A13" s="23">
        <v>8</v>
      </c>
      <c r="B13" s="24" t="s">
        <v>78</v>
      </c>
      <c r="C13" s="25">
        <v>609568</v>
      </c>
      <c r="D13" s="26"/>
      <c r="E13" s="27">
        <v>0</v>
      </c>
      <c r="F13" s="27">
        <v>1</v>
      </c>
      <c r="G13" s="34">
        <v>31735</v>
      </c>
      <c r="H13" s="27">
        <v>9</v>
      </c>
      <c r="I13" s="27">
        <v>59095</v>
      </c>
      <c r="J13" s="27">
        <v>10</v>
      </c>
      <c r="K13" s="27">
        <v>90830</v>
      </c>
      <c r="L13" s="28">
        <v>14.900716573048452</v>
      </c>
      <c r="M13" s="14"/>
    </row>
    <row r="14" spans="1:13" ht="13.5" customHeight="1">
      <c r="A14" s="23">
        <v>9</v>
      </c>
      <c r="B14" s="24" t="s">
        <v>79</v>
      </c>
      <c r="C14" s="25">
        <v>640828</v>
      </c>
      <c r="D14" s="26">
        <v>1</v>
      </c>
      <c r="E14" s="27">
        <v>103479</v>
      </c>
      <c r="F14" s="27"/>
      <c r="G14" s="34">
        <v>0</v>
      </c>
      <c r="H14" s="27">
        <v>8</v>
      </c>
      <c r="I14" s="27">
        <v>28660</v>
      </c>
      <c r="J14" s="27">
        <v>9</v>
      </c>
      <c r="K14" s="27">
        <v>132139</v>
      </c>
      <c r="L14" s="28">
        <v>20.620041571217236</v>
      </c>
      <c r="M14" s="14"/>
    </row>
    <row r="15" spans="1:13" ht="13.5" customHeight="1">
      <c r="A15" s="23">
        <v>10</v>
      </c>
      <c r="B15" s="30" t="s">
        <v>80</v>
      </c>
      <c r="C15" s="35">
        <v>636316</v>
      </c>
      <c r="D15" s="36">
        <v>2</v>
      </c>
      <c r="E15" s="31">
        <v>82351</v>
      </c>
      <c r="F15" s="31">
        <v>1</v>
      </c>
      <c r="G15" s="31">
        <v>8063</v>
      </c>
      <c r="H15" s="27"/>
      <c r="I15" s="31">
        <v>0</v>
      </c>
      <c r="J15" s="31">
        <v>3</v>
      </c>
      <c r="K15" s="31">
        <v>90414</v>
      </c>
      <c r="L15" s="28">
        <v>14.208977929204986</v>
      </c>
      <c r="M15" s="14"/>
    </row>
    <row r="16" spans="1:13" ht="13.5" customHeight="1">
      <c r="A16" s="16">
        <v>11</v>
      </c>
      <c r="B16" s="24" t="s">
        <v>81</v>
      </c>
      <c r="C16" s="25">
        <v>376709</v>
      </c>
      <c r="D16" s="26">
        <v>1</v>
      </c>
      <c r="E16" s="27">
        <v>34411</v>
      </c>
      <c r="F16" s="27"/>
      <c r="G16" s="34">
        <v>0</v>
      </c>
      <c r="H16" s="20">
        <v>10</v>
      </c>
      <c r="I16" s="27">
        <v>90172</v>
      </c>
      <c r="J16" s="27">
        <v>11</v>
      </c>
      <c r="K16" s="27">
        <v>124583</v>
      </c>
      <c r="L16" s="21">
        <v>33.071415867420214</v>
      </c>
      <c r="M16" s="22"/>
    </row>
    <row r="17" spans="1:13" ht="13.5" customHeight="1">
      <c r="A17" s="23">
        <v>12</v>
      </c>
      <c r="B17" s="24" t="s">
        <v>82</v>
      </c>
      <c r="C17" s="25">
        <v>499621</v>
      </c>
      <c r="D17" s="26"/>
      <c r="E17" s="7">
        <v>0</v>
      </c>
      <c r="F17" s="27">
        <v>2</v>
      </c>
      <c r="G17" s="34">
        <v>8835</v>
      </c>
      <c r="H17" s="27">
        <v>8</v>
      </c>
      <c r="I17" s="27">
        <v>19692</v>
      </c>
      <c r="J17" s="27">
        <v>10</v>
      </c>
      <c r="K17" s="27">
        <v>28527</v>
      </c>
      <c r="L17" s="28">
        <v>5.709727973804143</v>
      </c>
      <c r="M17" s="14"/>
    </row>
    <row r="18" spans="1:13" ht="13.5" customHeight="1">
      <c r="A18" s="23">
        <v>13</v>
      </c>
      <c r="B18" s="24" t="s">
        <v>83</v>
      </c>
      <c r="C18" s="25">
        <v>210239</v>
      </c>
      <c r="D18" s="26">
        <v>3</v>
      </c>
      <c r="E18" s="27">
        <v>68896</v>
      </c>
      <c r="F18" s="27">
        <v>1</v>
      </c>
      <c r="G18" s="34">
        <v>777</v>
      </c>
      <c r="H18" s="27">
        <v>6</v>
      </c>
      <c r="I18" s="27">
        <v>9686</v>
      </c>
      <c r="J18" s="27">
        <v>10</v>
      </c>
      <c r="K18" s="27">
        <v>79359</v>
      </c>
      <c r="L18" s="28">
        <v>37.74704027321287</v>
      </c>
      <c r="M18" s="14"/>
    </row>
    <row r="19" spans="1:13" ht="13.5" customHeight="1">
      <c r="A19" s="23">
        <v>14</v>
      </c>
      <c r="B19" s="24" t="s">
        <v>84</v>
      </c>
      <c r="C19" s="25">
        <v>241585</v>
      </c>
      <c r="D19" s="26">
        <v>1</v>
      </c>
      <c r="E19" s="27">
        <v>10375</v>
      </c>
      <c r="F19" s="27">
        <v>1</v>
      </c>
      <c r="G19" s="34">
        <v>27572</v>
      </c>
      <c r="H19" s="27">
        <v>4</v>
      </c>
      <c r="I19" s="27">
        <v>17210</v>
      </c>
      <c r="J19" s="27">
        <v>6</v>
      </c>
      <c r="K19" s="27">
        <v>55157</v>
      </c>
      <c r="L19" s="28">
        <v>22.831301612268973</v>
      </c>
      <c r="M19" s="14"/>
    </row>
    <row r="20" spans="1:13" ht="13.5" customHeight="1">
      <c r="A20" s="29">
        <v>15</v>
      </c>
      <c r="B20" s="24" t="s">
        <v>85</v>
      </c>
      <c r="C20" s="25">
        <v>1093903</v>
      </c>
      <c r="D20" s="26">
        <v>4</v>
      </c>
      <c r="E20" s="31">
        <v>106447</v>
      </c>
      <c r="F20" s="27">
        <v>2</v>
      </c>
      <c r="G20" s="31">
        <v>81928</v>
      </c>
      <c r="H20" s="31">
        <v>13</v>
      </c>
      <c r="I20" s="31">
        <v>128580</v>
      </c>
      <c r="J20" s="27">
        <v>19</v>
      </c>
      <c r="K20" s="31">
        <v>316955</v>
      </c>
      <c r="L20" s="32">
        <v>28.974689711976293</v>
      </c>
      <c r="M20" s="33"/>
    </row>
    <row r="21" spans="1:13" ht="13.5" customHeight="1">
      <c r="A21" s="37">
        <v>16</v>
      </c>
      <c r="B21" s="17" t="s">
        <v>86</v>
      </c>
      <c r="C21" s="18">
        <v>280181</v>
      </c>
      <c r="D21" s="19">
        <v>2</v>
      </c>
      <c r="E21" s="27">
        <v>79173</v>
      </c>
      <c r="F21" s="20">
        <v>1</v>
      </c>
      <c r="G21" s="34">
        <v>1005</v>
      </c>
      <c r="H21" s="27">
        <v>5</v>
      </c>
      <c r="I21" s="27">
        <v>39576</v>
      </c>
      <c r="J21" s="20">
        <v>8</v>
      </c>
      <c r="K21" s="27">
        <v>119754</v>
      </c>
      <c r="L21" s="28">
        <v>42.74165628647196</v>
      </c>
      <c r="M21" s="14"/>
    </row>
    <row r="22" spans="1:13" ht="13.5" customHeight="1">
      <c r="A22" s="38">
        <v>17</v>
      </c>
      <c r="B22" s="24" t="s">
        <v>87</v>
      </c>
      <c r="C22" s="25">
        <v>418543</v>
      </c>
      <c r="D22" s="26">
        <v>1</v>
      </c>
      <c r="E22" s="27">
        <v>25735</v>
      </c>
      <c r="F22" s="27">
        <v>2</v>
      </c>
      <c r="G22" s="34">
        <v>10383</v>
      </c>
      <c r="H22" s="27">
        <v>5</v>
      </c>
      <c r="I22" s="27">
        <v>16376</v>
      </c>
      <c r="J22" s="27">
        <v>8</v>
      </c>
      <c r="K22" s="27">
        <v>52494</v>
      </c>
      <c r="L22" s="28">
        <v>12.542080503078537</v>
      </c>
      <c r="M22" s="14"/>
    </row>
    <row r="23" spans="1:13" ht="13.5" customHeight="1">
      <c r="A23" s="38">
        <v>18</v>
      </c>
      <c r="B23" s="24" t="s">
        <v>88</v>
      </c>
      <c r="C23" s="25">
        <v>418922</v>
      </c>
      <c r="D23" s="26">
        <v>1</v>
      </c>
      <c r="E23" s="27">
        <v>5206</v>
      </c>
      <c r="F23" s="27">
        <v>2</v>
      </c>
      <c r="G23" s="34">
        <v>22987</v>
      </c>
      <c r="H23" s="27">
        <v>1</v>
      </c>
      <c r="I23" s="27">
        <v>33239</v>
      </c>
      <c r="J23" s="27">
        <v>4</v>
      </c>
      <c r="K23" s="27">
        <v>61432</v>
      </c>
      <c r="L23" s="28">
        <v>14.664305049627377</v>
      </c>
      <c r="M23" s="14"/>
    </row>
    <row r="24" spans="1:13" ht="13.5" customHeight="1">
      <c r="A24" s="38">
        <v>19</v>
      </c>
      <c r="B24" s="24" t="s">
        <v>89</v>
      </c>
      <c r="C24" s="25">
        <v>420117</v>
      </c>
      <c r="D24" s="26">
        <v>3</v>
      </c>
      <c r="E24" s="27">
        <v>101862</v>
      </c>
      <c r="F24" s="27">
        <v>1</v>
      </c>
      <c r="G24" s="34">
        <v>4088</v>
      </c>
      <c r="H24" s="27">
        <v>2</v>
      </c>
      <c r="I24" s="27">
        <v>15203</v>
      </c>
      <c r="J24" s="27">
        <v>6</v>
      </c>
      <c r="K24" s="27">
        <v>121153</v>
      </c>
      <c r="L24" s="28">
        <v>28.83791896067048</v>
      </c>
      <c r="M24" s="14"/>
    </row>
    <row r="25" spans="1:13" ht="13.5" customHeight="1">
      <c r="A25" s="39">
        <v>20</v>
      </c>
      <c r="B25" s="30" t="s">
        <v>90</v>
      </c>
      <c r="C25" s="35">
        <v>1259848</v>
      </c>
      <c r="D25" s="36">
        <v>4</v>
      </c>
      <c r="E25" s="31">
        <v>170717</v>
      </c>
      <c r="F25" s="31">
        <v>3</v>
      </c>
      <c r="G25" s="34">
        <v>46755</v>
      </c>
      <c r="H25" s="27">
        <v>6</v>
      </c>
      <c r="I25" s="31">
        <v>61050</v>
      </c>
      <c r="J25" s="27">
        <v>13</v>
      </c>
      <c r="K25" s="31">
        <v>278522</v>
      </c>
      <c r="L25" s="28">
        <v>22.107587581994018</v>
      </c>
      <c r="M25" s="14"/>
    </row>
    <row r="26" spans="1:13" ht="13.5" customHeight="1">
      <c r="A26" s="23">
        <v>21</v>
      </c>
      <c r="B26" s="17" t="s">
        <v>91</v>
      </c>
      <c r="C26" s="25">
        <v>1020930</v>
      </c>
      <c r="D26" s="19">
        <v>2</v>
      </c>
      <c r="E26" s="27">
        <v>38236</v>
      </c>
      <c r="F26" s="20">
        <v>2</v>
      </c>
      <c r="G26" s="40">
        <v>34632</v>
      </c>
      <c r="H26" s="20">
        <v>15</v>
      </c>
      <c r="I26" s="27">
        <v>122223.9</v>
      </c>
      <c r="J26" s="20">
        <v>19</v>
      </c>
      <c r="K26" s="27">
        <v>195091.9</v>
      </c>
      <c r="L26" s="21">
        <v>19.109233737866454</v>
      </c>
      <c r="M26" s="22"/>
    </row>
    <row r="27" spans="1:13" ht="13.5" customHeight="1">
      <c r="A27" s="23">
        <v>22</v>
      </c>
      <c r="B27" s="24" t="s">
        <v>92</v>
      </c>
      <c r="C27" s="25">
        <v>732893</v>
      </c>
      <c r="D27" s="26">
        <v>2</v>
      </c>
      <c r="E27" s="27">
        <v>50079.8</v>
      </c>
      <c r="F27" s="27">
        <v>1</v>
      </c>
      <c r="G27" s="41">
        <v>4838</v>
      </c>
      <c r="H27" s="27">
        <v>4</v>
      </c>
      <c r="I27" s="27">
        <v>28746</v>
      </c>
      <c r="J27" s="27">
        <v>7</v>
      </c>
      <c r="K27" s="27">
        <v>83663.8</v>
      </c>
      <c r="L27" s="28">
        <v>11.415554521601381</v>
      </c>
      <c r="M27" s="14"/>
    </row>
    <row r="28" spans="1:13" ht="13.5" customHeight="1">
      <c r="A28" s="23">
        <v>23</v>
      </c>
      <c r="B28" s="24" t="s">
        <v>93</v>
      </c>
      <c r="C28" s="25">
        <v>512369</v>
      </c>
      <c r="D28" s="26"/>
      <c r="E28" s="27">
        <v>0</v>
      </c>
      <c r="F28" s="27">
        <v>4</v>
      </c>
      <c r="G28" s="41">
        <v>49783</v>
      </c>
      <c r="H28" s="27">
        <v>7</v>
      </c>
      <c r="I28" s="27">
        <v>39056</v>
      </c>
      <c r="J28" s="27">
        <v>11</v>
      </c>
      <c r="K28" s="27">
        <v>88839</v>
      </c>
      <c r="L28" s="28">
        <v>17.338871008979854</v>
      </c>
      <c r="M28" s="14"/>
    </row>
    <row r="29" spans="1:13" ht="13.5" customHeight="1">
      <c r="A29" s="23">
        <v>24</v>
      </c>
      <c r="B29" s="24" t="s">
        <v>94</v>
      </c>
      <c r="C29" s="25">
        <v>576088</v>
      </c>
      <c r="D29" s="26">
        <v>2</v>
      </c>
      <c r="E29" s="27">
        <v>72526</v>
      </c>
      <c r="F29" s="27">
        <v>2</v>
      </c>
      <c r="G29" s="41">
        <v>26272</v>
      </c>
      <c r="H29" s="27">
        <v>5</v>
      </c>
      <c r="I29" s="27">
        <v>105879</v>
      </c>
      <c r="J29" s="27">
        <v>9</v>
      </c>
      <c r="K29" s="27">
        <v>204677</v>
      </c>
      <c r="L29" s="28">
        <v>35.528773381844445</v>
      </c>
      <c r="M29" s="14"/>
    </row>
    <row r="30" spans="1:13" ht="13.5" customHeight="1">
      <c r="A30" s="23">
        <v>25</v>
      </c>
      <c r="B30" s="24" t="s">
        <v>95</v>
      </c>
      <c r="C30" s="25">
        <v>385508</v>
      </c>
      <c r="D30" s="26"/>
      <c r="E30" s="31">
        <v>0</v>
      </c>
      <c r="F30" s="27">
        <v>2</v>
      </c>
      <c r="G30" s="42">
        <v>113071</v>
      </c>
      <c r="H30" s="31">
        <v>3</v>
      </c>
      <c r="I30" s="31">
        <v>36886</v>
      </c>
      <c r="J30" s="31">
        <v>5</v>
      </c>
      <c r="K30" s="31">
        <v>149957</v>
      </c>
      <c r="L30" s="32">
        <v>38.898544258484904</v>
      </c>
      <c r="M30" s="33"/>
    </row>
    <row r="31" spans="1:13" ht="13.5" customHeight="1">
      <c r="A31" s="16">
        <v>26</v>
      </c>
      <c r="B31" s="17" t="s">
        <v>96</v>
      </c>
      <c r="C31" s="18">
        <v>461298</v>
      </c>
      <c r="D31" s="19">
        <v>1</v>
      </c>
      <c r="E31" s="20">
        <v>1206</v>
      </c>
      <c r="F31" s="20">
        <v>2</v>
      </c>
      <c r="G31" s="34">
        <v>7368</v>
      </c>
      <c r="H31" s="27">
        <v>3</v>
      </c>
      <c r="I31" s="27">
        <v>127</v>
      </c>
      <c r="J31" s="27">
        <v>6</v>
      </c>
      <c r="K31" s="27">
        <v>8701</v>
      </c>
      <c r="L31" s="28">
        <v>1.8861993765418452</v>
      </c>
      <c r="M31" s="14"/>
    </row>
    <row r="32" spans="1:13" ht="13.5" customHeight="1">
      <c r="A32" s="23">
        <v>27</v>
      </c>
      <c r="B32" s="24" t="s">
        <v>97</v>
      </c>
      <c r="C32" s="25">
        <v>189376</v>
      </c>
      <c r="D32" s="26"/>
      <c r="E32" s="27">
        <v>0</v>
      </c>
      <c r="F32" s="27">
        <v>2</v>
      </c>
      <c r="G32" s="34">
        <v>16498</v>
      </c>
      <c r="H32" s="27">
        <v>1</v>
      </c>
      <c r="I32" s="27">
        <v>2594</v>
      </c>
      <c r="J32" s="27">
        <v>3</v>
      </c>
      <c r="K32" s="27">
        <v>19092</v>
      </c>
      <c r="L32" s="28">
        <v>10.081530922608989</v>
      </c>
      <c r="M32" s="14"/>
    </row>
    <row r="33" spans="1:13" ht="13.5" customHeight="1">
      <c r="A33" s="23">
        <v>28</v>
      </c>
      <c r="B33" s="24" t="s">
        <v>98</v>
      </c>
      <c r="C33" s="25">
        <v>839410</v>
      </c>
      <c r="D33" s="26">
        <v>2</v>
      </c>
      <c r="E33" s="27">
        <v>19458</v>
      </c>
      <c r="F33" s="27">
        <v>1</v>
      </c>
      <c r="G33" s="34">
        <v>25200</v>
      </c>
      <c r="H33" s="27">
        <v>11</v>
      </c>
      <c r="I33" s="27">
        <v>121357</v>
      </c>
      <c r="J33" s="27">
        <v>14</v>
      </c>
      <c r="K33" s="27">
        <v>166015</v>
      </c>
      <c r="L33" s="28">
        <v>19.777581872982214</v>
      </c>
      <c r="M33" s="14"/>
    </row>
    <row r="34" spans="1:13" ht="13.5" customHeight="1">
      <c r="A34" s="23">
        <v>29</v>
      </c>
      <c r="B34" s="24" t="s">
        <v>99</v>
      </c>
      <c r="C34" s="25">
        <v>369109</v>
      </c>
      <c r="D34" s="26">
        <v>1</v>
      </c>
      <c r="E34" s="27">
        <v>31313</v>
      </c>
      <c r="F34" s="27">
        <v>4</v>
      </c>
      <c r="G34" s="34">
        <v>28522</v>
      </c>
      <c r="H34" s="27">
        <v>3</v>
      </c>
      <c r="I34" s="27">
        <v>3493</v>
      </c>
      <c r="J34" s="27">
        <v>8</v>
      </c>
      <c r="K34" s="27">
        <v>63328</v>
      </c>
      <c r="L34" s="28">
        <v>17.15699156617693</v>
      </c>
      <c r="M34" s="14"/>
    </row>
    <row r="35" spans="1:13" ht="13.5" customHeight="1">
      <c r="A35" s="29">
        <v>30</v>
      </c>
      <c r="B35" s="30" t="s">
        <v>100</v>
      </c>
      <c r="C35" s="35">
        <v>472582</v>
      </c>
      <c r="D35" s="36">
        <v>2</v>
      </c>
      <c r="E35" s="31">
        <v>11985</v>
      </c>
      <c r="F35" s="31">
        <v>2</v>
      </c>
      <c r="G35" s="34">
        <v>16746</v>
      </c>
      <c r="H35" s="27">
        <v>10</v>
      </c>
      <c r="I35" s="31">
        <v>14113</v>
      </c>
      <c r="J35" s="31">
        <v>14</v>
      </c>
      <c r="K35" s="31">
        <v>42844</v>
      </c>
      <c r="L35" s="28">
        <v>9.065939879216728</v>
      </c>
      <c r="M35" s="33"/>
    </row>
    <row r="36" spans="1:13" ht="13.5" customHeight="1">
      <c r="A36" s="16">
        <v>31</v>
      </c>
      <c r="B36" s="17" t="s">
        <v>101</v>
      </c>
      <c r="C36" s="25">
        <v>350725</v>
      </c>
      <c r="D36" s="19">
        <v>2</v>
      </c>
      <c r="E36" s="27">
        <v>17000</v>
      </c>
      <c r="F36" s="20">
        <v>2</v>
      </c>
      <c r="G36" s="40">
        <v>10016</v>
      </c>
      <c r="H36" s="20">
        <v>3</v>
      </c>
      <c r="I36" s="27">
        <v>22045</v>
      </c>
      <c r="J36" s="20">
        <v>7</v>
      </c>
      <c r="K36" s="27">
        <v>49061</v>
      </c>
      <c r="L36" s="21">
        <v>13.988452491268088</v>
      </c>
      <c r="M36" s="22"/>
    </row>
    <row r="37" spans="1:13" ht="13.5" customHeight="1">
      <c r="A37" s="23">
        <v>32</v>
      </c>
      <c r="B37" s="24" t="s">
        <v>102</v>
      </c>
      <c r="C37" s="25">
        <v>670752</v>
      </c>
      <c r="D37" s="26">
        <v>1</v>
      </c>
      <c r="E37" s="27">
        <v>13036</v>
      </c>
      <c r="F37" s="27">
        <v>2</v>
      </c>
      <c r="G37" s="41">
        <v>10848</v>
      </c>
      <c r="H37" s="27">
        <v>11</v>
      </c>
      <c r="I37" s="27">
        <v>16613.2</v>
      </c>
      <c r="J37" s="27">
        <v>14</v>
      </c>
      <c r="K37" s="27">
        <v>40497.2</v>
      </c>
      <c r="L37" s="28">
        <v>6.037581699346404</v>
      </c>
      <c r="M37" s="14"/>
    </row>
    <row r="38" spans="1:13" ht="13.5" customHeight="1">
      <c r="A38" s="23">
        <v>33</v>
      </c>
      <c r="B38" s="24" t="s">
        <v>103</v>
      </c>
      <c r="C38" s="25">
        <v>700911</v>
      </c>
      <c r="D38" s="26">
        <v>2</v>
      </c>
      <c r="E38" s="27">
        <v>11497</v>
      </c>
      <c r="F38" s="27">
        <v>1</v>
      </c>
      <c r="G38" s="41">
        <v>15024</v>
      </c>
      <c r="H38" s="27">
        <v>7</v>
      </c>
      <c r="I38" s="27">
        <v>54143</v>
      </c>
      <c r="J38" s="27">
        <v>10</v>
      </c>
      <c r="K38" s="27">
        <v>80664</v>
      </c>
      <c r="L38" s="28">
        <v>11.508451144296494</v>
      </c>
      <c r="M38" s="14"/>
    </row>
    <row r="39" spans="1:13" ht="13.5" customHeight="1">
      <c r="A39" s="23">
        <v>34</v>
      </c>
      <c r="B39" s="24" t="s">
        <v>104</v>
      </c>
      <c r="C39" s="25">
        <v>847775</v>
      </c>
      <c r="D39" s="26">
        <v>1</v>
      </c>
      <c r="E39" s="27">
        <v>10681</v>
      </c>
      <c r="F39" s="27">
        <v>2</v>
      </c>
      <c r="G39" s="41">
        <v>20731</v>
      </c>
      <c r="H39" s="27">
        <v>6</v>
      </c>
      <c r="I39" s="27">
        <v>6441</v>
      </c>
      <c r="J39" s="27">
        <v>9</v>
      </c>
      <c r="K39" s="27">
        <v>37853</v>
      </c>
      <c r="L39" s="28">
        <v>4.464981864291823</v>
      </c>
      <c r="M39" s="14"/>
    </row>
    <row r="40" spans="1:13" ht="13.5" customHeight="1">
      <c r="A40" s="29">
        <v>35</v>
      </c>
      <c r="B40" s="30" t="s">
        <v>105</v>
      </c>
      <c r="C40" s="25">
        <v>611117</v>
      </c>
      <c r="D40" s="36">
        <v>1</v>
      </c>
      <c r="E40" s="31">
        <v>5910</v>
      </c>
      <c r="F40" s="31">
        <v>3</v>
      </c>
      <c r="G40" s="42">
        <v>20839</v>
      </c>
      <c r="H40" s="31">
        <v>4</v>
      </c>
      <c r="I40" s="31">
        <v>15918</v>
      </c>
      <c r="J40" s="31">
        <v>8</v>
      </c>
      <c r="K40" s="31">
        <v>42667</v>
      </c>
      <c r="L40" s="32">
        <v>6.981805448056591</v>
      </c>
      <c r="M40" s="33"/>
    </row>
    <row r="41" spans="1:13" ht="13.5" customHeight="1">
      <c r="A41" s="16">
        <v>36</v>
      </c>
      <c r="B41" s="17" t="s">
        <v>106</v>
      </c>
      <c r="C41" s="18">
        <v>414548</v>
      </c>
      <c r="D41" s="19">
        <v>1</v>
      </c>
      <c r="E41" s="27">
        <v>1538</v>
      </c>
      <c r="F41" s="20">
        <v>2</v>
      </c>
      <c r="G41" s="34">
        <v>21916</v>
      </c>
      <c r="H41" s="27">
        <v>6</v>
      </c>
      <c r="I41" s="27">
        <v>14808</v>
      </c>
      <c r="J41" s="20">
        <v>9</v>
      </c>
      <c r="K41" s="27">
        <v>38262</v>
      </c>
      <c r="L41" s="28">
        <v>9.229811746769975</v>
      </c>
      <c r="M41" s="22"/>
    </row>
    <row r="42" spans="1:13" ht="13.5" customHeight="1">
      <c r="A42" s="23">
        <v>37</v>
      </c>
      <c r="B42" s="24" t="s">
        <v>107</v>
      </c>
      <c r="C42" s="25">
        <v>186201</v>
      </c>
      <c r="D42" s="26">
        <v>1</v>
      </c>
      <c r="E42" s="27">
        <v>18171</v>
      </c>
      <c r="F42" s="27"/>
      <c r="G42" s="34">
        <v>0</v>
      </c>
      <c r="H42" s="27">
        <v>1</v>
      </c>
      <c r="I42" s="27">
        <v>2363</v>
      </c>
      <c r="J42" s="27">
        <v>2</v>
      </c>
      <c r="K42" s="27">
        <v>20534</v>
      </c>
      <c r="L42" s="28">
        <v>11.027867734330107</v>
      </c>
      <c r="M42" s="14"/>
    </row>
    <row r="43" spans="1:13" ht="13.5" customHeight="1">
      <c r="A43" s="23">
        <v>38</v>
      </c>
      <c r="B43" s="24" t="s">
        <v>108</v>
      </c>
      <c r="C43" s="25">
        <v>567703</v>
      </c>
      <c r="D43" s="26">
        <v>2</v>
      </c>
      <c r="E43" s="27">
        <v>14117</v>
      </c>
      <c r="F43" s="27">
        <v>1</v>
      </c>
      <c r="G43" s="34">
        <v>7820</v>
      </c>
      <c r="H43" s="27">
        <v>7</v>
      </c>
      <c r="I43" s="27">
        <v>19184</v>
      </c>
      <c r="J43" s="27">
        <v>10</v>
      </c>
      <c r="K43" s="27">
        <v>41121</v>
      </c>
      <c r="L43" s="28">
        <v>7.243400158181303</v>
      </c>
      <c r="M43" s="14"/>
    </row>
    <row r="44" spans="1:13" ht="13.5" customHeight="1">
      <c r="A44" s="23">
        <v>39</v>
      </c>
      <c r="B44" s="24" t="s">
        <v>109</v>
      </c>
      <c r="C44" s="25">
        <v>710494</v>
      </c>
      <c r="D44" s="26">
        <v>1</v>
      </c>
      <c r="E44" s="27">
        <v>6041</v>
      </c>
      <c r="F44" s="27">
        <v>3</v>
      </c>
      <c r="G44" s="34">
        <v>8133</v>
      </c>
      <c r="H44" s="27">
        <v>18</v>
      </c>
      <c r="I44" s="27">
        <v>33330</v>
      </c>
      <c r="J44" s="27">
        <v>22</v>
      </c>
      <c r="K44" s="27">
        <v>47504</v>
      </c>
      <c r="L44" s="28">
        <v>6.686052239709273</v>
      </c>
      <c r="M44" s="14"/>
    </row>
    <row r="45" spans="1:13" ht="13.5" customHeight="1">
      <c r="A45" s="29">
        <v>40</v>
      </c>
      <c r="B45" s="30" t="s">
        <v>110</v>
      </c>
      <c r="C45" s="35">
        <v>484311</v>
      </c>
      <c r="D45" s="36">
        <v>1</v>
      </c>
      <c r="E45" s="31">
        <v>46</v>
      </c>
      <c r="F45" s="31">
        <v>3</v>
      </c>
      <c r="G45" s="34">
        <v>22252</v>
      </c>
      <c r="H45" s="27">
        <v>5</v>
      </c>
      <c r="I45" s="31">
        <v>65809</v>
      </c>
      <c r="J45" s="31">
        <v>9</v>
      </c>
      <c r="K45" s="31">
        <v>88107</v>
      </c>
      <c r="L45" s="28">
        <v>18.192235980599243</v>
      </c>
      <c r="M45" s="33"/>
    </row>
    <row r="46" spans="1:13" ht="13.5" customHeight="1">
      <c r="A46" s="16">
        <v>41</v>
      </c>
      <c r="B46" s="17" t="s">
        <v>111</v>
      </c>
      <c r="C46" s="18">
        <v>243954</v>
      </c>
      <c r="D46" s="19"/>
      <c r="E46" s="27">
        <v>0</v>
      </c>
      <c r="F46" s="20">
        <v>1</v>
      </c>
      <c r="G46" s="20">
        <v>3924</v>
      </c>
      <c r="H46" s="20">
        <v>6</v>
      </c>
      <c r="I46" s="27">
        <v>22960</v>
      </c>
      <c r="J46" s="20">
        <v>7</v>
      </c>
      <c r="K46" s="27">
        <v>26884</v>
      </c>
      <c r="L46" s="21">
        <v>11.02011034867229</v>
      </c>
      <c r="M46" s="22"/>
    </row>
    <row r="47" spans="1:13" ht="13.5" customHeight="1">
      <c r="A47" s="23">
        <v>42</v>
      </c>
      <c r="B47" s="24" t="s">
        <v>112</v>
      </c>
      <c r="C47" s="25">
        <v>409464</v>
      </c>
      <c r="D47" s="26">
        <v>2</v>
      </c>
      <c r="E47" s="27">
        <v>37504</v>
      </c>
      <c r="F47" s="27">
        <v>2</v>
      </c>
      <c r="G47" s="41">
        <v>12304</v>
      </c>
      <c r="H47" s="27">
        <v>6</v>
      </c>
      <c r="I47" s="27">
        <v>24283</v>
      </c>
      <c r="J47" s="27">
        <v>10</v>
      </c>
      <c r="K47" s="27">
        <v>74091</v>
      </c>
      <c r="L47" s="28">
        <v>18.094631029834122</v>
      </c>
      <c r="M47" s="14"/>
    </row>
    <row r="48" spans="1:13" ht="13.5" customHeight="1">
      <c r="A48" s="23">
        <v>43</v>
      </c>
      <c r="B48" s="24" t="s">
        <v>113</v>
      </c>
      <c r="C48" s="25">
        <v>690930</v>
      </c>
      <c r="D48" s="26">
        <v>2</v>
      </c>
      <c r="E48" s="27">
        <v>68342</v>
      </c>
      <c r="F48" s="27">
        <v>2</v>
      </c>
      <c r="G48" s="41">
        <v>16597</v>
      </c>
      <c r="H48" s="27">
        <v>7</v>
      </c>
      <c r="I48" s="27">
        <v>70697</v>
      </c>
      <c r="J48" s="27">
        <v>11</v>
      </c>
      <c r="K48" s="27">
        <v>155636</v>
      </c>
      <c r="L48" s="28">
        <v>22.52558146266626</v>
      </c>
      <c r="M48" s="14"/>
    </row>
    <row r="49" spans="1:13" ht="13.5" customHeight="1">
      <c r="A49" s="23">
        <v>44</v>
      </c>
      <c r="B49" s="24" t="s">
        <v>114</v>
      </c>
      <c r="C49" s="25">
        <v>580520</v>
      </c>
      <c r="D49" s="26">
        <v>2</v>
      </c>
      <c r="E49" s="27">
        <v>21243</v>
      </c>
      <c r="F49" s="27">
        <v>3</v>
      </c>
      <c r="G49" s="41">
        <v>89307</v>
      </c>
      <c r="H49" s="27">
        <v>5</v>
      </c>
      <c r="I49" s="27">
        <v>64299</v>
      </c>
      <c r="J49" s="27">
        <v>10</v>
      </c>
      <c r="K49" s="27">
        <v>174849</v>
      </c>
      <c r="L49" s="28">
        <v>30.119375732102256</v>
      </c>
      <c r="M49" s="14"/>
    </row>
    <row r="50" spans="1:13" ht="13.5" customHeight="1">
      <c r="A50" s="29">
        <v>45</v>
      </c>
      <c r="B50" s="30" t="s">
        <v>115</v>
      </c>
      <c r="C50" s="35">
        <v>668481</v>
      </c>
      <c r="D50" s="36">
        <v>1</v>
      </c>
      <c r="E50" s="31">
        <v>12871</v>
      </c>
      <c r="F50" s="31">
        <v>4</v>
      </c>
      <c r="G50" s="42">
        <v>31968</v>
      </c>
      <c r="H50" s="31">
        <v>6</v>
      </c>
      <c r="I50" s="31">
        <v>46945</v>
      </c>
      <c r="J50" s="31">
        <v>11</v>
      </c>
      <c r="K50" s="31">
        <v>91784</v>
      </c>
      <c r="L50" s="32">
        <v>13.730233170426684</v>
      </c>
      <c r="M50" s="33"/>
    </row>
    <row r="51" spans="1:13" ht="13.5" customHeight="1">
      <c r="A51" s="23">
        <v>46</v>
      </c>
      <c r="B51" s="24" t="s">
        <v>116</v>
      </c>
      <c r="C51" s="25">
        <v>913306</v>
      </c>
      <c r="D51" s="26">
        <v>2</v>
      </c>
      <c r="E51" s="27">
        <v>45660</v>
      </c>
      <c r="F51" s="27">
        <v>2</v>
      </c>
      <c r="G51" s="34">
        <v>8900</v>
      </c>
      <c r="H51" s="27">
        <v>9</v>
      </c>
      <c r="I51" s="27">
        <v>27568</v>
      </c>
      <c r="J51" s="27">
        <v>13</v>
      </c>
      <c r="K51" s="27">
        <v>82128</v>
      </c>
      <c r="L51" s="21">
        <v>8.992385903519741</v>
      </c>
      <c r="M51" s="14"/>
    </row>
    <row r="52" spans="1:13" ht="13.5" customHeight="1">
      <c r="A52" s="29">
        <v>47</v>
      </c>
      <c r="B52" s="30" t="s">
        <v>117</v>
      </c>
      <c r="C52" s="43">
        <v>227432</v>
      </c>
      <c r="D52" s="36">
        <v>1</v>
      </c>
      <c r="E52" s="31">
        <v>13547</v>
      </c>
      <c r="F52" s="31">
        <v>2</v>
      </c>
      <c r="G52" s="34">
        <v>13447</v>
      </c>
      <c r="H52" s="27">
        <v>3</v>
      </c>
      <c r="I52" s="31">
        <v>9698</v>
      </c>
      <c r="J52" s="31">
        <v>6</v>
      </c>
      <c r="K52" s="31">
        <v>36692</v>
      </c>
      <c r="L52" s="32">
        <v>16.133173871750678</v>
      </c>
      <c r="M52" s="33"/>
    </row>
    <row r="53" spans="1:13" ht="13.5" customHeight="1">
      <c r="A53" s="631" t="s">
        <v>118</v>
      </c>
      <c r="B53" s="632"/>
      <c r="C53" s="633"/>
      <c r="D53" s="44"/>
      <c r="F53" s="44"/>
      <c r="G53" s="16"/>
      <c r="H53" s="45"/>
      <c r="I53" s="46"/>
      <c r="J53" s="44"/>
      <c r="K53" s="38"/>
      <c r="L53" s="47"/>
      <c r="M53" s="14"/>
    </row>
    <row r="54" spans="1:13" ht="13.5" customHeight="1">
      <c r="A54" s="29"/>
      <c r="B54" s="48"/>
      <c r="C54" s="49">
        <v>1101904</v>
      </c>
      <c r="D54" s="50"/>
      <c r="E54" s="50"/>
      <c r="F54" s="50"/>
      <c r="G54" s="51"/>
      <c r="H54" s="50"/>
      <c r="I54" s="49"/>
      <c r="J54" s="50"/>
      <c r="K54" s="50"/>
      <c r="L54" s="32"/>
      <c r="M54" s="33"/>
    </row>
    <row r="55" spans="1:13" ht="13.5" customHeight="1">
      <c r="A55" s="634" t="s">
        <v>119</v>
      </c>
      <c r="B55" s="635"/>
      <c r="C55" s="54">
        <v>36688793</v>
      </c>
      <c r="D55" s="54">
        <v>72</v>
      </c>
      <c r="E55" s="54">
        <v>2065120.8</v>
      </c>
      <c r="F55" s="54">
        <v>93</v>
      </c>
      <c r="G55" s="52">
        <v>1344453</v>
      </c>
      <c r="H55" s="54">
        <v>309</v>
      </c>
      <c r="I55" s="53">
        <v>1961287.1</v>
      </c>
      <c r="J55" s="54">
        <v>474</v>
      </c>
      <c r="K55" s="54">
        <v>5370860.899999999</v>
      </c>
      <c r="L55" s="55">
        <v>14.638968635463149</v>
      </c>
      <c r="M55" s="56"/>
    </row>
    <row r="56" spans="1:13" ht="13.5" customHeight="1" thickBot="1">
      <c r="A56" s="636" t="s">
        <v>120</v>
      </c>
      <c r="B56" s="637"/>
      <c r="C56" s="59">
        <v>37790697</v>
      </c>
      <c r="D56" s="59">
        <v>28</v>
      </c>
      <c r="E56" s="59">
        <v>2065167</v>
      </c>
      <c r="F56" s="59">
        <v>55</v>
      </c>
      <c r="G56" s="57">
        <v>1344453</v>
      </c>
      <c r="H56" s="59">
        <v>309</v>
      </c>
      <c r="I56" s="58">
        <v>1961287.1</v>
      </c>
      <c r="J56" s="59">
        <v>392</v>
      </c>
      <c r="K56" s="59">
        <v>5370907.1</v>
      </c>
      <c r="L56" s="60">
        <v>14.21224673363394</v>
      </c>
      <c r="M56" s="61"/>
    </row>
    <row r="57" ht="13.5" customHeight="1">
      <c r="A57" s="7" t="s">
        <v>128</v>
      </c>
    </row>
    <row r="58" ht="13.5" customHeight="1">
      <c r="A58" s="7" t="s">
        <v>129</v>
      </c>
    </row>
    <row r="59" ht="13.5" customHeight="1">
      <c r="A59" s="7" t="s">
        <v>121</v>
      </c>
    </row>
  </sheetData>
  <sheetProtection/>
  <mergeCells count="10">
    <mergeCell ref="A53:C53"/>
    <mergeCell ref="A55:B55"/>
    <mergeCell ref="A56:B56"/>
    <mergeCell ref="A3:A5"/>
    <mergeCell ref="D3:K3"/>
    <mergeCell ref="L3:L5"/>
    <mergeCell ref="D4:E4"/>
    <mergeCell ref="F4:G4"/>
    <mergeCell ref="H4:I4"/>
    <mergeCell ref="J4:K4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8" r:id="rId1"/>
  <headerFooter alignWithMargins="0">
    <oddHeader>&amp;L環境統計集　平成&amp;A年版</oddHeader>
    <oddFooter>&amp;C&amp;P/&amp;N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3">
      <selection activeCell="A1" sqref="A1"/>
    </sheetView>
  </sheetViews>
  <sheetFormatPr defaultColWidth="9.00390625" defaultRowHeight="13.5"/>
  <cols>
    <col min="1" max="1" width="3.625" style="7" customWidth="1"/>
    <col min="2" max="2" width="8.625" style="7" customWidth="1"/>
    <col min="3" max="3" width="14.625" style="7" customWidth="1"/>
    <col min="4" max="4" width="6.625" style="7" customWidth="1"/>
    <col min="5" max="5" width="12.625" style="7" customWidth="1"/>
    <col min="6" max="6" width="6.625" style="7" customWidth="1"/>
    <col min="7" max="7" width="12.625" style="7" customWidth="1"/>
    <col min="8" max="8" width="6.625" style="7" customWidth="1"/>
    <col min="9" max="9" width="12.625" style="7" customWidth="1"/>
    <col min="10" max="10" width="6.625" style="7" customWidth="1"/>
    <col min="11" max="11" width="12.625" style="7" customWidth="1"/>
    <col min="12" max="12" width="10.875" style="7" customWidth="1"/>
    <col min="13" max="16384" width="9.00390625" style="7" customWidth="1"/>
  </cols>
  <sheetData>
    <row r="1" spans="1:11" ht="12.75">
      <c r="A1" s="62" t="s">
        <v>65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2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 t="s">
        <v>130</v>
      </c>
    </row>
    <row r="3" spans="1:12" ht="12.75">
      <c r="A3" s="651" t="s">
        <v>2</v>
      </c>
      <c r="B3" s="63"/>
      <c r="C3" s="63"/>
      <c r="D3" s="64" t="s">
        <v>131</v>
      </c>
      <c r="E3" s="65"/>
      <c r="F3" s="65"/>
      <c r="G3" s="66"/>
      <c r="H3" s="66"/>
      <c r="I3" s="66"/>
      <c r="J3" s="66"/>
      <c r="K3" s="66"/>
      <c r="L3" s="647" t="s">
        <v>132</v>
      </c>
    </row>
    <row r="4" spans="1:12" ht="12.75">
      <c r="A4" s="652"/>
      <c r="B4" s="67" t="s">
        <v>5</v>
      </c>
      <c r="C4" s="67" t="s">
        <v>133</v>
      </c>
      <c r="D4" s="66" t="s">
        <v>60</v>
      </c>
      <c r="E4" s="65"/>
      <c r="F4" s="65" t="s">
        <v>134</v>
      </c>
      <c r="G4" s="66"/>
      <c r="H4" s="66" t="s">
        <v>135</v>
      </c>
      <c r="I4" s="66"/>
      <c r="J4" s="66" t="s">
        <v>136</v>
      </c>
      <c r="K4" s="66"/>
      <c r="L4" s="648"/>
    </row>
    <row r="5" spans="1:12" ht="12.75">
      <c r="A5" s="653"/>
      <c r="B5" s="68"/>
      <c r="C5" s="68" t="s">
        <v>137</v>
      </c>
      <c r="D5" s="68" t="s">
        <v>7</v>
      </c>
      <c r="E5" s="69" t="s">
        <v>138</v>
      </c>
      <c r="F5" s="69" t="s">
        <v>7</v>
      </c>
      <c r="G5" s="70" t="s">
        <v>138</v>
      </c>
      <c r="H5" s="70" t="s">
        <v>7</v>
      </c>
      <c r="I5" s="70" t="s">
        <v>138</v>
      </c>
      <c r="J5" s="70" t="s">
        <v>7</v>
      </c>
      <c r="K5" s="70" t="s">
        <v>138</v>
      </c>
      <c r="L5" s="648"/>
    </row>
    <row r="6" spans="1:12" ht="18" customHeight="1">
      <c r="A6" s="71">
        <v>1</v>
      </c>
      <c r="B6" s="72" t="s">
        <v>8</v>
      </c>
      <c r="C6" s="73">
        <v>8345471</v>
      </c>
      <c r="D6" s="74">
        <v>6</v>
      </c>
      <c r="E6" s="75">
        <v>506378</v>
      </c>
      <c r="F6" s="76">
        <v>5</v>
      </c>
      <c r="G6" s="77">
        <v>212359</v>
      </c>
      <c r="H6" s="77">
        <v>12</v>
      </c>
      <c r="I6" s="77">
        <v>147285</v>
      </c>
      <c r="J6" s="77">
        <v>23</v>
      </c>
      <c r="K6" s="77">
        <v>866022</v>
      </c>
      <c r="L6" s="77">
        <v>10.377149474247767</v>
      </c>
    </row>
    <row r="7" spans="1:12" ht="18" customHeight="1">
      <c r="A7" s="78">
        <v>2</v>
      </c>
      <c r="B7" s="79" t="s">
        <v>9</v>
      </c>
      <c r="C7" s="73">
        <v>923494</v>
      </c>
      <c r="D7" s="74">
        <v>1</v>
      </c>
      <c r="E7" s="75">
        <v>40747</v>
      </c>
      <c r="F7" s="75">
        <v>2</v>
      </c>
      <c r="G7" s="75">
        <v>44694</v>
      </c>
      <c r="H7" s="75">
        <v>8</v>
      </c>
      <c r="I7" s="75">
        <v>29237</v>
      </c>
      <c r="J7" s="75">
        <v>11</v>
      </c>
      <c r="K7" s="75">
        <v>114678</v>
      </c>
      <c r="L7" s="77">
        <v>12.417839206318613</v>
      </c>
    </row>
    <row r="8" spans="1:12" ht="18" customHeight="1">
      <c r="A8" s="78">
        <v>3</v>
      </c>
      <c r="B8" s="79" t="s">
        <v>10</v>
      </c>
      <c r="C8" s="73">
        <v>1527863</v>
      </c>
      <c r="D8" s="74">
        <v>2</v>
      </c>
      <c r="E8" s="75">
        <v>29247</v>
      </c>
      <c r="F8" s="75">
        <v>2</v>
      </c>
      <c r="G8" s="75">
        <v>20038</v>
      </c>
      <c r="H8" s="75">
        <v>7</v>
      </c>
      <c r="I8" s="75">
        <v>22479</v>
      </c>
      <c r="J8" s="75">
        <v>11</v>
      </c>
      <c r="K8" s="75">
        <v>71764</v>
      </c>
      <c r="L8" s="77">
        <v>4.697017991796385</v>
      </c>
    </row>
    <row r="9" spans="1:12" ht="18" customHeight="1">
      <c r="A9" s="78">
        <v>4</v>
      </c>
      <c r="B9" s="79" t="s">
        <v>11</v>
      </c>
      <c r="C9" s="73">
        <v>686165</v>
      </c>
      <c r="D9" s="74">
        <v>1</v>
      </c>
      <c r="E9" s="75">
        <v>980</v>
      </c>
      <c r="F9" s="75">
        <v>3</v>
      </c>
      <c r="G9" s="75">
        <v>64175</v>
      </c>
      <c r="H9" s="75">
        <v>8</v>
      </c>
      <c r="I9" s="75">
        <v>106044</v>
      </c>
      <c r="J9" s="75">
        <v>12</v>
      </c>
      <c r="K9" s="75">
        <v>171199</v>
      </c>
      <c r="L9" s="77">
        <v>24.9501213265031</v>
      </c>
    </row>
    <row r="10" spans="1:12" ht="18" customHeight="1">
      <c r="A10" s="78">
        <v>5</v>
      </c>
      <c r="B10" s="79" t="s">
        <v>12</v>
      </c>
      <c r="C10" s="73">
        <v>1143422</v>
      </c>
      <c r="D10" s="74">
        <v>1</v>
      </c>
      <c r="E10" s="75">
        <v>26789</v>
      </c>
      <c r="F10" s="75">
        <v>3</v>
      </c>
      <c r="G10" s="75">
        <v>47197</v>
      </c>
      <c r="H10" s="75">
        <v>7</v>
      </c>
      <c r="I10" s="75">
        <v>49295</v>
      </c>
      <c r="J10" s="75">
        <v>11</v>
      </c>
      <c r="K10" s="75">
        <v>123281</v>
      </c>
      <c r="L10" s="77">
        <v>10.78175861580414</v>
      </c>
    </row>
    <row r="11" spans="1:12" ht="18" customHeight="1">
      <c r="A11" s="78">
        <v>6</v>
      </c>
      <c r="B11" s="79" t="s">
        <v>13</v>
      </c>
      <c r="C11" s="73">
        <v>739438</v>
      </c>
      <c r="D11" s="74">
        <v>1</v>
      </c>
      <c r="E11" s="75">
        <v>71115</v>
      </c>
      <c r="F11" s="75">
        <v>3</v>
      </c>
      <c r="G11" s="75">
        <v>41241</v>
      </c>
      <c r="H11" s="75">
        <v>6</v>
      </c>
      <c r="I11" s="75">
        <v>42440</v>
      </c>
      <c r="J11" s="75">
        <v>10</v>
      </c>
      <c r="K11" s="75">
        <v>154796</v>
      </c>
      <c r="L11" s="77">
        <v>20.934277113158913</v>
      </c>
    </row>
    <row r="12" spans="1:12" ht="18" customHeight="1">
      <c r="A12" s="78">
        <v>7</v>
      </c>
      <c r="B12" s="79" t="s">
        <v>14</v>
      </c>
      <c r="C12" s="73">
        <v>1378275</v>
      </c>
      <c r="D12" s="74">
        <v>2</v>
      </c>
      <c r="E12" s="75">
        <v>79205</v>
      </c>
      <c r="F12" s="75">
        <v>1</v>
      </c>
      <c r="G12" s="75">
        <v>33665</v>
      </c>
      <c r="H12" s="75">
        <v>11</v>
      </c>
      <c r="I12" s="75">
        <v>55336</v>
      </c>
      <c r="J12" s="75">
        <v>14</v>
      </c>
      <c r="K12" s="75">
        <v>168206</v>
      </c>
      <c r="L12" s="77">
        <v>12.204095699334312</v>
      </c>
    </row>
    <row r="13" spans="1:12" ht="18" customHeight="1">
      <c r="A13" s="78">
        <v>8</v>
      </c>
      <c r="B13" s="79" t="s">
        <v>139</v>
      </c>
      <c r="C13" s="73">
        <v>609568</v>
      </c>
      <c r="D13" s="74">
        <v>0</v>
      </c>
      <c r="E13" s="80">
        <v>0</v>
      </c>
      <c r="F13" s="80">
        <v>1</v>
      </c>
      <c r="G13" s="75">
        <v>31164</v>
      </c>
      <c r="H13" s="75">
        <v>9</v>
      </c>
      <c r="I13" s="75">
        <v>59095</v>
      </c>
      <c r="J13" s="75">
        <v>10</v>
      </c>
      <c r="K13" s="75">
        <v>90259</v>
      </c>
      <c r="L13" s="77">
        <v>14.807043676833429</v>
      </c>
    </row>
    <row r="14" spans="1:12" ht="18" customHeight="1">
      <c r="A14" s="78">
        <v>9</v>
      </c>
      <c r="B14" s="79" t="s">
        <v>16</v>
      </c>
      <c r="C14" s="73">
        <v>640828</v>
      </c>
      <c r="D14" s="74">
        <v>1</v>
      </c>
      <c r="E14" s="75">
        <v>103479</v>
      </c>
      <c r="F14" s="75">
        <v>0</v>
      </c>
      <c r="G14" s="80">
        <v>0</v>
      </c>
      <c r="H14" s="80">
        <v>8</v>
      </c>
      <c r="I14" s="75">
        <v>28660</v>
      </c>
      <c r="J14" s="80">
        <v>9</v>
      </c>
      <c r="K14" s="75">
        <v>132139</v>
      </c>
      <c r="L14" s="77">
        <v>20.620041571217236</v>
      </c>
    </row>
    <row r="15" spans="1:12" ht="18" customHeight="1">
      <c r="A15" s="78">
        <v>10</v>
      </c>
      <c r="B15" s="79" t="s">
        <v>17</v>
      </c>
      <c r="C15" s="73">
        <v>636316</v>
      </c>
      <c r="D15" s="74">
        <v>2</v>
      </c>
      <c r="E15" s="75">
        <v>82351</v>
      </c>
      <c r="F15" s="75">
        <v>1</v>
      </c>
      <c r="G15" s="75">
        <v>8063</v>
      </c>
      <c r="H15" s="75">
        <v>0</v>
      </c>
      <c r="I15" s="80">
        <v>0</v>
      </c>
      <c r="J15" s="75">
        <v>3</v>
      </c>
      <c r="K15" s="80">
        <v>90414</v>
      </c>
      <c r="L15" s="77">
        <v>14.208977929204986</v>
      </c>
    </row>
    <row r="16" spans="1:12" ht="18" customHeight="1">
      <c r="A16" s="78">
        <v>11</v>
      </c>
      <c r="B16" s="79" t="s">
        <v>18</v>
      </c>
      <c r="C16" s="73">
        <v>376709</v>
      </c>
      <c r="D16" s="74">
        <v>1</v>
      </c>
      <c r="E16" s="75">
        <v>34411</v>
      </c>
      <c r="F16" s="75">
        <v>0</v>
      </c>
      <c r="G16" s="80">
        <v>0</v>
      </c>
      <c r="H16" s="80">
        <v>10</v>
      </c>
      <c r="I16" s="75">
        <v>90172</v>
      </c>
      <c r="J16" s="80">
        <v>11</v>
      </c>
      <c r="K16" s="75">
        <v>124583</v>
      </c>
      <c r="L16" s="77">
        <v>33.071415867420214</v>
      </c>
    </row>
    <row r="17" spans="1:12" ht="18" customHeight="1">
      <c r="A17" s="78">
        <v>12</v>
      </c>
      <c r="B17" s="79" t="s">
        <v>19</v>
      </c>
      <c r="C17" s="73">
        <v>499618</v>
      </c>
      <c r="D17" s="74">
        <v>0</v>
      </c>
      <c r="E17" s="80">
        <v>0</v>
      </c>
      <c r="F17" s="80">
        <v>2</v>
      </c>
      <c r="G17" s="75">
        <v>8835</v>
      </c>
      <c r="H17" s="75">
        <v>8</v>
      </c>
      <c r="I17" s="75">
        <v>19692</v>
      </c>
      <c r="J17" s="75">
        <v>10</v>
      </c>
      <c r="K17" s="75">
        <v>28527</v>
      </c>
      <c r="L17" s="77">
        <v>5.709762258365391</v>
      </c>
    </row>
    <row r="18" spans="1:12" ht="18" customHeight="1">
      <c r="A18" s="78">
        <v>13</v>
      </c>
      <c r="B18" s="79" t="s">
        <v>20</v>
      </c>
      <c r="C18" s="73">
        <v>210239</v>
      </c>
      <c r="D18" s="74">
        <v>3</v>
      </c>
      <c r="E18" s="75">
        <v>68896</v>
      </c>
      <c r="F18" s="75">
        <v>1</v>
      </c>
      <c r="G18" s="80">
        <v>777</v>
      </c>
      <c r="H18" s="80">
        <v>6</v>
      </c>
      <c r="I18" s="75">
        <v>9686</v>
      </c>
      <c r="J18" s="80">
        <v>10</v>
      </c>
      <c r="K18" s="75">
        <v>79359</v>
      </c>
      <c r="L18" s="77">
        <v>37.74704027321287</v>
      </c>
    </row>
    <row r="19" spans="1:12" ht="18" customHeight="1">
      <c r="A19" s="78">
        <v>14</v>
      </c>
      <c r="B19" s="79" t="s">
        <v>21</v>
      </c>
      <c r="C19" s="73">
        <v>241569</v>
      </c>
      <c r="D19" s="74">
        <v>1</v>
      </c>
      <c r="E19" s="75">
        <v>10375</v>
      </c>
      <c r="F19" s="75">
        <v>1</v>
      </c>
      <c r="G19" s="75">
        <v>27572</v>
      </c>
      <c r="H19" s="75">
        <v>4</v>
      </c>
      <c r="I19" s="75">
        <v>17210</v>
      </c>
      <c r="J19" s="75">
        <v>6</v>
      </c>
      <c r="K19" s="75">
        <v>55157</v>
      </c>
      <c r="L19" s="77">
        <v>22.832813813030644</v>
      </c>
    </row>
    <row r="20" spans="1:12" ht="18" customHeight="1">
      <c r="A20" s="78">
        <v>15</v>
      </c>
      <c r="B20" s="79" t="s">
        <v>22</v>
      </c>
      <c r="C20" s="73">
        <v>1093891</v>
      </c>
      <c r="D20" s="74">
        <v>4</v>
      </c>
      <c r="E20" s="75">
        <v>106447</v>
      </c>
      <c r="F20" s="75">
        <v>2</v>
      </c>
      <c r="G20" s="75">
        <v>81928</v>
      </c>
      <c r="H20" s="75">
        <v>13</v>
      </c>
      <c r="I20" s="75">
        <v>128580</v>
      </c>
      <c r="J20" s="75">
        <v>19</v>
      </c>
      <c r="K20" s="75">
        <v>316955</v>
      </c>
      <c r="L20" s="77">
        <v>28.97500756473908</v>
      </c>
    </row>
    <row r="21" spans="1:12" ht="18" customHeight="1">
      <c r="A21" s="78">
        <v>16</v>
      </c>
      <c r="B21" s="79" t="s">
        <v>23</v>
      </c>
      <c r="C21" s="73">
        <v>280181</v>
      </c>
      <c r="D21" s="74">
        <v>2</v>
      </c>
      <c r="E21" s="75">
        <v>79173</v>
      </c>
      <c r="F21" s="75">
        <v>1</v>
      </c>
      <c r="G21" s="75">
        <v>1005</v>
      </c>
      <c r="H21" s="75">
        <v>5</v>
      </c>
      <c r="I21" s="75">
        <v>39576</v>
      </c>
      <c r="J21" s="75">
        <v>8</v>
      </c>
      <c r="K21" s="75">
        <v>119754</v>
      </c>
      <c r="L21" s="77">
        <v>42.74165628647196</v>
      </c>
    </row>
    <row r="22" spans="1:12" ht="18" customHeight="1">
      <c r="A22" s="78">
        <v>17</v>
      </c>
      <c r="B22" s="79" t="s">
        <v>24</v>
      </c>
      <c r="C22" s="73">
        <v>418539</v>
      </c>
      <c r="D22" s="74">
        <v>1</v>
      </c>
      <c r="E22" s="75">
        <v>25735</v>
      </c>
      <c r="F22" s="75">
        <v>2</v>
      </c>
      <c r="G22" s="75">
        <v>10383</v>
      </c>
      <c r="H22" s="75">
        <v>5</v>
      </c>
      <c r="I22" s="75">
        <v>16376</v>
      </c>
      <c r="J22" s="75">
        <v>8</v>
      </c>
      <c r="K22" s="75">
        <v>52494</v>
      </c>
      <c r="L22" s="77">
        <v>12.542200368424448</v>
      </c>
    </row>
    <row r="23" spans="1:12" ht="18" customHeight="1">
      <c r="A23" s="78">
        <v>18</v>
      </c>
      <c r="B23" s="79" t="s">
        <v>25</v>
      </c>
      <c r="C23" s="73">
        <v>418901</v>
      </c>
      <c r="D23" s="74">
        <v>1</v>
      </c>
      <c r="E23" s="75">
        <v>5206</v>
      </c>
      <c r="F23" s="75">
        <v>2</v>
      </c>
      <c r="G23" s="75">
        <v>22987</v>
      </c>
      <c r="H23" s="75">
        <v>1</v>
      </c>
      <c r="I23" s="75">
        <v>33239</v>
      </c>
      <c r="J23" s="75">
        <v>4</v>
      </c>
      <c r="K23" s="75">
        <v>61432</v>
      </c>
      <c r="L23" s="77">
        <v>14.665040188493226</v>
      </c>
    </row>
    <row r="24" spans="1:12" ht="18" customHeight="1">
      <c r="A24" s="78">
        <v>19</v>
      </c>
      <c r="B24" s="79" t="s">
        <v>26</v>
      </c>
      <c r="C24" s="73">
        <v>420117</v>
      </c>
      <c r="D24" s="74">
        <v>3</v>
      </c>
      <c r="E24" s="75">
        <v>101862</v>
      </c>
      <c r="F24" s="75">
        <v>1</v>
      </c>
      <c r="G24" s="75">
        <v>4088</v>
      </c>
      <c r="H24" s="75">
        <v>2</v>
      </c>
      <c r="I24" s="75">
        <v>15203</v>
      </c>
      <c r="J24" s="75">
        <v>6</v>
      </c>
      <c r="K24" s="75">
        <v>121153</v>
      </c>
      <c r="L24" s="77">
        <v>28.83791896067048</v>
      </c>
    </row>
    <row r="25" spans="1:12" ht="18" customHeight="1">
      <c r="A25" s="78">
        <v>20</v>
      </c>
      <c r="B25" s="79" t="s">
        <v>27</v>
      </c>
      <c r="C25" s="73">
        <v>1259848</v>
      </c>
      <c r="D25" s="74">
        <v>4</v>
      </c>
      <c r="E25" s="75">
        <v>170717</v>
      </c>
      <c r="F25" s="75">
        <v>3</v>
      </c>
      <c r="G25" s="75">
        <v>46755</v>
      </c>
      <c r="H25" s="75">
        <v>6</v>
      </c>
      <c r="I25" s="75">
        <v>61050</v>
      </c>
      <c r="J25" s="75">
        <v>13</v>
      </c>
      <c r="K25" s="75">
        <v>278522</v>
      </c>
      <c r="L25" s="77">
        <v>22.107587581994018</v>
      </c>
    </row>
    <row r="26" spans="1:12" ht="18" customHeight="1">
      <c r="A26" s="78">
        <v>21</v>
      </c>
      <c r="B26" s="79" t="s">
        <v>28</v>
      </c>
      <c r="C26" s="73">
        <v>1020930</v>
      </c>
      <c r="D26" s="74">
        <v>2</v>
      </c>
      <c r="E26" s="75">
        <v>38236</v>
      </c>
      <c r="F26" s="75">
        <v>2</v>
      </c>
      <c r="G26" s="75">
        <v>34632</v>
      </c>
      <c r="H26" s="75">
        <v>15</v>
      </c>
      <c r="I26" s="75">
        <v>122224.2</v>
      </c>
      <c r="J26" s="75">
        <v>19</v>
      </c>
      <c r="K26" s="75">
        <v>195092.2</v>
      </c>
      <c r="L26" s="77">
        <v>19.109263122838982</v>
      </c>
    </row>
    <row r="27" spans="1:12" ht="18" customHeight="1">
      <c r="A27" s="78">
        <v>22</v>
      </c>
      <c r="B27" s="79" t="s">
        <v>29</v>
      </c>
      <c r="C27" s="73">
        <v>732887</v>
      </c>
      <c r="D27" s="74">
        <v>2</v>
      </c>
      <c r="E27" s="75">
        <v>50079.8</v>
      </c>
      <c r="F27" s="75">
        <v>1</v>
      </c>
      <c r="G27" s="75">
        <v>4838</v>
      </c>
      <c r="H27" s="75">
        <v>4</v>
      </c>
      <c r="I27" s="75">
        <v>28756</v>
      </c>
      <c r="J27" s="75">
        <v>7</v>
      </c>
      <c r="K27" s="75">
        <v>83673.8</v>
      </c>
      <c r="L27" s="77">
        <v>11.417012445301937</v>
      </c>
    </row>
    <row r="28" spans="1:12" ht="18" customHeight="1">
      <c r="A28" s="78">
        <v>23</v>
      </c>
      <c r="B28" s="79" t="s">
        <v>30</v>
      </c>
      <c r="C28" s="73">
        <v>512333</v>
      </c>
      <c r="D28" s="74">
        <v>0</v>
      </c>
      <c r="E28" s="80">
        <v>0</v>
      </c>
      <c r="F28" s="80">
        <v>4</v>
      </c>
      <c r="G28" s="75">
        <v>49783</v>
      </c>
      <c r="H28" s="75">
        <v>7</v>
      </c>
      <c r="I28" s="75">
        <v>38997</v>
      </c>
      <c r="J28" s="75">
        <v>11</v>
      </c>
      <c r="K28" s="75">
        <v>88780</v>
      </c>
      <c r="L28" s="77">
        <v>17.32857340831061</v>
      </c>
    </row>
    <row r="29" spans="1:12" ht="18" customHeight="1">
      <c r="A29" s="78">
        <v>24</v>
      </c>
      <c r="B29" s="79" t="s">
        <v>31</v>
      </c>
      <c r="C29" s="73">
        <v>576084</v>
      </c>
      <c r="D29" s="74">
        <v>2</v>
      </c>
      <c r="E29" s="75">
        <v>72526</v>
      </c>
      <c r="F29" s="75">
        <v>2</v>
      </c>
      <c r="G29" s="75">
        <v>26272</v>
      </c>
      <c r="H29" s="75">
        <v>5</v>
      </c>
      <c r="I29" s="75">
        <v>105879</v>
      </c>
      <c r="J29" s="75">
        <v>9</v>
      </c>
      <c r="K29" s="75">
        <v>204677</v>
      </c>
      <c r="L29" s="77">
        <v>35.52902007346151</v>
      </c>
    </row>
    <row r="30" spans="1:12" ht="18" customHeight="1">
      <c r="A30" s="78">
        <v>25</v>
      </c>
      <c r="B30" s="79" t="s">
        <v>32</v>
      </c>
      <c r="C30" s="73">
        <v>385508</v>
      </c>
      <c r="D30" s="74">
        <v>0</v>
      </c>
      <c r="E30" s="80">
        <v>0</v>
      </c>
      <c r="F30" s="80">
        <v>2</v>
      </c>
      <c r="G30" s="75">
        <v>113071</v>
      </c>
      <c r="H30" s="75">
        <v>3</v>
      </c>
      <c r="I30" s="75">
        <v>36886</v>
      </c>
      <c r="J30" s="75">
        <v>5</v>
      </c>
      <c r="K30" s="75">
        <v>149957</v>
      </c>
      <c r="L30" s="77">
        <v>38.898544258484904</v>
      </c>
    </row>
    <row r="31" spans="1:12" ht="18" customHeight="1">
      <c r="A31" s="78">
        <v>26</v>
      </c>
      <c r="B31" s="79" t="s">
        <v>33</v>
      </c>
      <c r="C31" s="73">
        <v>461297</v>
      </c>
      <c r="D31" s="74">
        <v>1</v>
      </c>
      <c r="E31" s="75">
        <v>1206</v>
      </c>
      <c r="F31" s="75">
        <v>2</v>
      </c>
      <c r="G31" s="75">
        <v>7368</v>
      </c>
      <c r="H31" s="75">
        <v>3</v>
      </c>
      <c r="I31" s="75">
        <v>127</v>
      </c>
      <c r="J31" s="75">
        <v>6</v>
      </c>
      <c r="K31" s="75">
        <v>8701</v>
      </c>
      <c r="L31" s="77">
        <v>1.8862034654463393</v>
      </c>
    </row>
    <row r="32" spans="1:12" ht="18" customHeight="1">
      <c r="A32" s="78">
        <v>27</v>
      </c>
      <c r="B32" s="79" t="s">
        <v>34</v>
      </c>
      <c r="C32" s="73">
        <v>189373</v>
      </c>
      <c r="D32" s="74">
        <v>0</v>
      </c>
      <c r="E32" s="80">
        <v>0</v>
      </c>
      <c r="F32" s="80">
        <v>2</v>
      </c>
      <c r="G32" s="75">
        <v>16498</v>
      </c>
      <c r="H32" s="75">
        <v>1</v>
      </c>
      <c r="I32" s="80">
        <v>2594</v>
      </c>
      <c r="J32" s="75">
        <v>3</v>
      </c>
      <c r="K32" s="80">
        <v>19092</v>
      </c>
      <c r="L32" s="77">
        <v>10.081690631716242</v>
      </c>
    </row>
    <row r="33" spans="1:12" ht="18" customHeight="1">
      <c r="A33" s="78">
        <v>28</v>
      </c>
      <c r="B33" s="79" t="s">
        <v>35</v>
      </c>
      <c r="C33" s="73">
        <v>839334</v>
      </c>
      <c r="D33" s="74">
        <v>2</v>
      </c>
      <c r="E33" s="75">
        <v>19458</v>
      </c>
      <c r="F33" s="75">
        <v>1</v>
      </c>
      <c r="G33" s="75">
        <v>25200</v>
      </c>
      <c r="H33" s="75">
        <v>11</v>
      </c>
      <c r="I33" s="75">
        <v>121357</v>
      </c>
      <c r="J33" s="75">
        <v>14</v>
      </c>
      <c r="K33" s="75">
        <v>166015</v>
      </c>
      <c r="L33" s="77">
        <v>19.779372693111444</v>
      </c>
    </row>
    <row r="34" spans="1:12" ht="18" customHeight="1">
      <c r="A34" s="78">
        <v>29</v>
      </c>
      <c r="B34" s="79" t="s">
        <v>36</v>
      </c>
      <c r="C34" s="73">
        <v>369109</v>
      </c>
      <c r="D34" s="74">
        <v>1</v>
      </c>
      <c r="E34" s="75">
        <v>31313</v>
      </c>
      <c r="F34" s="75">
        <v>4</v>
      </c>
      <c r="G34" s="75">
        <v>28522</v>
      </c>
      <c r="H34" s="75">
        <v>3</v>
      </c>
      <c r="I34" s="75">
        <v>3493</v>
      </c>
      <c r="J34" s="75">
        <v>8</v>
      </c>
      <c r="K34" s="75">
        <v>63328</v>
      </c>
      <c r="L34" s="75">
        <v>17.15699156617693</v>
      </c>
    </row>
    <row r="35" spans="1:12" ht="18" customHeight="1">
      <c r="A35" s="78">
        <v>30</v>
      </c>
      <c r="B35" s="79" t="s">
        <v>37</v>
      </c>
      <c r="C35" s="73">
        <v>472567</v>
      </c>
      <c r="D35" s="74">
        <v>2</v>
      </c>
      <c r="E35" s="75">
        <v>11985</v>
      </c>
      <c r="F35" s="75">
        <v>2</v>
      </c>
      <c r="G35" s="75">
        <v>16746</v>
      </c>
      <c r="H35" s="75">
        <v>10</v>
      </c>
      <c r="I35" s="75">
        <v>14172</v>
      </c>
      <c r="J35" s="75">
        <v>14</v>
      </c>
      <c r="K35" s="75">
        <v>42903</v>
      </c>
      <c r="L35" s="75">
        <v>9.078712648153594</v>
      </c>
    </row>
    <row r="36" spans="1:12" ht="18" customHeight="1">
      <c r="A36" s="78">
        <v>31</v>
      </c>
      <c r="B36" s="79" t="s">
        <v>38</v>
      </c>
      <c r="C36" s="73">
        <v>350721</v>
      </c>
      <c r="D36" s="74">
        <v>2</v>
      </c>
      <c r="E36" s="75">
        <v>17000</v>
      </c>
      <c r="F36" s="75">
        <v>2</v>
      </c>
      <c r="G36" s="75">
        <v>10016</v>
      </c>
      <c r="H36" s="75">
        <v>3</v>
      </c>
      <c r="I36" s="75">
        <v>22045</v>
      </c>
      <c r="J36" s="75">
        <v>7</v>
      </c>
      <c r="K36" s="75">
        <v>49061</v>
      </c>
      <c r="L36" s="77">
        <v>13.988612030645442</v>
      </c>
    </row>
    <row r="37" spans="1:12" ht="18" customHeight="1">
      <c r="A37" s="78">
        <v>32</v>
      </c>
      <c r="B37" s="79" t="s">
        <v>39</v>
      </c>
      <c r="C37" s="73">
        <v>670746</v>
      </c>
      <c r="D37" s="74">
        <v>1</v>
      </c>
      <c r="E37" s="75">
        <v>13036</v>
      </c>
      <c r="F37" s="75">
        <v>2</v>
      </c>
      <c r="G37" s="75">
        <v>10848</v>
      </c>
      <c r="H37" s="75">
        <v>11</v>
      </c>
      <c r="I37" s="75">
        <v>16589.6</v>
      </c>
      <c r="J37" s="75">
        <v>14</v>
      </c>
      <c r="K37" s="75">
        <v>40473.6</v>
      </c>
      <c r="L37" s="77">
        <v>6.034117236629067</v>
      </c>
    </row>
    <row r="38" spans="1:12" ht="18" customHeight="1">
      <c r="A38" s="78">
        <v>33</v>
      </c>
      <c r="B38" s="79" t="s">
        <v>40</v>
      </c>
      <c r="C38" s="73">
        <v>700906</v>
      </c>
      <c r="D38" s="74">
        <v>2</v>
      </c>
      <c r="E38" s="75">
        <v>11497</v>
      </c>
      <c r="F38" s="75">
        <v>1</v>
      </c>
      <c r="G38" s="75">
        <v>15024</v>
      </c>
      <c r="H38" s="75">
        <v>7</v>
      </c>
      <c r="I38" s="75">
        <v>54142</v>
      </c>
      <c r="J38" s="75">
        <v>10</v>
      </c>
      <c r="K38" s="75">
        <v>80663</v>
      </c>
      <c r="L38" s="77">
        <v>11.508390568778125</v>
      </c>
    </row>
    <row r="39" spans="1:12" ht="18" customHeight="1">
      <c r="A39" s="78">
        <v>34</v>
      </c>
      <c r="B39" s="79" t="s">
        <v>41</v>
      </c>
      <c r="C39" s="73">
        <v>847758</v>
      </c>
      <c r="D39" s="74">
        <v>1</v>
      </c>
      <c r="E39" s="75">
        <v>10681</v>
      </c>
      <c r="F39" s="75">
        <v>2</v>
      </c>
      <c r="G39" s="75">
        <v>20731</v>
      </c>
      <c r="H39" s="75">
        <v>6</v>
      </c>
      <c r="I39" s="75">
        <v>6441</v>
      </c>
      <c r="J39" s="75">
        <v>9</v>
      </c>
      <c r="K39" s="75">
        <v>37853</v>
      </c>
      <c r="L39" s="77">
        <v>4.465071400092951</v>
      </c>
    </row>
    <row r="40" spans="1:12" ht="18" customHeight="1">
      <c r="A40" s="78">
        <v>35</v>
      </c>
      <c r="B40" s="79" t="s">
        <v>42</v>
      </c>
      <c r="C40" s="73">
        <v>611094</v>
      </c>
      <c r="D40" s="74">
        <v>1</v>
      </c>
      <c r="E40" s="75">
        <v>5910</v>
      </c>
      <c r="F40" s="75">
        <v>3</v>
      </c>
      <c r="G40" s="75">
        <v>20839</v>
      </c>
      <c r="H40" s="75">
        <v>4</v>
      </c>
      <c r="I40" s="75">
        <v>15918</v>
      </c>
      <c r="J40" s="75">
        <v>8</v>
      </c>
      <c r="K40" s="75">
        <v>42667</v>
      </c>
      <c r="L40" s="77">
        <v>6.982068225183033</v>
      </c>
    </row>
    <row r="41" spans="1:12" ht="18" customHeight="1">
      <c r="A41" s="78">
        <v>36</v>
      </c>
      <c r="B41" s="79" t="s">
        <v>43</v>
      </c>
      <c r="C41" s="73">
        <v>414546</v>
      </c>
      <c r="D41" s="74">
        <v>1</v>
      </c>
      <c r="E41" s="75">
        <v>1538</v>
      </c>
      <c r="F41" s="75">
        <v>2</v>
      </c>
      <c r="G41" s="75">
        <v>21916</v>
      </c>
      <c r="H41" s="75">
        <v>6</v>
      </c>
      <c r="I41" s="75">
        <v>14808</v>
      </c>
      <c r="J41" s="75">
        <v>9</v>
      </c>
      <c r="K41" s="75">
        <v>38262</v>
      </c>
      <c r="L41" s="77">
        <v>9.2298562765049</v>
      </c>
    </row>
    <row r="42" spans="1:12" ht="18" customHeight="1">
      <c r="A42" s="78">
        <v>37</v>
      </c>
      <c r="B42" s="79" t="s">
        <v>44</v>
      </c>
      <c r="C42" s="73">
        <v>186194</v>
      </c>
      <c r="D42" s="74">
        <v>1</v>
      </c>
      <c r="E42" s="75">
        <v>18171</v>
      </c>
      <c r="F42" s="75">
        <v>0</v>
      </c>
      <c r="G42" s="80">
        <v>0</v>
      </c>
      <c r="H42" s="80">
        <v>1</v>
      </c>
      <c r="I42" s="75">
        <v>2363</v>
      </c>
      <c r="J42" s="80">
        <v>2</v>
      </c>
      <c r="K42" s="75">
        <v>20534</v>
      </c>
      <c r="L42" s="77">
        <v>11.02828232918354</v>
      </c>
    </row>
    <row r="43" spans="1:12" ht="18" customHeight="1">
      <c r="A43" s="78">
        <v>38</v>
      </c>
      <c r="B43" s="79" t="s">
        <v>45</v>
      </c>
      <c r="C43" s="73">
        <v>567676</v>
      </c>
      <c r="D43" s="74">
        <v>2</v>
      </c>
      <c r="E43" s="75">
        <v>14464</v>
      </c>
      <c r="F43" s="75">
        <v>1</v>
      </c>
      <c r="G43" s="75">
        <v>7820</v>
      </c>
      <c r="H43" s="75">
        <v>7</v>
      </c>
      <c r="I43" s="75">
        <v>19184</v>
      </c>
      <c r="J43" s="75">
        <v>10</v>
      </c>
      <c r="K43" s="75">
        <v>41468</v>
      </c>
      <c r="L43" s="77">
        <v>7.304871088437771</v>
      </c>
    </row>
    <row r="44" spans="1:12" ht="18" customHeight="1">
      <c r="A44" s="78">
        <v>39</v>
      </c>
      <c r="B44" s="79" t="s">
        <v>46</v>
      </c>
      <c r="C44" s="73">
        <v>710487</v>
      </c>
      <c r="D44" s="74">
        <v>1</v>
      </c>
      <c r="E44" s="75">
        <v>6049</v>
      </c>
      <c r="F44" s="75">
        <v>3</v>
      </c>
      <c r="G44" s="75">
        <v>8133</v>
      </c>
      <c r="H44" s="75">
        <v>18</v>
      </c>
      <c r="I44" s="75">
        <v>33330</v>
      </c>
      <c r="J44" s="75">
        <v>22</v>
      </c>
      <c r="K44" s="75">
        <v>47512</v>
      </c>
      <c r="L44" s="77">
        <v>6.687244101581029</v>
      </c>
    </row>
    <row r="45" spans="1:12" ht="18" customHeight="1">
      <c r="A45" s="78">
        <v>40</v>
      </c>
      <c r="B45" s="79" t="s">
        <v>47</v>
      </c>
      <c r="C45" s="73">
        <v>484185</v>
      </c>
      <c r="D45" s="74">
        <v>1</v>
      </c>
      <c r="E45" s="75">
        <v>46</v>
      </c>
      <c r="F45" s="75">
        <v>3</v>
      </c>
      <c r="G45" s="75">
        <v>22252</v>
      </c>
      <c r="H45" s="75">
        <v>5</v>
      </c>
      <c r="I45" s="75">
        <v>65809</v>
      </c>
      <c r="J45" s="75">
        <v>9</v>
      </c>
      <c r="K45" s="75">
        <v>88107</v>
      </c>
      <c r="L45" s="77">
        <v>18.196970166362032</v>
      </c>
    </row>
    <row r="46" spans="1:12" ht="18" customHeight="1">
      <c r="A46" s="78">
        <v>41</v>
      </c>
      <c r="B46" s="79" t="s">
        <v>48</v>
      </c>
      <c r="C46" s="73">
        <v>243931</v>
      </c>
      <c r="D46" s="74">
        <v>0</v>
      </c>
      <c r="E46" s="80">
        <v>0</v>
      </c>
      <c r="F46" s="80">
        <v>1</v>
      </c>
      <c r="G46" s="75">
        <v>3924</v>
      </c>
      <c r="H46" s="75">
        <v>6</v>
      </c>
      <c r="I46" s="75">
        <v>22960</v>
      </c>
      <c r="J46" s="75">
        <v>7</v>
      </c>
      <c r="K46" s="75">
        <v>26884</v>
      </c>
      <c r="L46" s="77">
        <v>11.02114942340252</v>
      </c>
    </row>
    <row r="47" spans="1:12" ht="18" customHeight="1">
      <c r="A47" s="78">
        <v>42</v>
      </c>
      <c r="B47" s="79" t="s">
        <v>49</v>
      </c>
      <c r="C47" s="73">
        <v>409404</v>
      </c>
      <c r="D47" s="74">
        <v>2</v>
      </c>
      <c r="E47" s="75">
        <v>37504</v>
      </c>
      <c r="F47" s="75">
        <v>2</v>
      </c>
      <c r="G47" s="75">
        <v>12304</v>
      </c>
      <c r="H47" s="75">
        <v>6</v>
      </c>
      <c r="I47" s="75">
        <v>24283</v>
      </c>
      <c r="J47" s="75">
        <v>10</v>
      </c>
      <c r="K47" s="75">
        <v>74091</v>
      </c>
      <c r="L47" s="77">
        <v>18.097282879502888</v>
      </c>
    </row>
    <row r="48" spans="1:12" ht="18" customHeight="1">
      <c r="A48" s="78">
        <v>43</v>
      </c>
      <c r="B48" s="79" t="s">
        <v>50</v>
      </c>
      <c r="C48" s="73">
        <v>690895</v>
      </c>
      <c r="D48" s="74">
        <v>2</v>
      </c>
      <c r="E48" s="75">
        <v>68350</v>
      </c>
      <c r="F48" s="75">
        <v>2</v>
      </c>
      <c r="G48" s="75">
        <v>16597</v>
      </c>
      <c r="H48" s="75">
        <v>7</v>
      </c>
      <c r="I48" s="75">
        <v>70697</v>
      </c>
      <c r="J48" s="75">
        <v>11</v>
      </c>
      <c r="K48" s="75">
        <v>155644</v>
      </c>
      <c r="L48" s="77">
        <v>22.527880502826044</v>
      </c>
    </row>
    <row r="49" spans="1:12" ht="18" customHeight="1">
      <c r="A49" s="78">
        <v>44</v>
      </c>
      <c r="B49" s="79" t="s">
        <v>51</v>
      </c>
      <c r="C49" s="73">
        <v>580487</v>
      </c>
      <c r="D49" s="74">
        <v>2</v>
      </c>
      <c r="E49" s="75">
        <v>21243</v>
      </c>
      <c r="F49" s="75">
        <v>3</v>
      </c>
      <c r="G49" s="75">
        <v>89307</v>
      </c>
      <c r="H49" s="75">
        <v>5</v>
      </c>
      <c r="I49" s="75">
        <v>64299</v>
      </c>
      <c r="J49" s="75">
        <v>10</v>
      </c>
      <c r="K49" s="75">
        <v>174849</v>
      </c>
      <c r="L49" s="77">
        <v>30.121087983021155</v>
      </c>
    </row>
    <row r="50" spans="1:12" ht="18" customHeight="1">
      <c r="A50" s="78">
        <v>45</v>
      </c>
      <c r="B50" s="79" t="s">
        <v>140</v>
      </c>
      <c r="C50" s="73">
        <v>668480</v>
      </c>
      <c r="D50" s="74">
        <v>1</v>
      </c>
      <c r="E50" s="75">
        <v>12871</v>
      </c>
      <c r="F50" s="75">
        <v>4</v>
      </c>
      <c r="G50" s="75">
        <v>31968</v>
      </c>
      <c r="H50" s="75">
        <v>6</v>
      </c>
      <c r="I50" s="75">
        <v>46945</v>
      </c>
      <c r="J50" s="75">
        <v>11</v>
      </c>
      <c r="K50" s="75">
        <v>91784</v>
      </c>
      <c r="L50" s="77">
        <v>13.730253709909046</v>
      </c>
    </row>
    <row r="51" spans="1:12" ht="18" customHeight="1">
      <c r="A51" s="78">
        <v>46</v>
      </c>
      <c r="B51" s="79" t="s">
        <v>116</v>
      </c>
      <c r="C51" s="73">
        <v>913291</v>
      </c>
      <c r="D51" s="74">
        <v>2</v>
      </c>
      <c r="E51" s="75">
        <v>45660</v>
      </c>
      <c r="F51" s="75">
        <v>2</v>
      </c>
      <c r="G51" s="75">
        <v>8900</v>
      </c>
      <c r="H51" s="75">
        <v>9</v>
      </c>
      <c r="I51" s="75">
        <v>27568</v>
      </c>
      <c r="J51" s="75">
        <v>13</v>
      </c>
      <c r="K51" s="75">
        <v>82128</v>
      </c>
      <c r="L51" s="77">
        <v>8.992533595535267</v>
      </c>
    </row>
    <row r="52" spans="1:12" ht="18" customHeight="1">
      <c r="A52" s="78">
        <v>47</v>
      </c>
      <c r="B52" s="79" t="s">
        <v>117</v>
      </c>
      <c r="C52" s="73">
        <v>227341</v>
      </c>
      <c r="D52" s="74">
        <v>1</v>
      </c>
      <c r="E52" s="75">
        <v>13547</v>
      </c>
      <c r="F52" s="75">
        <v>2</v>
      </c>
      <c r="G52" s="75">
        <v>13447</v>
      </c>
      <c r="H52" s="75">
        <v>3</v>
      </c>
      <c r="I52" s="75">
        <v>9698</v>
      </c>
      <c r="J52" s="75">
        <v>6</v>
      </c>
      <c r="K52" s="75">
        <v>36692</v>
      </c>
      <c r="L52" s="77">
        <v>16.139631654650945</v>
      </c>
    </row>
    <row r="53" spans="1:12" ht="18" customHeight="1">
      <c r="A53" s="649" t="s">
        <v>141</v>
      </c>
      <c r="B53" s="650"/>
      <c r="C53" s="81">
        <v>36688016</v>
      </c>
      <c r="D53" s="74">
        <v>72</v>
      </c>
      <c r="E53" s="75">
        <v>2065483.8</v>
      </c>
      <c r="F53" s="75">
        <v>93</v>
      </c>
      <c r="G53" s="75">
        <v>1343882</v>
      </c>
      <c r="H53" s="75">
        <v>308</v>
      </c>
      <c r="I53" s="75">
        <v>1962219.8</v>
      </c>
      <c r="J53" s="75">
        <v>473</v>
      </c>
      <c r="K53" s="75">
        <v>5371585.6</v>
      </c>
      <c r="L53" s="77">
        <v>14.641253972414315</v>
      </c>
    </row>
    <row r="54" spans="1:12" ht="18" customHeight="1">
      <c r="A54" s="82" t="s">
        <v>142</v>
      </c>
      <c r="B54" s="83"/>
      <c r="C54" s="84"/>
      <c r="D54" s="85"/>
      <c r="E54" s="77"/>
      <c r="F54" s="77"/>
      <c r="G54" s="77"/>
      <c r="H54" s="77"/>
      <c r="I54" s="77"/>
      <c r="J54" s="77"/>
      <c r="K54" s="77"/>
      <c r="L54" s="77"/>
    </row>
    <row r="55" spans="1:12" ht="18" customHeight="1">
      <c r="A55" s="86"/>
      <c r="B55" s="87"/>
      <c r="C55" s="88">
        <v>1101904</v>
      </c>
      <c r="D55" s="89"/>
      <c r="E55" s="90"/>
      <c r="F55" s="90"/>
      <c r="G55" s="90"/>
      <c r="H55" s="90"/>
      <c r="I55" s="90"/>
      <c r="J55" s="90"/>
      <c r="K55" s="90"/>
      <c r="L55" s="90"/>
    </row>
    <row r="56" spans="1:12" ht="18" customHeight="1">
      <c r="A56" s="649" t="s">
        <v>143</v>
      </c>
      <c r="B56" s="650"/>
      <c r="C56" s="81">
        <v>37789920</v>
      </c>
      <c r="D56" s="74">
        <v>28</v>
      </c>
      <c r="E56" s="75">
        <v>2061040</v>
      </c>
      <c r="F56" s="75">
        <v>55</v>
      </c>
      <c r="G56" s="75">
        <v>1343882</v>
      </c>
      <c r="H56" s="75">
        <v>308</v>
      </c>
      <c r="I56" s="75">
        <v>1962219.8</v>
      </c>
      <c r="J56" s="75">
        <v>391</v>
      </c>
      <c r="K56" s="75">
        <v>5367141.8</v>
      </c>
      <c r="L56" s="75">
        <v>14.202575184070248</v>
      </c>
    </row>
    <row r="57" spans="1:12" ht="12.75">
      <c r="A57" s="91" t="s">
        <v>144</v>
      </c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spans="1:12" ht="12.75">
      <c r="A58" s="92" t="s">
        <v>145</v>
      </c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</row>
    <row r="59" spans="1:12" ht="12.75">
      <c r="A59" s="93" t="s">
        <v>146</v>
      </c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</row>
    <row r="60" spans="1:12" ht="12.75">
      <c r="A60" s="93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</row>
  </sheetData>
  <sheetProtection/>
  <mergeCells count="4">
    <mergeCell ref="L3:L5"/>
    <mergeCell ref="A53:B53"/>
    <mergeCell ref="A56:B56"/>
    <mergeCell ref="A3:A5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8" r:id="rId1"/>
  <headerFooter alignWithMargins="0">
    <oddHeader>&amp;L環境統計集平成&amp;A年版</oddHeader>
    <oddFooter>&amp;C&amp;P/&amp;N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4.625" style="7" customWidth="1"/>
    <col min="2" max="2" width="10.125" style="7" customWidth="1"/>
    <col min="3" max="3" width="12.625" style="7" customWidth="1"/>
    <col min="4" max="4" width="7.125" style="7" customWidth="1"/>
    <col min="5" max="5" width="12.625" style="7" customWidth="1"/>
    <col min="6" max="6" width="7.125" style="7" customWidth="1"/>
    <col min="7" max="7" width="12.625" style="7" customWidth="1"/>
    <col min="8" max="8" width="7.125" style="7" customWidth="1"/>
    <col min="9" max="9" width="12.625" style="7" customWidth="1"/>
    <col min="10" max="10" width="7.125" style="7" customWidth="1"/>
    <col min="11" max="11" width="12.625" style="7" customWidth="1"/>
    <col min="12" max="12" width="10.625" style="7" customWidth="1"/>
    <col min="13" max="16384" width="9.00390625" style="7" customWidth="1"/>
  </cols>
  <sheetData>
    <row r="1" spans="1:11" ht="12.75">
      <c r="A1" s="657" t="s">
        <v>147</v>
      </c>
      <c r="B1" s="657"/>
      <c r="C1" s="657"/>
      <c r="D1" s="657"/>
      <c r="E1" s="657"/>
      <c r="F1" s="657"/>
      <c r="G1" s="657"/>
      <c r="H1" s="657"/>
      <c r="I1" s="657"/>
      <c r="J1" s="62"/>
      <c r="K1" s="62"/>
    </row>
    <row r="2" spans="1:12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 t="s">
        <v>148</v>
      </c>
    </row>
    <row r="3" spans="1:12" ht="12.75">
      <c r="A3" s="651" t="s">
        <v>2</v>
      </c>
      <c r="B3" s="63"/>
      <c r="C3" s="63"/>
      <c r="D3" s="64" t="s">
        <v>122</v>
      </c>
      <c r="E3" s="65"/>
      <c r="F3" s="65"/>
      <c r="G3" s="66"/>
      <c r="H3" s="66"/>
      <c r="I3" s="66"/>
      <c r="J3" s="66"/>
      <c r="K3" s="66"/>
      <c r="L3" s="647" t="s">
        <v>132</v>
      </c>
    </row>
    <row r="4" spans="1:12" ht="12.75">
      <c r="A4" s="652"/>
      <c r="B4" s="67" t="s">
        <v>5</v>
      </c>
      <c r="C4" s="67" t="s">
        <v>133</v>
      </c>
      <c r="D4" s="66" t="s">
        <v>60</v>
      </c>
      <c r="E4" s="65"/>
      <c r="F4" s="65" t="s">
        <v>134</v>
      </c>
      <c r="G4" s="66"/>
      <c r="H4" s="66" t="s">
        <v>135</v>
      </c>
      <c r="I4" s="66"/>
      <c r="J4" s="66" t="s">
        <v>136</v>
      </c>
      <c r="K4" s="66"/>
      <c r="L4" s="656"/>
    </row>
    <row r="5" spans="1:12" ht="12.75">
      <c r="A5" s="653"/>
      <c r="B5" s="68"/>
      <c r="C5" s="68" t="s">
        <v>149</v>
      </c>
      <c r="D5" s="68" t="s">
        <v>7</v>
      </c>
      <c r="E5" s="69" t="s">
        <v>138</v>
      </c>
      <c r="F5" s="69" t="s">
        <v>7</v>
      </c>
      <c r="G5" s="70" t="s">
        <v>138</v>
      </c>
      <c r="H5" s="70" t="s">
        <v>7</v>
      </c>
      <c r="I5" s="70" t="s">
        <v>138</v>
      </c>
      <c r="J5" s="70" t="s">
        <v>7</v>
      </c>
      <c r="K5" s="70" t="s">
        <v>138</v>
      </c>
      <c r="L5" s="656"/>
    </row>
    <row r="6" spans="1:12" ht="18" customHeight="1">
      <c r="A6" s="71">
        <v>1</v>
      </c>
      <c r="B6" s="72" t="s">
        <v>8</v>
      </c>
      <c r="C6" s="73">
        <v>8345408</v>
      </c>
      <c r="D6" s="74">
        <v>6</v>
      </c>
      <c r="E6" s="75">
        <v>503434</v>
      </c>
      <c r="F6" s="76">
        <v>5</v>
      </c>
      <c r="G6" s="77">
        <v>212359</v>
      </c>
      <c r="H6" s="77">
        <v>12</v>
      </c>
      <c r="I6" s="77">
        <v>147285</v>
      </c>
      <c r="J6" s="77">
        <v>23</v>
      </c>
      <c r="K6" s="77">
        <v>863078</v>
      </c>
      <c r="L6" s="77">
        <v>10.339977067487945</v>
      </c>
    </row>
    <row r="7" spans="1:12" ht="18" customHeight="1">
      <c r="A7" s="78">
        <v>2</v>
      </c>
      <c r="B7" s="79" t="s">
        <v>9</v>
      </c>
      <c r="C7" s="73">
        <v>923478</v>
      </c>
      <c r="D7" s="74">
        <v>1</v>
      </c>
      <c r="E7" s="75">
        <v>40747</v>
      </c>
      <c r="F7" s="75">
        <v>2</v>
      </c>
      <c r="G7" s="75">
        <v>44694</v>
      </c>
      <c r="H7" s="75">
        <v>8</v>
      </c>
      <c r="I7" s="75">
        <v>29237</v>
      </c>
      <c r="J7" s="75">
        <v>11</v>
      </c>
      <c r="K7" s="75">
        <v>114678</v>
      </c>
      <c r="L7" s="77">
        <v>12.418054355382587</v>
      </c>
    </row>
    <row r="8" spans="1:12" ht="18" customHeight="1">
      <c r="A8" s="78">
        <v>3</v>
      </c>
      <c r="B8" s="79" t="s">
        <v>10</v>
      </c>
      <c r="C8" s="73">
        <v>1527853</v>
      </c>
      <c r="D8" s="74">
        <v>2</v>
      </c>
      <c r="E8" s="75">
        <v>29247</v>
      </c>
      <c r="F8" s="75">
        <v>2</v>
      </c>
      <c r="G8" s="75">
        <v>20038</v>
      </c>
      <c r="H8" s="75">
        <v>7</v>
      </c>
      <c r="I8" s="75">
        <v>21350</v>
      </c>
      <c r="J8" s="75">
        <v>11</v>
      </c>
      <c r="K8" s="75">
        <v>70635</v>
      </c>
      <c r="L8" s="77">
        <v>4.623154190880929</v>
      </c>
    </row>
    <row r="9" spans="1:12" ht="18" customHeight="1">
      <c r="A9" s="78">
        <v>4</v>
      </c>
      <c r="B9" s="79" t="s">
        <v>11</v>
      </c>
      <c r="C9" s="73">
        <v>686162</v>
      </c>
      <c r="D9" s="74">
        <v>1</v>
      </c>
      <c r="E9" s="75">
        <v>980</v>
      </c>
      <c r="F9" s="75">
        <v>3</v>
      </c>
      <c r="G9" s="75">
        <v>64175</v>
      </c>
      <c r="H9" s="75">
        <v>8</v>
      </c>
      <c r="I9" s="75">
        <v>106044</v>
      </c>
      <c r="J9" s="75">
        <v>12</v>
      </c>
      <c r="K9" s="75">
        <v>171199</v>
      </c>
      <c r="L9" s="77">
        <v>24.950230412060126</v>
      </c>
    </row>
    <row r="10" spans="1:12" ht="18" customHeight="1">
      <c r="A10" s="78">
        <v>5</v>
      </c>
      <c r="B10" s="79" t="s">
        <v>12</v>
      </c>
      <c r="C10" s="73">
        <v>1143422</v>
      </c>
      <c r="D10" s="74">
        <v>1</v>
      </c>
      <c r="E10" s="75">
        <v>26789</v>
      </c>
      <c r="F10" s="75">
        <v>3</v>
      </c>
      <c r="G10" s="75">
        <v>47197</v>
      </c>
      <c r="H10" s="75">
        <v>7</v>
      </c>
      <c r="I10" s="75">
        <v>49176</v>
      </c>
      <c r="J10" s="75">
        <v>11</v>
      </c>
      <c r="K10" s="75">
        <v>123162</v>
      </c>
      <c r="L10" s="77">
        <v>10.771351259639923</v>
      </c>
    </row>
    <row r="11" spans="1:12" ht="18" customHeight="1">
      <c r="A11" s="78">
        <v>6</v>
      </c>
      <c r="B11" s="79" t="s">
        <v>13</v>
      </c>
      <c r="C11" s="73">
        <v>739438</v>
      </c>
      <c r="D11" s="74">
        <v>1</v>
      </c>
      <c r="E11" s="75">
        <v>71115</v>
      </c>
      <c r="F11" s="75">
        <v>3</v>
      </c>
      <c r="G11" s="75">
        <v>41241</v>
      </c>
      <c r="H11" s="75">
        <v>6</v>
      </c>
      <c r="I11" s="75">
        <v>42440</v>
      </c>
      <c r="J11" s="75">
        <v>10</v>
      </c>
      <c r="K11" s="75">
        <v>154796</v>
      </c>
      <c r="L11" s="77">
        <v>20.934277113158913</v>
      </c>
    </row>
    <row r="12" spans="1:12" ht="18" customHeight="1">
      <c r="A12" s="78">
        <v>7</v>
      </c>
      <c r="B12" s="79" t="s">
        <v>14</v>
      </c>
      <c r="C12" s="73">
        <v>1378254</v>
      </c>
      <c r="D12" s="74">
        <v>2</v>
      </c>
      <c r="E12" s="75">
        <v>79205</v>
      </c>
      <c r="F12" s="75">
        <v>1</v>
      </c>
      <c r="G12" s="75">
        <v>33665</v>
      </c>
      <c r="H12" s="75">
        <v>11</v>
      </c>
      <c r="I12" s="75">
        <v>55336</v>
      </c>
      <c r="J12" s="75">
        <v>14</v>
      </c>
      <c r="K12" s="75">
        <v>168206</v>
      </c>
      <c r="L12" s="77">
        <v>12.204281649100963</v>
      </c>
    </row>
    <row r="13" spans="1:12" ht="18" customHeight="1">
      <c r="A13" s="78">
        <v>8</v>
      </c>
      <c r="B13" s="79" t="s">
        <v>139</v>
      </c>
      <c r="C13" s="73">
        <v>609562</v>
      </c>
      <c r="D13" s="74"/>
      <c r="E13" s="80"/>
      <c r="F13" s="80">
        <v>1</v>
      </c>
      <c r="G13" s="75">
        <v>31164</v>
      </c>
      <c r="H13" s="75">
        <v>9</v>
      </c>
      <c r="I13" s="75">
        <v>59095</v>
      </c>
      <c r="J13" s="75">
        <v>10</v>
      </c>
      <c r="K13" s="75">
        <v>90259</v>
      </c>
      <c r="L13" s="77">
        <v>14.80718942453762</v>
      </c>
    </row>
    <row r="14" spans="1:12" ht="18" customHeight="1">
      <c r="A14" s="78">
        <v>9</v>
      </c>
      <c r="B14" s="79" t="s">
        <v>16</v>
      </c>
      <c r="C14" s="73">
        <v>640828</v>
      </c>
      <c r="D14" s="74">
        <v>1</v>
      </c>
      <c r="E14" s="75">
        <v>103479</v>
      </c>
      <c r="F14" s="75"/>
      <c r="G14" s="80"/>
      <c r="H14" s="80">
        <v>8</v>
      </c>
      <c r="I14" s="75">
        <v>28660</v>
      </c>
      <c r="J14" s="80">
        <v>9</v>
      </c>
      <c r="K14" s="75">
        <v>132139</v>
      </c>
      <c r="L14" s="77">
        <v>20.620041571217236</v>
      </c>
    </row>
    <row r="15" spans="1:12" ht="18" customHeight="1">
      <c r="A15" s="78">
        <v>10</v>
      </c>
      <c r="B15" s="79" t="s">
        <v>17</v>
      </c>
      <c r="C15" s="73">
        <v>636316</v>
      </c>
      <c r="D15" s="74">
        <v>2</v>
      </c>
      <c r="E15" s="75">
        <v>82351</v>
      </c>
      <c r="F15" s="75">
        <v>1</v>
      </c>
      <c r="G15" s="75">
        <v>8063</v>
      </c>
      <c r="H15" s="75"/>
      <c r="I15" s="80"/>
      <c r="J15" s="75">
        <v>3</v>
      </c>
      <c r="K15" s="80">
        <v>90414</v>
      </c>
      <c r="L15" s="77">
        <v>14.208977929204986</v>
      </c>
    </row>
    <row r="16" spans="1:12" ht="18" customHeight="1">
      <c r="A16" s="78">
        <v>11</v>
      </c>
      <c r="B16" s="79" t="s">
        <v>18</v>
      </c>
      <c r="C16" s="73">
        <v>376709</v>
      </c>
      <c r="D16" s="74">
        <v>1</v>
      </c>
      <c r="E16" s="75">
        <v>34411</v>
      </c>
      <c r="F16" s="75"/>
      <c r="G16" s="80"/>
      <c r="H16" s="80">
        <v>10</v>
      </c>
      <c r="I16" s="75">
        <v>90172</v>
      </c>
      <c r="J16" s="80">
        <v>11</v>
      </c>
      <c r="K16" s="75">
        <v>124583</v>
      </c>
      <c r="L16" s="77">
        <v>33.071415867420214</v>
      </c>
    </row>
    <row r="17" spans="1:12" ht="18" customHeight="1">
      <c r="A17" s="78">
        <v>12</v>
      </c>
      <c r="B17" s="79" t="s">
        <v>19</v>
      </c>
      <c r="C17" s="73">
        <v>499615</v>
      </c>
      <c r="D17" s="74"/>
      <c r="E17" s="80"/>
      <c r="F17" s="80">
        <v>2</v>
      </c>
      <c r="G17" s="75">
        <v>8835</v>
      </c>
      <c r="H17" s="75">
        <v>8</v>
      </c>
      <c r="I17" s="75">
        <v>19692</v>
      </c>
      <c r="J17" s="75">
        <v>10</v>
      </c>
      <c r="K17" s="75">
        <v>28527</v>
      </c>
      <c r="L17" s="77">
        <v>5.709796543338371</v>
      </c>
    </row>
    <row r="18" spans="1:12" ht="18" customHeight="1">
      <c r="A18" s="78">
        <v>13</v>
      </c>
      <c r="B18" s="79" t="s">
        <v>20</v>
      </c>
      <c r="C18" s="73">
        <v>210235</v>
      </c>
      <c r="D18" s="74">
        <v>3</v>
      </c>
      <c r="E18" s="75">
        <v>68896</v>
      </c>
      <c r="F18" s="75">
        <v>1</v>
      </c>
      <c r="G18" s="80">
        <v>777</v>
      </c>
      <c r="H18" s="80">
        <v>6</v>
      </c>
      <c r="I18" s="75">
        <v>9686</v>
      </c>
      <c r="J18" s="80">
        <v>10</v>
      </c>
      <c r="K18" s="75">
        <v>79359</v>
      </c>
      <c r="L18" s="77">
        <v>37.74775846077009</v>
      </c>
    </row>
    <row r="19" spans="1:12" ht="18" customHeight="1">
      <c r="A19" s="78">
        <v>14</v>
      </c>
      <c r="B19" s="79" t="s">
        <v>21</v>
      </c>
      <c r="C19" s="73">
        <v>241547</v>
      </c>
      <c r="D19" s="74">
        <v>1</v>
      </c>
      <c r="E19" s="75">
        <v>10375</v>
      </c>
      <c r="F19" s="75">
        <v>1</v>
      </c>
      <c r="G19" s="75">
        <v>27572</v>
      </c>
      <c r="H19" s="75">
        <v>4</v>
      </c>
      <c r="I19" s="75">
        <v>17210</v>
      </c>
      <c r="J19" s="75">
        <v>6</v>
      </c>
      <c r="K19" s="75">
        <v>55157</v>
      </c>
      <c r="L19" s="77">
        <v>22.834893416188155</v>
      </c>
    </row>
    <row r="20" spans="1:12" ht="18" customHeight="1">
      <c r="A20" s="78">
        <v>15</v>
      </c>
      <c r="B20" s="79" t="s">
        <v>22</v>
      </c>
      <c r="C20" s="73">
        <v>1093887</v>
      </c>
      <c r="D20" s="74">
        <v>4</v>
      </c>
      <c r="E20" s="75">
        <v>106447</v>
      </c>
      <c r="F20" s="75">
        <v>2</v>
      </c>
      <c r="G20" s="75">
        <v>81928</v>
      </c>
      <c r="H20" s="75">
        <v>13</v>
      </c>
      <c r="I20" s="75">
        <v>128580</v>
      </c>
      <c r="J20" s="75">
        <v>19</v>
      </c>
      <c r="K20" s="75">
        <v>316955</v>
      </c>
      <c r="L20" s="77">
        <v>28.975113517209728</v>
      </c>
    </row>
    <row r="21" spans="1:12" ht="18" customHeight="1">
      <c r="A21" s="78">
        <v>16</v>
      </c>
      <c r="B21" s="79" t="s">
        <v>23</v>
      </c>
      <c r="C21" s="73">
        <v>280177</v>
      </c>
      <c r="D21" s="74">
        <v>2</v>
      </c>
      <c r="E21" s="75">
        <v>79173</v>
      </c>
      <c r="F21" s="75">
        <v>1</v>
      </c>
      <c r="G21" s="75">
        <v>1005</v>
      </c>
      <c r="H21" s="75">
        <v>5</v>
      </c>
      <c r="I21" s="75">
        <v>39576</v>
      </c>
      <c r="J21" s="75">
        <v>8</v>
      </c>
      <c r="K21" s="75">
        <v>119754</v>
      </c>
      <c r="L21" s="77">
        <v>42.742266495822285</v>
      </c>
    </row>
    <row r="22" spans="1:12" ht="18" customHeight="1">
      <c r="A22" s="78">
        <v>17</v>
      </c>
      <c r="B22" s="79" t="s">
        <v>24</v>
      </c>
      <c r="C22" s="73">
        <v>418537</v>
      </c>
      <c r="D22" s="74">
        <v>1</v>
      </c>
      <c r="E22" s="75">
        <v>25735</v>
      </c>
      <c r="F22" s="75">
        <v>2</v>
      </c>
      <c r="G22" s="75">
        <v>10383</v>
      </c>
      <c r="H22" s="75">
        <v>5</v>
      </c>
      <c r="I22" s="75">
        <v>16376</v>
      </c>
      <c r="J22" s="75">
        <v>8</v>
      </c>
      <c r="K22" s="75">
        <v>52494</v>
      </c>
      <c r="L22" s="77">
        <v>12.542260301956576</v>
      </c>
    </row>
    <row r="23" spans="1:12" ht="18" customHeight="1">
      <c r="A23" s="78">
        <v>18</v>
      </c>
      <c r="B23" s="79" t="s">
        <v>25</v>
      </c>
      <c r="C23" s="73">
        <v>418899</v>
      </c>
      <c r="D23" s="74">
        <v>1</v>
      </c>
      <c r="E23" s="75">
        <v>5206</v>
      </c>
      <c r="F23" s="75">
        <v>2</v>
      </c>
      <c r="G23" s="75">
        <v>22987</v>
      </c>
      <c r="H23" s="75">
        <v>1</v>
      </c>
      <c r="I23" s="75">
        <v>33239</v>
      </c>
      <c r="J23" s="75">
        <v>4</v>
      </c>
      <c r="K23" s="75">
        <v>61432</v>
      </c>
      <c r="L23" s="77">
        <v>14.665110205562678</v>
      </c>
    </row>
    <row r="24" spans="1:12" ht="18" customHeight="1">
      <c r="A24" s="78">
        <v>19</v>
      </c>
      <c r="B24" s="79" t="s">
        <v>26</v>
      </c>
      <c r="C24" s="73">
        <v>420117</v>
      </c>
      <c r="D24" s="74">
        <v>3</v>
      </c>
      <c r="E24" s="75">
        <v>101862</v>
      </c>
      <c r="F24" s="75">
        <v>1</v>
      </c>
      <c r="G24" s="75">
        <v>4088</v>
      </c>
      <c r="H24" s="75">
        <v>2</v>
      </c>
      <c r="I24" s="75">
        <v>15203</v>
      </c>
      <c r="J24" s="75">
        <v>6</v>
      </c>
      <c r="K24" s="75">
        <v>121153</v>
      </c>
      <c r="L24" s="77">
        <v>28.83791896067048</v>
      </c>
    </row>
    <row r="25" spans="1:12" ht="18" customHeight="1">
      <c r="A25" s="78">
        <v>20</v>
      </c>
      <c r="B25" s="79" t="s">
        <v>27</v>
      </c>
      <c r="C25" s="73">
        <v>1259848</v>
      </c>
      <c r="D25" s="74">
        <v>4</v>
      </c>
      <c r="E25" s="75">
        <v>170717</v>
      </c>
      <c r="F25" s="75">
        <v>3</v>
      </c>
      <c r="G25" s="75">
        <v>46755</v>
      </c>
      <c r="H25" s="75">
        <v>6</v>
      </c>
      <c r="I25" s="75">
        <v>61050</v>
      </c>
      <c r="J25" s="75">
        <v>13</v>
      </c>
      <c r="K25" s="75">
        <v>278522</v>
      </c>
      <c r="L25" s="77">
        <v>22.107587581994018</v>
      </c>
    </row>
    <row r="26" spans="1:12" ht="18" customHeight="1">
      <c r="A26" s="78">
        <v>21</v>
      </c>
      <c r="B26" s="79" t="s">
        <v>28</v>
      </c>
      <c r="C26" s="73">
        <v>1020930</v>
      </c>
      <c r="D26" s="74">
        <v>2</v>
      </c>
      <c r="E26" s="75">
        <v>38236</v>
      </c>
      <c r="F26" s="75">
        <v>2</v>
      </c>
      <c r="G26" s="75">
        <v>34632</v>
      </c>
      <c r="H26" s="75">
        <v>15</v>
      </c>
      <c r="I26" s="75">
        <v>122057</v>
      </c>
      <c r="J26" s="75">
        <v>19</v>
      </c>
      <c r="K26" s="75">
        <v>194925</v>
      </c>
      <c r="L26" s="77">
        <v>19.092885898151685</v>
      </c>
    </row>
    <row r="27" spans="1:12" ht="18" customHeight="1">
      <c r="A27" s="78">
        <v>22</v>
      </c>
      <c r="B27" s="79" t="s">
        <v>29</v>
      </c>
      <c r="C27" s="73">
        <v>732869</v>
      </c>
      <c r="D27" s="74">
        <v>2</v>
      </c>
      <c r="E27" s="75">
        <v>50080</v>
      </c>
      <c r="F27" s="75">
        <v>1</v>
      </c>
      <c r="G27" s="75">
        <v>4838</v>
      </c>
      <c r="H27" s="75">
        <v>4</v>
      </c>
      <c r="I27" s="75">
        <v>28756</v>
      </c>
      <c r="J27" s="75">
        <v>7</v>
      </c>
      <c r="K27" s="75">
        <v>83674</v>
      </c>
      <c r="L27" s="77">
        <v>11.417320148621377</v>
      </c>
    </row>
    <row r="28" spans="1:12" ht="18" customHeight="1">
      <c r="A28" s="78">
        <v>23</v>
      </c>
      <c r="B28" s="79" t="s">
        <v>30</v>
      </c>
      <c r="C28" s="73">
        <v>511902</v>
      </c>
      <c r="D28" s="74"/>
      <c r="E28" s="80"/>
      <c r="F28" s="80">
        <v>4</v>
      </c>
      <c r="G28" s="75">
        <v>49790</v>
      </c>
      <c r="H28" s="75">
        <v>7</v>
      </c>
      <c r="I28" s="75">
        <v>40022</v>
      </c>
      <c r="J28" s="75">
        <v>11</v>
      </c>
      <c r="K28" s="75">
        <v>89791</v>
      </c>
      <c r="L28" s="77">
        <v>17.54066207985122</v>
      </c>
    </row>
    <row r="29" spans="1:12" ht="18" customHeight="1">
      <c r="A29" s="78">
        <v>24</v>
      </c>
      <c r="B29" s="79" t="s">
        <v>31</v>
      </c>
      <c r="C29" s="73">
        <v>576073</v>
      </c>
      <c r="D29" s="74">
        <v>2</v>
      </c>
      <c r="E29" s="75">
        <v>72526</v>
      </c>
      <c r="F29" s="75">
        <v>2</v>
      </c>
      <c r="G29" s="75">
        <v>26272</v>
      </c>
      <c r="H29" s="75">
        <v>5</v>
      </c>
      <c r="I29" s="75">
        <v>107879</v>
      </c>
      <c r="J29" s="75">
        <v>9</v>
      </c>
      <c r="K29" s="75">
        <v>206677</v>
      </c>
      <c r="L29" s="77">
        <v>35.876876715277405</v>
      </c>
    </row>
    <row r="30" spans="1:12" ht="18" customHeight="1">
      <c r="A30" s="78">
        <v>25</v>
      </c>
      <c r="B30" s="79" t="s">
        <v>32</v>
      </c>
      <c r="C30" s="73">
        <v>385508</v>
      </c>
      <c r="D30" s="74"/>
      <c r="E30" s="80"/>
      <c r="F30" s="80">
        <v>2</v>
      </c>
      <c r="G30" s="75">
        <v>113071</v>
      </c>
      <c r="H30" s="75">
        <v>3</v>
      </c>
      <c r="I30" s="75">
        <v>36886</v>
      </c>
      <c r="J30" s="75">
        <v>5</v>
      </c>
      <c r="K30" s="75">
        <v>149957</v>
      </c>
      <c r="L30" s="77">
        <v>38.898544258484904</v>
      </c>
    </row>
    <row r="31" spans="1:12" ht="18" customHeight="1">
      <c r="A31" s="78">
        <v>26</v>
      </c>
      <c r="B31" s="79" t="s">
        <v>33</v>
      </c>
      <c r="C31" s="73">
        <v>461297</v>
      </c>
      <c r="D31" s="74">
        <v>1</v>
      </c>
      <c r="E31" s="75">
        <v>1206</v>
      </c>
      <c r="F31" s="75">
        <v>2</v>
      </c>
      <c r="G31" s="75">
        <v>7368</v>
      </c>
      <c r="H31" s="75">
        <v>3</v>
      </c>
      <c r="I31" s="75">
        <v>127</v>
      </c>
      <c r="J31" s="75">
        <v>6</v>
      </c>
      <c r="K31" s="75">
        <v>8701</v>
      </c>
      <c r="L31" s="77">
        <v>1.8862034654463393</v>
      </c>
    </row>
    <row r="32" spans="1:12" ht="18" customHeight="1">
      <c r="A32" s="78">
        <v>27</v>
      </c>
      <c r="B32" s="79" t="s">
        <v>34</v>
      </c>
      <c r="C32" s="73">
        <v>189359</v>
      </c>
      <c r="D32" s="74"/>
      <c r="E32" s="80"/>
      <c r="F32" s="80">
        <v>2</v>
      </c>
      <c r="G32" s="75">
        <v>16498</v>
      </c>
      <c r="H32" s="75">
        <v>1</v>
      </c>
      <c r="I32" s="80">
        <v>2594</v>
      </c>
      <c r="J32" s="75">
        <v>3</v>
      </c>
      <c r="K32" s="80">
        <v>19092</v>
      </c>
      <c r="L32" s="77">
        <v>10.082436007794717</v>
      </c>
    </row>
    <row r="33" spans="1:12" ht="18" customHeight="1">
      <c r="A33" s="78">
        <v>28</v>
      </c>
      <c r="B33" s="79" t="s">
        <v>35</v>
      </c>
      <c r="C33" s="73">
        <v>839283</v>
      </c>
      <c r="D33" s="74">
        <v>2</v>
      </c>
      <c r="E33" s="75">
        <v>19458</v>
      </c>
      <c r="F33" s="75">
        <v>1</v>
      </c>
      <c r="G33" s="75">
        <v>25200</v>
      </c>
      <c r="H33" s="75">
        <v>11</v>
      </c>
      <c r="I33" s="75">
        <v>121357</v>
      </c>
      <c r="J33" s="75">
        <v>14</v>
      </c>
      <c r="K33" s="75">
        <v>166015</v>
      </c>
      <c r="L33" s="77">
        <v>19.78057460951789</v>
      </c>
    </row>
    <row r="34" spans="1:12" ht="18" customHeight="1">
      <c r="A34" s="78">
        <v>29</v>
      </c>
      <c r="B34" s="79" t="s">
        <v>36</v>
      </c>
      <c r="C34" s="73">
        <v>369109</v>
      </c>
      <c r="D34" s="74">
        <v>1</v>
      </c>
      <c r="E34" s="75">
        <v>31313</v>
      </c>
      <c r="F34" s="75">
        <v>4</v>
      </c>
      <c r="G34" s="75">
        <v>28522</v>
      </c>
      <c r="H34" s="75">
        <v>3</v>
      </c>
      <c r="I34" s="75">
        <v>3493</v>
      </c>
      <c r="J34" s="75">
        <v>8</v>
      </c>
      <c r="K34" s="75">
        <v>63328</v>
      </c>
      <c r="L34" s="77">
        <v>17.15699156617693</v>
      </c>
    </row>
    <row r="35" spans="1:12" ht="18" customHeight="1">
      <c r="A35" s="78">
        <v>30</v>
      </c>
      <c r="B35" s="79" t="s">
        <v>37</v>
      </c>
      <c r="C35" s="73">
        <v>472563</v>
      </c>
      <c r="D35" s="74">
        <v>2</v>
      </c>
      <c r="E35" s="75">
        <v>11985</v>
      </c>
      <c r="F35" s="75">
        <v>2</v>
      </c>
      <c r="G35" s="75">
        <v>16746</v>
      </c>
      <c r="H35" s="75">
        <v>10</v>
      </c>
      <c r="I35" s="75">
        <v>14172</v>
      </c>
      <c r="J35" s="75">
        <v>14</v>
      </c>
      <c r="K35" s="75">
        <v>42903</v>
      </c>
      <c r="L35" s="77">
        <v>9.078789494734036</v>
      </c>
    </row>
    <row r="36" spans="1:12" ht="18" customHeight="1">
      <c r="A36" s="78">
        <v>31</v>
      </c>
      <c r="B36" s="79" t="s">
        <v>38</v>
      </c>
      <c r="C36" s="73">
        <v>350720</v>
      </c>
      <c r="D36" s="74">
        <v>2</v>
      </c>
      <c r="E36" s="75">
        <v>17000</v>
      </c>
      <c r="F36" s="75">
        <v>2</v>
      </c>
      <c r="G36" s="75">
        <v>10016</v>
      </c>
      <c r="H36" s="75">
        <v>3</v>
      </c>
      <c r="I36" s="75">
        <v>22045</v>
      </c>
      <c r="J36" s="75">
        <v>7</v>
      </c>
      <c r="K36" s="75">
        <v>49061</v>
      </c>
      <c r="L36" s="77">
        <v>13.988651916058394</v>
      </c>
    </row>
    <row r="37" spans="1:12" ht="18" customHeight="1">
      <c r="A37" s="78">
        <v>32</v>
      </c>
      <c r="B37" s="79" t="s">
        <v>39</v>
      </c>
      <c r="C37" s="73">
        <v>670734</v>
      </c>
      <c r="D37" s="74">
        <v>1</v>
      </c>
      <c r="E37" s="75">
        <v>13036</v>
      </c>
      <c r="F37" s="75">
        <v>2</v>
      </c>
      <c r="G37" s="75">
        <v>10848</v>
      </c>
      <c r="H37" s="75">
        <v>11</v>
      </c>
      <c r="I37" s="75">
        <v>16590</v>
      </c>
      <c r="J37" s="75">
        <v>14</v>
      </c>
      <c r="K37" s="75">
        <v>40474</v>
      </c>
      <c r="L37" s="77">
        <v>6.034284828262769</v>
      </c>
    </row>
    <row r="38" spans="1:12" ht="18" customHeight="1">
      <c r="A38" s="78">
        <v>33</v>
      </c>
      <c r="B38" s="79" t="s">
        <v>40</v>
      </c>
      <c r="C38" s="73">
        <v>700872</v>
      </c>
      <c r="D38" s="74">
        <v>2</v>
      </c>
      <c r="E38" s="75">
        <v>11496</v>
      </c>
      <c r="F38" s="75">
        <v>1</v>
      </c>
      <c r="G38" s="75">
        <v>15024</v>
      </c>
      <c r="H38" s="75">
        <v>7</v>
      </c>
      <c r="I38" s="75">
        <v>54142</v>
      </c>
      <c r="J38" s="75">
        <v>10</v>
      </c>
      <c r="K38" s="75">
        <v>80662</v>
      </c>
      <c r="L38" s="77">
        <v>11.508806172881782</v>
      </c>
    </row>
    <row r="39" spans="1:12" ht="18" customHeight="1">
      <c r="A39" s="78">
        <v>34</v>
      </c>
      <c r="B39" s="79" t="s">
        <v>41</v>
      </c>
      <c r="C39" s="73">
        <v>847736</v>
      </c>
      <c r="D39" s="74">
        <v>1</v>
      </c>
      <c r="E39" s="75">
        <v>10681</v>
      </c>
      <c r="F39" s="75">
        <v>2</v>
      </c>
      <c r="G39" s="75">
        <v>20731</v>
      </c>
      <c r="H39" s="75">
        <v>6</v>
      </c>
      <c r="I39" s="75">
        <v>6441</v>
      </c>
      <c r="J39" s="75">
        <v>9</v>
      </c>
      <c r="K39" s="75">
        <v>37853</v>
      </c>
      <c r="L39" s="77">
        <v>4.465187275283815</v>
      </c>
    </row>
    <row r="40" spans="1:12" ht="18" customHeight="1">
      <c r="A40" s="78">
        <v>35</v>
      </c>
      <c r="B40" s="79" t="s">
        <v>42</v>
      </c>
      <c r="C40" s="73">
        <v>611083</v>
      </c>
      <c r="D40" s="74">
        <v>1</v>
      </c>
      <c r="E40" s="75">
        <v>5910</v>
      </c>
      <c r="F40" s="75">
        <v>3</v>
      </c>
      <c r="G40" s="75">
        <v>20839</v>
      </c>
      <c r="H40" s="75">
        <v>4</v>
      </c>
      <c r="I40" s="75">
        <v>15918</v>
      </c>
      <c r="J40" s="75">
        <v>8</v>
      </c>
      <c r="K40" s="75">
        <v>42667</v>
      </c>
      <c r="L40" s="77">
        <v>6.982193908192504</v>
      </c>
    </row>
    <row r="41" spans="1:12" ht="18" customHeight="1">
      <c r="A41" s="78">
        <v>36</v>
      </c>
      <c r="B41" s="79" t="s">
        <v>43</v>
      </c>
      <c r="C41" s="73">
        <v>414532</v>
      </c>
      <c r="D41" s="74">
        <v>1</v>
      </c>
      <c r="E41" s="75">
        <v>1538</v>
      </c>
      <c r="F41" s="75">
        <v>2</v>
      </c>
      <c r="G41" s="75">
        <v>21916</v>
      </c>
      <c r="H41" s="75">
        <v>6</v>
      </c>
      <c r="I41" s="75">
        <v>14808</v>
      </c>
      <c r="J41" s="75">
        <v>9</v>
      </c>
      <c r="K41" s="75">
        <v>38262</v>
      </c>
      <c r="L41" s="77">
        <v>9.23030159748725</v>
      </c>
    </row>
    <row r="42" spans="1:12" ht="18" customHeight="1">
      <c r="A42" s="78">
        <v>37</v>
      </c>
      <c r="B42" s="79" t="s">
        <v>44</v>
      </c>
      <c r="C42" s="73">
        <v>186176</v>
      </c>
      <c r="D42" s="74">
        <v>1</v>
      </c>
      <c r="E42" s="75">
        <v>18171</v>
      </c>
      <c r="F42" s="75"/>
      <c r="G42" s="80"/>
      <c r="H42" s="80">
        <v>1</v>
      </c>
      <c r="I42" s="75">
        <v>2363</v>
      </c>
      <c r="J42" s="80">
        <v>2</v>
      </c>
      <c r="K42" s="75">
        <v>20534</v>
      </c>
      <c r="L42" s="77">
        <v>11.029704033947468</v>
      </c>
    </row>
    <row r="43" spans="1:12" ht="18" customHeight="1">
      <c r="A43" s="78">
        <v>38</v>
      </c>
      <c r="B43" s="79" t="s">
        <v>45</v>
      </c>
      <c r="C43" s="73">
        <v>567659</v>
      </c>
      <c r="D43" s="74">
        <v>2</v>
      </c>
      <c r="E43" s="75">
        <v>14464</v>
      </c>
      <c r="F43" s="75">
        <v>1</v>
      </c>
      <c r="G43" s="75">
        <v>7820</v>
      </c>
      <c r="H43" s="75">
        <v>7</v>
      </c>
      <c r="I43" s="75">
        <v>19184</v>
      </c>
      <c r="J43" s="75">
        <v>10</v>
      </c>
      <c r="K43" s="75">
        <v>41468</v>
      </c>
      <c r="L43" s="77">
        <v>7.291189548378914</v>
      </c>
    </row>
    <row r="44" spans="1:12" ht="18" customHeight="1">
      <c r="A44" s="78">
        <v>39</v>
      </c>
      <c r="B44" s="79" t="s">
        <v>46</v>
      </c>
      <c r="C44" s="73">
        <v>710486</v>
      </c>
      <c r="D44" s="74">
        <v>1</v>
      </c>
      <c r="E44" s="75">
        <v>6049</v>
      </c>
      <c r="F44" s="75">
        <v>3</v>
      </c>
      <c r="G44" s="75">
        <v>8133</v>
      </c>
      <c r="H44" s="75">
        <v>18</v>
      </c>
      <c r="I44" s="75">
        <v>33330</v>
      </c>
      <c r="J44" s="75">
        <v>22</v>
      </c>
      <c r="K44" s="75">
        <v>47512</v>
      </c>
      <c r="L44" s="77">
        <v>6.672343659830816</v>
      </c>
    </row>
    <row r="45" spans="1:12" ht="18" customHeight="1">
      <c r="A45" s="78">
        <v>40</v>
      </c>
      <c r="B45" s="79" t="s">
        <v>47</v>
      </c>
      <c r="C45" s="73">
        <v>484088</v>
      </c>
      <c r="D45" s="74">
        <v>1</v>
      </c>
      <c r="E45" s="75">
        <v>46</v>
      </c>
      <c r="F45" s="75">
        <v>3</v>
      </c>
      <c r="G45" s="75">
        <v>22252</v>
      </c>
      <c r="H45" s="75">
        <v>5</v>
      </c>
      <c r="I45" s="75">
        <v>65809</v>
      </c>
      <c r="J45" s="75">
        <v>9</v>
      </c>
      <c r="K45" s="75">
        <v>88107</v>
      </c>
      <c r="L45" s="77">
        <v>18.202158054899627</v>
      </c>
    </row>
    <row r="46" spans="1:12" ht="18" customHeight="1">
      <c r="A46" s="78">
        <v>41</v>
      </c>
      <c r="B46" s="79" t="s">
        <v>48</v>
      </c>
      <c r="C46" s="73">
        <v>243926</v>
      </c>
      <c r="D46" s="74"/>
      <c r="E46" s="80"/>
      <c r="F46" s="80">
        <v>1</v>
      </c>
      <c r="G46" s="75">
        <v>3924</v>
      </c>
      <c r="H46" s="75">
        <v>6</v>
      </c>
      <c r="I46" s="75">
        <v>22960</v>
      </c>
      <c r="J46" s="75">
        <v>7</v>
      </c>
      <c r="K46" s="75">
        <v>26884</v>
      </c>
      <c r="L46" s="77">
        <v>11.071936635741606</v>
      </c>
    </row>
    <row r="47" spans="1:12" ht="18" customHeight="1">
      <c r="A47" s="78">
        <v>42</v>
      </c>
      <c r="B47" s="79" t="s">
        <v>49</v>
      </c>
      <c r="C47" s="73">
        <v>409357</v>
      </c>
      <c r="D47" s="74">
        <v>2</v>
      </c>
      <c r="E47" s="75">
        <v>37504</v>
      </c>
      <c r="F47" s="75">
        <v>2</v>
      </c>
      <c r="G47" s="75">
        <v>12304</v>
      </c>
      <c r="H47" s="75">
        <v>6</v>
      </c>
      <c r="I47" s="75">
        <v>24283</v>
      </c>
      <c r="J47" s="75">
        <v>10</v>
      </c>
      <c r="K47" s="75">
        <v>74091</v>
      </c>
      <c r="L47" s="77">
        <v>18.103743158717748</v>
      </c>
    </row>
    <row r="48" spans="1:12" ht="18" customHeight="1">
      <c r="A48" s="78">
        <v>43</v>
      </c>
      <c r="B48" s="79" t="s">
        <v>50</v>
      </c>
      <c r="C48" s="73">
        <v>690878</v>
      </c>
      <c r="D48" s="74">
        <v>2</v>
      </c>
      <c r="E48" s="75">
        <v>68350</v>
      </c>
      <c r="F48" s="75">
        <v>2</v>
      </c>
      <c r="G48" s="75">
        <v>16597</v>
      </c>
      <c r="H48" s="75">
        <v>7</v>
      </c>
      <c r="I48" s="75">
        <v>70697</v>
      </c>
      <c r="J48" s="75">
        <v>11</v>
      </c>
      <c r="K48" s="75">
        <v>155644</v>
      </c>
      <c r="L48" s="77">
        <v>22.529510961214168</v>
      </c>
    </row>
    <row r="49" spans="1:12" ht="18" customHeight="1">
      <c r="A49" s="78">
        <v>44</v>
      </c>
      <c r="B49" s="79" t="s">
        <v>51</v>
      </c>
      <c r="C49" s="73">
        <v>580446</v>
      </c>
      <c r="D49" s="74">
        <v>2</v>
      </c>
      <c r="E49" s="75">
        <v>21243</v>
      </c>
      <c r="F49" s="75">
        <v>3</v>
      </c>
      <c r="G49" s="75">
        <v>89307</v>
      </c>
      <c r="H49" s="75">
        <v>5</v>
      </c>
      <c r="I49" s="75">
        <v>64299</v>
      </c>
      <c r="J49" s="75">
        <v>10</v>
      </c>
      <c r="K49" s="75">
        <v>174849</v>
      </c>
      <c r="L49" s="77">
        <v>30.124012790649594</v>
      </c>
    </row>
    <row r="50" spans="1:12" ht="18" customHeight="1">
      <c r="A50" s="78">
        <v>45</v>
      </c>
      <c r="B50" s="79" t="s">
        <v>140</v>
      </c>
      <c r="C50" s="73">
        <v>668471</v>
      </c>
      <c r="D50" s="74">
        <v>1</v>
      </c>
      <c r="E50" s="75">
        <v>12871</v>
      </c>
      <c r="F50" s="75">
        <v>4</v>
      </c>
      <c r="G50" s="75">
        <v>31968</v>
      </c>
      <c r="H50" s="75">
        <v>6</v>
      </c>
      <c r="I50" s="75">
        <v>46945</v>
      </c>
      <c r="J50" s="75">
        <v>11</v>
      </c>
      <c r="K50" s="75">
        <v>91784</v>
      </c>
      <c r="L50" s="77">
        <v>13.730520728771953</v>
      </c>
    </row>
    <row r="51" spans="1:12" ht="18" customHeight="1">
      <c r="A51" s="78">
        <v>46</v>
      </c>
      <c r="B51" s="79" t="s">
        <v>116</v>
      </c>
      <c r="C51" s="73">
        <v>913260</v>
      </c>
      <c r="D51" s="74">
        <v>2</v>
      </c>
      <c r="E51" s="75">
        <v>45660</v>
      </c>
      <c r="F51" s="75">
        <v>2</v>
      </c>
      <c r="G51" s="75">
        <v>8900</v>
      </c>
      <c r="H51" s="75">
        <v>9</v>
      </c>
      <c r="I51" s="75">
        <v>27568</v>
      </c>
      <c r="J51" s="75">
        <v>13</v>
      </c>
      <c r="K51" s="75">
        <v>82128</v>
      </c>
      <c r="L51" s="77">
        <v>8.99283884107483</v>
      </c>
    </row>
    <row r="52" spans="1:12" ht="18" customHeight="1">
      <c r="A52" s="78">
        <v>47</v>
      </c>
      <c r="B52" s="79" t="s">
        <v>117</v>
      </c>
      <c r="C52" s="73">
        <v>227213</v>
      </c>
      <c r="D52" s="74">
        <v>1</v>
      </c>
      <c r="E52" s="75">
        <v>13547</v>
      </c>
      <c r="F52" s="75">
        <v>2</v>
      </c>
      <c r="G52" s="75">
        <v>13447</v>
      </c>
      <c r="H52" s="75">
        <v>3</v>
      </c>
      <c r="I52" s="75">
        <v>9698</v>
      </c>
      <c r="J52" s="75">
        <v>6</v>
      </c>
      <c r="K52" s="75">
        <v>36692</v>
      </c>
      <c r="L52" s="77">
        <v>16.14872388463688</v>
      </c>
    </row>
    <row r="53" spans="1:12" ht="18" customHeight="1">
      <c r="A53" s="82" t="s">
        <v>150</v>
      </c>
      <c r="B53" s="83"/>
      <c r="C53" s="84"/>
      <c r="D53" s="85"/>
      <c r="E53" s="77"/>
      <c r="F53" s="77"/>
      <c r="G53" s="77"/>
      <c r="H53" s="77"/>
      <c r="I53" s="77"/>
      <c r="J53" s="77"/>
      <c r="K53" s="77"/>
      <c r="L53" s="77"/>
    </row>
    <row r="54" spans="1:12" ht="18" customHeight="1">
      <c r="A54" s="86"/>
      <c r="B54" s="87"/>
      <c r="C54" s="88">
        <v>1101903</v>
      </c>
      <c r="D54" s="89"/>
      <c r="E54" s="90"/>
      <c r="F54" s="90"/>
      <c r="G54" s="90"/>
      <c r="H54" s="90"/>
      <c r="I54" s="90"/>
      <c r="J54" s="90"/>
      <c r="K54" s="90"/>
      <c r="L54" s="90"/>
    </row>
    <row r="55" spans="1:12" ht="18" customHeight="1">
      <c r="A55" s="649" t="s">
        <v>141</v>
      </c>
      <c r="B55" s="650"/>
      <c r="C55" s="81">
        <v>36686822</v>
      </c>
      <c r="D55" s="74">
        <v>72</v>
      </c>
      <c r="E55" s="75">
        <v>2062539</v>
      </c>
      <c r="F55" s="75">
        <v>93</v>
      </c>
      <c r="G55" s="75">
        <v>1343889</v>
      </c>
      <c r="H55" s="75">
        <v>308</v>
      </c>
      <c r="I55" s="75">
        <v>1963830</v>
      </c>
      <c r="J55" s="75">
        <v>473</v>
      </c>
      <c r="K55" s="75">
        <v>5370258</v>
      </c>
      <c r="L55" s="77">
        <v>14.6380545036035</v>
      </c>
    </row>
    <row r="56" spans="1:12" ht="18" customHeight="1">
      <c r="A56" s="649" t="s">
        <v>143</v>
      </c>
      <c r="B56" s="650"/>
      <c r="C56" s="81">
        <v>37788725</v>
      </c>
      <c r="D56" s="74">
        <v>28</v>
      </c>
      <c r="E56" s="75">
        <v>2058095</v>
      </c>
      <c r="F56" s="75">
        <v>55</v>
      </c>
      <c r="G56" s="75">
        <v>1343889</v>
      </c>
      <c r="H56" s="75">
        <v>308</v>
      </c>
      <c r="I56" s="75">
        <v>1963830</v>
      </c>
      <c r="J56" s="75">
        <v>391</v>
      </c>
      <c r="K56" s="75">
        <v>5365814</v>
      </c>
      <c r="L56" s="75">
        <v>14.199454996166184</v>
      </c>
    </row>
    <row r="57" spans="1:12" ht="12.75">
      <c r="A57" s="654" t="s">
        <v>144</v>
      </c>
      <c r="B57" s="654"/>
      <c r="C57" s="654"/>
      <c r="D57" s="654"/>
      <c r="E57" s="654"/>
      <c r="F57" s="654"/>
      <c r="G57" s="654"/>
      <c r="H57" s="654"/>
      <c r="I57" s="654"/>
      <c r="J57" s="654"/>
      <c r="K57" s="654"/>
      <c r="L57" s="654"/>
    </row>
    <row r="58" spans="1:12" ht="12.75">
      <c r="A58" s="655" t="s">
        <v>151</v>
      </c>
      <c r="B58" s="655"/>
      <c r="C58" s="655"/>
      <c r="D58" s="655"/>
      <c r="E58" s="655"/>
      <c r="F58" s="655"/>
      <c r="G58" s="655"/>
      <c r="H58" s="655"/>
      <c r="I58" s="655"/>
      <c r="J58" s="655"/>
      <c r="K58" s="655"/>
      <c r="L58" s="655"/>
    </row>
    <row r="59" spans="1:12" ht="12.75">
      <c r="A59" s="655" t="s">
        <v>146</v>
      </c>
      <c r="B59" s="655"/>
      <c r="C59" s="655"/>
      <c r="D59" s="655"/>
      <c r="E59" s="655"/>
      <c r="F59" s="655"/>
      <c r="G59" s="655"/>
      <c r="H59" s="655"/>
      <c r="I59" s="655"/>
      <c r="J59" s="655"/>
      <c r="K59" s="655"/>
      <c r="L59" s="655"/>
    </row>
    <row r="60" spans="1:12" ht="12.75">
      <c r="A60" s="655"/>
      <c r="B60" s="655"/>
      <c r="C60" s="655"/>
      <c r="D60" s="655"/>
      <c r="E60" s="655"/>
      <c r="F60" s="655"/>
      <c r="G60" s="655"/>
      <c r="H60" s="655"/>
      <c r="I60" s="655"/>
      <c r="J60" s="655"/>
      <c r="K60" s="655"/>
      <c r="L60" s="655"/>
    </row>
  </sheetData>
  <sheetProtection/>
  <mergeCells count="9">
    <mergeCell ref="A57:L57"/>
    <mergeCell ref="A58:L58"/>
    <mergeCell ref="A59:L59"/>
    <mergeCell ref="A60:L60"/>
    <mergeCell ref="L3:L5"/>
    <mergeCell ref="A1:I1"/>
    <mergeCell ref="A55:B55"/>
    <mergeCell ref="A56:B56"/>
    <mergeCell ref="A3:A5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8" r:id="rId1"/>
  <headerFooter alignWithMargins="0">
    <oddHeader>&amp;L環境統計集平成&amp;A年版</oddHeader>
    <oddFooter>&amp;C&amp;P/&amp;N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4.625" style="95" customWidth="1"/>
    <col min="2" max="2" width="10.125" style="95" customWidth="1"/>
    <col min="3" max="3" width="11.25390625" style="95" customWidth="1"/>
    <col min="4" max="4" width="5.375" style="95" customWidth="1"/>
    <col min="5" max="5" width="10.00390625" style="95" customWidth="1"/>
    <col min="6" max="6" width="5.375" style="95" customWidth="1"/>
    <col min="7" max="7" width="10.00390625" style="95" customWidth="1"/>
    <col min="8" max="8" width="5.375" style="95" customWidth="1"/>
    <col min="9" max="9" width="16.125" style="95" customWidth="1"/>
    <col min="10" max="10" width="5.375" style="95" customWidth="1"/>
    <col min="11" max="11" width="9.875" style="95" customWidth="1"/>
    <col min="12" max="12" width="10.625" style="95" customWidth="1"/>
    <col min="13" max="16384" width="9.00390625" style="95" customWidth="1"/>
  </cols>
  <sheetData>
    <row r="1" spans="1:11" ht="12.75">
      <c r="A1" s="662" t="s">
        <v>152</v>
      </c>
      <c r="B1" s="662"/>
      <c r="C1" s="662"/>
      <c r="D1" s="662"/>
      <c r="E1" s="662"/>
      <c r="F1" s="662"/>
      <c r="G1" s="662"/>
      <c r="H1" s="662"/>
      <c r="I1" s="662"/>
      <c r="J1" s="94"/>
      <c r="K1" s="94"/>
    </row>
    <row r="2" spans="1:12" ht="12.7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 t="s">
        <v>153</v>
      </c>
    </row>
    <row r="3" spans="1:12" ht="12.75">
      <c r="A3" s="665" t="s">
        <v>2</v>
      </c>
      <c r="B3" s="97"/>
      <c r="C3" s="97"/>
      <c r="D3" s="98" t="s">
        <v>122</v>
      </c>
      <c r="E3" s="99"/>
      <c r="F3" s="99"/>
      <c r="G3" s="100"/>
      <c r="H3" s="100"/>
      <c r="I3" s="100"/>
      <c r="J3" s="100"/>
      <c r="K3" s="100"/>
      <c r="L3" s="660" t="s">
        <v>132</v>
      </c>
    </row>
    <row r="4" spans="1:12" ht="12.75">
      <c r="A4" s="666"/>
      <c r="B4" s="101" t="s">
        <v>5</v>
      </c>
      <c r="C4" s="101" t="s">
        <v>133</v>
      </c>
      <c r="D4" s="100" t="s">
        <v>60</v>
      </c>
      <c r="E4" s="99"/>
      <c r="F4" s="99" t="s">
        <v>134</v>
      </c>
      <c r="G4" s="100"/>
      <c r="H4" s="99" t="s">
        <v>135</v>
      </c>
      <c r="I4" s="100"/>
      <c r="J4" s="100" t="s">
        <v>136</v>
      </c>
      <c r="K4" s="100"/>
      <c r="L4" s="661"/>
    </row>
    <row r="5" spans="1:12" ht="12.75">
      <c r="A5" s="667"/>
      <c r="B5" s="102"/>
      <c r="C5" s="102" t="s">
        <v>149</v>
      </c>
      <c r="D5" s="102" t="s">
        <v>7</v>
      </c>
      <c r="E5" s="103" t="s">
        <v>138</v>
      </c>
      <c r="F5" s="103" t="s">
        <v>7</v>
      </c>
      <c r="G5" s="104" t="s">
        <v>138</v>
      </c>
      <c r="H5" s="104" t="s">
        <v>7</v>
      </c>
      <c r="I5" s="104" t="s">
        <v>138</v>
      </c>
      <c r="J5" s="104" t="s">
        <v>7</v>
      </c>
      <c r="K5" s="104" t="s">
        <v>138</v>
      </c>
      <c r="L5" s="661"/>
    </row>
    <row r="6" spans="1:12" ht="12.75">
      <c r="A6" s="105">
        <v>1</v>
      </c>
      <c r="B6" s="106" t="s">
        <v>8</v>
      </c>
      <c r="C6" s="107">
        <v>8345357.000000001</v>
      </c>
      <c r="D6" s="108">
        <v>6</v>
      </c>
      <c r="E6" s="109">
        <v>503263</v>
      </c>
      <c r="F6" s="110">
        <v>5</v>
      </c>
      <c r="G6" s="111">
        <v>212359</v>
      </c>
      <c r="H6" s="111">
        <v>12</v>
      </c>
      <c r="I6" s="111">
        <v>147286</v>
      </c>
      <c r="J6" s="111">
        <v>23</v>
      </c>
      <c r="K6" s="111">
        <v>862908</v>
      </c>
      <c r="L6" s="111">
        <v>10.339977067487945</v>
      </c>
    </row>
    <row r="7" spans="1:12" ht="12.75">
      <c r="A7" s="112">
        <v>2</v>
      </c>
      <c r="B7" s="113" t="s">
        <v>9</v>
      </c>
      <c r="C7" s="107">
        <v>923471</v>
      </c>
      <c r="D7" s="108">
        <v>1</v>
      </c>
      <c r="E7" s="109">
        <v>40600</v>
      </c>
      <c r="F7" s="109">
        <v>2</v>
      </c>
      <c r="G7" s="109">
        <v>44694</v>
      </c>
      <c r="H7" s="109">
        <v>8</v>
      </c>
      <c r="I7" s="109">
        <v>29237</v>
      </c>
      <c r="J7" s="109">
        <v>11</v>
      </c>
      <c r="K7" s="109">
        <v>114531</v>
      </c>
      <c r="L7" s="111">
        <v>12.402230281189123</v>
      </c>
    </row>
    <row r="8" spans="1:12" ht="12.75">
      <c r="A8" s="112">
        <v>3</v>
      </c>
      <c r="B8" s="113" t="s">
        <v>10</v>
      </c>
      <c r="C8" s="107">
        <v>1527851</v>
      </c>
      <c r="D8" s="108">
        <v>2</v>
      </c>
      <c r="E8" s="109">
        <v>29247</v>
      </c>
      <c r="F8" s="109">
        <v>2</v>
      </c>
      <c r="G8" s="109">
        <v>20038</v>
      </c>
      <c r="H8" s="109">
        <v>7</v>
      </c>
      <c r="I8" s="109">
        <v>21189</v>
      </c>
      <c r="J8" s="109">
        <v>11</v>
      </c>
      <c r="K8" s="109">
        <v>70474</v>
      </c>
      <c r="L8" s="111">
        <v>4.61262256594393</v>
      </c>
    </row>
    <row r="9" spans="1:12" ht="12.75">
      <c r="A9" s="78">
        <v>4</v>
      </c>
      <c r="B9" s="113" t="s">
        <v>11</v>
      </c>
      <c r="C9" s="107">
        <v>686151</v>
      </c>
      <c r="D9" s="108">
        <v>1</v>
      </c>
      <c r="E9" s="114">
        <v>980</v>
      </c>
      <c r="F9" s="114">
        <v>3</v>
      </c>
      <c r="G9" s="109">
        <v>64175</v>
      </c>
      <c r="H9" s="109">
        <v>8</v>
      </c>
      <c r="I9" s="109">
        <v>106044</v>
      </c>
      <c r="J9" s="109">
        <v>12</v>
      </c>
      <c r="K9" s="109">
        <v>171199</v>
      </c>
      <c r="L9" s="111">
        <v>24.950630400596953</v>
      </c>
    </row>
    <row r="10" spans="1:12" ht="12.75">
      <c r="A10" s="78">
        <v>5</v>
      </c>
      <c r="B10" s="79" t="s">
        <v>12</v>
      </c>
      <c r="C10" s="115">
        <v>1143422</v>
      </c>
      <c r="D10" s="108">
        <v>1</v>
      </c>
      <c r="E10" s="109">
        <v>26796</v>
      </c>
      <c r="F10" s="109">
        <v>3</v>
      </c>
      <c r="G10" s="109">
        <v>47197</v>
      </c>
      <c r="H10" s="109">
        <v>7</v>
      </c>
      <c r="I10" s="109">
        <v>49176</v>
      </c>
      <c r="J10" s="109">
        <v>11</v>
      </c>
      <c r="K10" s="109">
        <v>123169</v>
      </c>
      <c r="L10" s="111">
        <v>10.771963457061347</v>
      </c>
    </row>
    <row r="11" spans="1:12" ht="12.75">
      <c r="A11" s="78">
        <v>6</v>
      </c>
      <c r="B11" s="79" t="s">
        <v>13</v>
      </c>
      <c r="C11" s="115">
        <v>739438</v>
      </c>
      <c r="D11" s="108">
        <v>1</v>
      </c>
      <c r="E11" s="109">
        <v>71115</v>
      </c>
      <c r="F11" s="109">
        <v>3</v>
      </c>
      <c r="G11" s="109">
        <v>41241</v>
      </c>
      <c r="H11" s="109">
        <v>6</v>
      </c>
      <c r="I11" s="109">
        <v>42440</v>
      </c>
      <c r="J11" s="109">
        <v>10</v>
      </c>
      <c r="K11" s="109">
        <v>154796</v>
      </c>
      <c r="L11" s="111">
        <v>20.934277113158913</v>
      </c>
    </row>
    <row r="12" spans="1:12" ht="12.75">
      <c r="A12" s="78">
        <v>7</v>
      </c>
      <c r="B12" s="79" t="s">
        <v>14</v>
      </c>
      <c r="C12" s="115">
        <v>1378254</v>
      </c>
      <c r="D12" s="108">
        <v>2</v>
      </c>
      <c r="E12" s="109">
        <v>79205</v>
      </c>
      <c r="F12" s="109">
        <v>1</v>
      </c>
      <c r="G12" s="109">
        <v>33665</v>
      </c>
      <c r="H12" s="109">
        <v>11</v>
      </c>
      <c r="I12" s="109">
        <v>55336</v>
      </c>
      <c r="J12" s="109">
        <v>14</v>
      </c>
      <c r="K12" s="109">
        <v>168206</v>
      </c>
      <c r="L12" s="111">
        <v>12.204281649100963</v>
      </c>
    </row>
    <row r="13" spans="1:12" ht="12.75">
      <c r="A13" s="78">
        <v>8</v>
      </c>
      <c r="B13" s="79" t="s">
        <v>139</v>
      </c>
      <c r="C13" s="115">
        <v>609562</v>
      </c>
      <c r="D13" s="108"/>
      <c r="E13" s="112"/>
      <c r="F13" s="112">
        <v>1</v>
      </c>
      <c r="G13" s="109">
        <v>31164</v>
      </c>
      <c r="H13" s="109">
        <v>9</v>
      </c>
      <c r="I13" s="109">
        <v>59095</v>
      </c>
      <c r="J13" s="109">
        <v>10</v>
      </c>
      <c r="K13" s="109">
        <v>90259</v>
      </c>
      <c r="L13" s="111">
        <v>14.80718942453762</v>
      </c>
    </row>
    <row r="14" spans="1:12" ht="12.75">
      <c r="A14" s="78">
        <v>9</v>
      </c>
      <c r="B14" s="79" t="s">
        <v>16</v>
      </c>
      <c r="C14" s="115">
        <v>640828</v>
      </c>
      <c r="D14" s="108">
        <v>1</v>
      </c>
      <c r="E14" s="109">
        <v>103479</v>
      </c>
      <c r="F14" s="109"/>
      <c r="G14" s="112"/>
      <c r="H14" s="112">
        <v>8</v>
      </c>
      <c r="I14" s="109">
        <v>28660</v>
      </c>
      <c r="J14" s="112">
        <v>9</v>
      </c>
      <c r="K14" s="109">
        <v>132139</v>
      </c>
      <c r="L14" s="111">
        <v>20.620041571217236</v>
      </c>
    </row>
    <row r="15" spans="1:12" ht="12.75">
      <c r="A15" s="78">
        <v>10</v>
      </c>
      <c r="B15" s="79" t="s">
        <v>17</v>
      </c>
      <c r="C15" s="115">
        <v>636316</v>
      </c>
      <c r="D15" s="108">
        <v>2</v>
      </c>
      <c r="E15" s="109">
        <v>82351</v>
      </c>
      <c r="F15" s="109">
        <v>1</v>
      </c>
      <c r="G15" s="109">
        <v>8061</v>
      </c>
      <c r="H15" s="109"/>
      <c r="I15" s="112"/>
      <c r="J15" s="109">
        <v>3</v>
      </c>
      <c r="K15" s="112">
        <v>90412</v>
      </c>
      <c r="L15" s="111">
        <v>14.208663619962408</v>
      </c>
    </row>
    <row r="16" spans="1:12" ht="12.75">
      <c r="A16" s="78">
        <v>11</v>
      </c>
      <c r="B16" s="79" t="s">
        <v>18</v>
      </c>
      <c r="C16" s="115">
        <v>376709</v>
      </c>
      <c r="D16" s="108">
        <v>1</v>
      </c>
      <c r="E16" s="109">
        <v>34411</v>
      </c>
      <c r="F16" s="109"/>
      <c r="G16" s="112"/>
      <c r="H16" s="112">
        <v>10</v>
      </c>
      <c r="I16" s="109">
        <v>90172</v>
      </c>
      <c r="J16" s="112">
        <v>11</v>
      </c>
      <c r="K16" s="109">
        <v>124583</v>
      </c>
      <c r="L16" s="111">
        <v>33.071415867420214</v>
      </c>
    </row>
    <row r="17" spans="1:12" ht="12.75">
      <c r="A17" s="78">
        <v>12</v>
      </c>
      <c r="B17" s="79" t="s">
        <v>19</v>
      </c>
      <c r="C17" s="115">
        <v>499598</v>
      </c>
      <c r="D17" s="108"/>
      <c r="E17" s="112"/>
      <c r="F17" s="112">
        <v>2</v>
      </c>
      <c r="G17" s="109">
        <v>8830</v>
      </c>
      <c r="H17" s="109">
        <v>8</v>
      </c>
      <c r="I17" s="109">
        <v>19692</v>
      </c>
      <c r="J17" s="109">
        <v>10</v>
      </c>
      <c r="K17" s="109">
        <v>28522</v>
      </c>
      <c r="L17" s="111">
        <v>5.708990027982498</v>
      </c>
    </row>
    <row r="18" spans="1:12" ht="12.75">
      <c r="A18" s="78">
        <v>13</v>
      </c>
      <c r="B18" s="79" t="s">
        <v>20</v>
      </c>
      <c r="C18" s="115">
        <v>210235</v>
      </c>
      <c r="D18" s="108">
        <v>3</v>
      </c>
      <c r="E18" s="109">
        <v>68896</v>
      </c>
      <c r="F18" s="109">
        <v>1</v>
      </c>
      <c r="G18" s="112">
        <v>777</v>
      </c>
      <c r="H18" s="112">
        <v>6</v>
      </c>
      <c r="I18" s="109">
        <v>9686</v>
      </c>
      <c r="J18" s="112">
        <v>10</v>
      </c>
      <c r="K18" s="109">
        <v>79359</v>
      </c>
      <c r="L18" s="111">
        <v>37.74775846077009</v>
      </c>
    </row>
    <row r="19" spans="1:12" ht="12.75">
      <c r="A19" s="78">
        <v>14</v>
      </c>
      <c r="B19" s="79" t="s">
        <v>21</v>
      </c>
      <c r="C19" s="115">
        <v>241542</v>
      </c>
      <c r="D19" s="108">
        <v>1</v>
      </c>
      <c r="E19" s="109">
        <v>10375</v>
      </c>
      <c r="F19" s="109">
        <v>1</v>
      </c>
      <c r="G19" s="109">
        <v>27572</v>
      </c>
      <c r="H19" s="109">
        <v>4</v>
      </c>
      <c r="I19" s="109">
        <v>17210</v>
      </c>
      <c r="J19" s="109">
        <v>6</v>
      </c>
      <c r="K19" s="109">
        <v>55157</v>
      </c>
      <c r="L19" s="111">
        <v>22.83536610610163</v>
      </c>
    </row>
    <row r="20" spans="1:12" ht="12.75">
      <c r="A20" s="78">
        <v>15</v>
      </c>
      <c r="B20" s="79" t="s">
        <v>22</v>
      </c>
      <c r="C20" s="115">
        <v>1093882</v>
      </c>
      <c r="D20" s="108">
        <v>4</v>
      </c>
      <c r="E20" s="109">
        <v>106447</v>
      </c>
      <c r="F20" s="109">
        <v>2</v>
      </c>
      <c r="G20" s="109">
        <v>81928</v>
      </c>
      <c r="H20" s="109">
        <v>13</v>
      </c>
      <c r="I20" s="109">
        <v>128580</v>
      </c>
      <c r="J20" s="109">
        <v>19</v>
      </c>
      <c r="K20" s="109">
        <v>316955</v>
      </c>
      <c r="L20" s="111">
        <v>28.9752459588877</v>
      </c>
    </row>
    <row r="21" spans="1:12" ht="12.75">
      <c r="A21" s="78">
        <v>16</v>
      </c>
      <c r="B21" s="79" t="s">
        <v>23</v>
      </c>
      <c r="C21" s="115">
        <v>280169</v>
      </c>
      <c r="D21" s="108">
        <v>2</v>
      </c>
      <c r="E21" s="109">
        <v>79173</v>
      </c>
      <c r="F21" s="109">
        <v>1</v>
      </c>
      <c r="G21" s="109">
        <v>1005</v>
      </c>
      <c r="H21" s="109">
        <v>5</v>
      </c>
      <c r="I21" s="109">
        <v>39576</v>
      </c>
      <c r="J21" s="109">
        <v>8</v>
      </c>
      <c r="K21" s="109">
        <v>119754</v>
      </c>
      <c r="L21" s="111">
        <v>42.74348696679504</v>
      </c>
    </row>
    <row r="22" spans="1:12" ht="12.75">
      <c r="A22" s="78">
        <v>17</v>
      </c>
      <c r="B22" s="79" t="s">
        <v>24</v>
      </c>
      <c r="C22" s="115">
        <v>418532</v>
      </c>
      <c r="D22" s="108">
        <v>1</v>
      </c>
      <c r="E22" s="109">
        <v>25735</v>
      </c>
      <c r="F22" s="109">
        <v>2</v>
      </c>
      <c r="G22" s="109">
        <v>10383</v>
      </c>
      <c r="H22" s="109">
        <v>5</v>
      </c>
      <c r="I22" s="109">
        <v>16376</v>
      </c>
      <c r="J22" s="109">
        <v>8</v>
      </c>
      <c r="K22" s="109">
        <v>52494</v>
      </c>
      <c r="L22" s="111">
        <v>12.542410138292889</v>
      </c>
    </row>
    <row r="23" spans="1:12" ht="12.75">
      <c r="A23" s="78">
        <v>18</v>
      </c>
      <c r="B23" s="79" t="s">
        <v>25</v>
      </c>
      <c r="C23" s="115">
        <v>418876</v>
      </c>
      <c r="D23" s="108">
        <v>1</v>
      </c>
      <c r="E23" s="109">
        <v>5206</v>
      </c>
      <c r="F23" s="109">
        <v>2</v>
      </c>
      <c r="G23" s="109">
        <v>22987</v>
      </c>
      <c r="H23" s="109">
        <v>1</v>
      </c>
      <c r="I23" s="109">
        <v>33239</v>
      </c>
      <c r="J23" s="109">
        <v>4</v>
      </c>
      <c r="K23" s="109">
        <v>61432</v>
      </c>
      <c r="L23" s="111">
        <v>14.665915449918355</v>
      </c>
    </row>
    <row r="24" spans="1:12" ht="12.75">
      <c r="A24" s="78">
        <v>19</v>
      </c>
      <c r="B24" s="79" t="s">
        <v>26</v>
      </c>
      <c r="C24" s="115">
        <v>420117</v>
      </c>
      <c r="D24" s="108">
        <v>3</v>
      </c>
      <c r="E24" s="109">
        <v>101862</v>
      </c>
      <c r="F24" s="109">
        <v>1</v>
      </c>
      <c r="G24" s="109">
        <v>4088</v>
      </c>
      <c r="H24" s="109">
        <v>2</v>
      </c>
      <c r="I24" s="109">
        <v>15203</v>
      </c>
      <c r="J24" s="109">
        <v>6</v>
      </c>
      <c r="K24" s="109">
        <v>121153</v>
      </c>
      <c r="L24" s="111">
        <v>28.83791896067048</v>
      </c>
    </row>
    <row r="25" spans="1:12" ht="12.75">
      <c r="A25" s="78">
        <v>20</v>
      </c>
      <c r="B25" s="79" t="s">
        <v>27</v>
      </c>
      <c r="C25" s="115">
        <v>1259848</v>
      </c>
      <c r="D25" s="108">
        <v>4</v>
      </c>
      <c r="E25" s="109">
        <v>170717</v>
      </c>
      <c r="F25" s="109">
        <v>3</v>
      </c>
      <c r="G25" s="109">
        <v>46755</v>
      </c>
      <c r="H25" s="109">
        <v>6</v>
      </c>
      <c r="I25" s="109">
        <v>61050</v>
      </c>
      <c r="J25" s="109">
        <v>13</v>
      </c>
      <c r="K25" s="109">
        <v>278522</v>
      </c>
      <c r="L25" s="111">
        <v>22.107587581994018</v>
      </c>
    </row>
    <row r="26" spans="1:12" ht="12.75">
      <c r="A26" s="78">
        <v>21</v>
      </c>
      <c r="B26" s="79" t="s">
        <v>28</v>
      </c>
      <c r="C26" s="115">
        <v>1020930</v>
      </c>
      <c r="D26" s="108">
        <v>2</v>
      </c>
      <c r="E26" s="109">
        <v>38236</v>
      </c>
      <c r="F26" s="109">
        <v>2</v>
      </c>
      <c r="G26" s="109">
        <v>34632</v>
      </c>
      <c r="H26" s="109">
        <v>15</v>
      </c>
      <c r="I26" s="109">
        <v>122057</v>
      </c>
      <c r="J26" s="109">
        <v>19</v>
      </c>
      <c r="K26" s="109">
        <v>194925</v>
      </c>
      <c r="L26" s="111">
        <v>19.092885898151685</v>
      </c>
    </row>
    <row r="27" spans="1:12" ht="12.75">
      <c r="A27" s="78">
        <v>22</v>
      </c>
      <c r="B27" s="79" t="s">
        <v>29</v>
      </c>
      <c r="C27" s="115">
        <v>732861</v>
      </c>
      <c r="D27" s="108">
        <v>2</v>
      </c>
      <c r="E27" s="109">
        <v>50079</v>
      </c>
      <c r="F27" s="109">
        <v>1</v>
      </c>
      <c r="G27" s="109">
        <v>4838</v>
      </c>
      <c r="H27" s="109">
        <v>4</v>
      </c>
      <c r="I27" s="109">
        <v>28756</v>
      </c>
      <c r="J27" s="109">
        <v>7</v>
      </c>
      <c r="K27" s="109">
        <v>83673</v>
      </c>
      <c r="L27" s="111">
        <v>11.417308329956159</v>
      </c>
    </row>
    <row r="28" spans="1:12" ht="12.75">
      <c r="A28" s="78">
        <v>23</v>
      </c>
      <c r="B28" s="79" t="s">
        <v>30</v>
      </c>
      <c r="C28" s="115">
        <v>511784</v>
      </c>
      <c r="D28" s="108"/>
      <c r="E28" s="112"/>
      <c r="F28" s="112">
        <v>4</v>
      </c>
      <c r="G28" s="109">
        <v>49769</v>
      </c>
      <c r="H28" s="109">
        <v>7</v>
      </c>
      <c r="I28" s="109">
        <v>40022</v>
      </c>
      <c r="J28" s="109">
        <v>11</v>
      </c>
      <c r="K28" s="109">
        <v>89791</v>
      </c>
      <c r="L28" s="111">
        <v>17.544706360495834</v>
      </c>
    </row>
    <row r="29" spans="1:12" ht="12.75">
      <c r="A29" s="78">
        <v>24</v>
      </c>
      <c r="B29" s="79" t="s">
        <v>31</v>
      </c>
      <c r="C29" s="115">
        <v>576072</v>
      </c>
      <c r="D29" s="108">
        <v>2</v>
      </c>
      <c r="E29" s="109">
        <v>72526</v>
      </c>
      <c r="F29" s="109">
        <v>2</v>
      </c>
      <c r="G29" s="109">
        <v>26272</v>
      </c>
      <c r="H29" s="109">
        <v>5</v>
      </c>
      <c r="I29" s="109">
        <v>107879</v>
      </c>
      <c r="J29" s="109">
        <v>9</v>
      </c>
      <c r="K29" s="109">
        <v>206677</v>
      </c>
      <c r="L29" s="111">
        <v>35.87693899373689</v>
      </c>
    </row>
    <row r="30" spans="1:12" ht="12.75">
      <c r="A30" s="78">
        <v>25</v>
      </c>
      <c r="B30" s="79" t="s">
        <v>32</v>
      </c>
      <c r="C30" s="115">
        <v>385508</v>
      </c>
      <c r="D30" s="108"/>
      <c r="E30" s="112"/>
      <c r="F30" s="112">
        <v>2</v>
      </c>
      <c r="G30" s="109">
        <v>113071</v>
      </c>
      <c r="H30" s="109">
        <v>3</v>
      </c>
      <c r="I30" s="109">
        <v>36886</v>
      </c>
      <c r="J30" s="109">
        <v>5</v>
      </c>
      <c r="K30" s="109">
        <v>149957</v>
      </c>
      <c r="L30" s="111">
        <v>38.898544258484904</v>
      </c>
    </row>
    <row r="31" spans="1:12" ht="12.75">
      <c r="A31" s="78">
        <v>26</v>
      </c>
      <c r="B31" s="79" t="s">
        <v>33</v>
      </c>
      <c r="C31" s="115">
        <v>461293</v>
      </c>
      <c r="D31" s="108">
        <v>1</v>
      </c>
      <c r="E31" s="109">
        <v>1206</v>
      </c>
      <c r="F31" s="109">
        <v>2</v>
      </c>
      <c r="G31" s="109">
        <v>7368</v>
      </c>
      <c r="H31" s="109">
        <v>3</v>
      </c>
      <c r="I31" s="109">
        <v>127</v>
      </c>
      <c r="J31" s="109">
        <v>6</v>
      </c>
      <c r="K31" s="109">
        <v>8701</v>
      </c>
      <c r="L31" s="111">
        <v>1.886219821241597</v>
      </c>
    </row>
    <row r="32" spans="1:12" ht="12.75">
      <c r="A32" s="78">
        <v>27</v>
      </c>
      <c r="B32" s="79" t="s">
        <v>34</v>
      </c>
      <c r="C32" s="115">
        <v>189318</v>
      </c>
      <c r="D32" s="108"/>
      <c r="E32" s="112"/>
      <c r="F32" s="112">
        <v>2</v>
      </c>
      <c r="G32" s="109">
        <v>16498</v>
      </c>
      <c r="H32" s="109">
        <v>1</v>
      </c>
      <c r="I32" s="112">
        <v>2584</v>
      </c>
      <c r="J32" s="109">
        <v>3</v>
      </c>
      <c r="K32" s="112">
        <v>19082</v>
      </c>
      <c r="L32" s="111">
        <v>10.079337411128366</v>
      </c>
    </row>
    <row r="33" spans="1:12" ht="12.75">
      <c r="A33" s="78">
        <v>28</v>
      </c>
      <c r="B33" s="79" t="s">
        <v>35</v>
      </c>
      <c r="C33" s="115">
        <v>839242</v>
      </c>
      <c r="D33" s="108">
        <v>2</v>
      </c>
      <c r="E33" s="109">
        <v>19458</v>
      </c>
      <c r="F33" s="109">
        <v>1</v>
      </c>
      <c r="G33" s="109">
        <v>25200</v>
      </c>
      <c r="H33" s="109">
        <v>11</v>
      </c>
      <c r="I33" s="109">
        <v>121357</v>
      </c>
      <c r="J33" s="109">
        <v>14</v>
      </c>
      <c r="K33" s="109">
        <v>166015</v>
      </c>
      <c r="L33" s="111">
        <v>19.781540961963294</v>
      </c>
    </row>
    <row r="34" spans="1:12" ht="12.75">
      <c r="A34" s="78">
        <v>29</v>
      </c>
      <c r="B34" s="79" t="s">
        <v>36</v>
      </c>
      <c r="C34" s="115">
        <v>369109</v>
      </c>
      <c r="D34" s="108">
        <v>1</v>
      </c>
      <c r="E34" s="109">
        <v>31313</v>
      </c>
      <c r="F34" s="109">
        <v>4</v>
      </c>
      <c r="G34" s="109">
        <v>28522</v>
      </c>
      <c r="H34" s="109">
        <v>3</v>
      </c>
      <c r="I34" s="109">
        <v>3493</v>
      </c>
      <c r="J34" s="109">
        <v>8</v>
      </c>
      <c r="K34" s="109">
        <v>63328</v>
      </c>
      <c r="L34" s="111">
        <v>17.15699156617693</v>
      </c>
    </row>
    <row r="35" spans="1:12" ht="12.75">
      <c r="A35" s="78">
        <v>30</v>
      </c>
      <c r="B35" s="79" t="s">
        <v>37</v>
      </c>
      <c r="C35" s="115">
        <v>472558</v>
      </c>
      <c r="D35" s="108">
        <v>2</v>
      </c>
      <c r="E35" s="109">
        <v>11985</v>
      </c>
      <c r="F35" s="109">
        <v>2</v>
      </c>
      <c r="G35" s="109">
        <v>16746</v>
      </c>
      <c r="H35" s="109">
        <v>10</v>
      </c>
      <c r="I35" s="109">
        <v>12322</v>
      </c>
      <c r="J35" s="109">
        <v>14</v>
      </c>
      <c r="K35" s="109">
        <v>41053</v>
      </c>
      <c r="L35" s="111">
        <v>8.687399218720241</v>
      </c>
    </row>
    <row r="36" spans="1:12" ht="12.75">
      <c r="A36" s="78">
        <v>31</v>
      </c>
      <c r="B36" s="79" t="s">
        <v>38</v>
      </c>
      <c r="C36" s="115">
        <v>350719</v>
      </c>
      <c r="D36" s="108">
        <v>2</v>
      </c>
      <c r="E36" s="109">
        <v>17000</v>
      </c>
      <c r="F36" s="109">
        <v>2</v>
      </c>
      <c r="G36" s="109">
        <v>10016</v>
      </c>
      <c r="H36" s="109">
        <v>3</v>
      </c>
      <c r="I36" s="109">
        <v>22045</v>
      </c>
      <c r="J36" s="109">
        <v>7</v>
      </c>
      <c r="K36" s="109">
        <v>49061</v>
      </c>
      <c r="L36" s="111">
        <v>13.988691801698797</v>
      </c>
    </row>
    <row r="37" spans="1:12" ht="12.75">
      <c r="A37" s="78">
        <v>32</v>
      </c>
      <c r="B37" s="79" t="s">
        <v>39</v>
      </c>
      <c r="C37" s="115">
        <v>670732</v>
      </c>
      <c r="D37" s="108">
        <v>1</v>
      </c>
      <c r="E37" s="109">
        <v>13036</v>
      </c>
      <c r="F37" s="109">
        <v>2</v>
      </c>
      <c r="G37" s="109">
        <v>10869</v>
      </c>
      <c r="H37" s="109">
        <v>11</v>
      </c>
      <c r="I37" s="109">
        <v>16590</v>
      </c>
      <c r="J37" s="109">
        <v>14</v>
      </c>
      <c r="K37" s="109">
        <v>40495</v>
      </c>
      <c r="L37" s="111">
        <v>6.037433729119828</v>
      </c>
    </row>
    <row r="38" spans="1:12" ht="12.75">
      <c r="A38" s="78">
        <v>33</v>
      </c>
      <c r="B38" s="79" t="s">
        <v>40</v>
      </c>
      <c r="C38" s="115">
        <v>700863</v>
      </c>
      <c r="D38" s="108">
        <v>2</v>
      </c>
      <c r="E38" s="109">
        <v>11496</v>
      </c>
      <c r="F38" s="109">
        <v>1</v>
      </c>
      <c r="G38" s="109">
        <v>15024</v>
      </c>
      <c r="H38" s="109">
        <v>7</v>
      </c>
      <c r="I38" s="109">
        <v>54142</v>
      </c>
      <c r="J38" s="109">
        <v>10</v>
      </c>
      <c r="K38" s="109">
        <v>80662</v>
      </c>
      <c r="L38" s="111">
        <v>11.508953961045169</v>
      </c>
    </row>
    <row r="39" spans="1:12" ht="12.75">
      <c r="A39" s="78">
        <v>34</v>
      </c>
      <c r="B39" s="79" t="s">
        <v>41</v>
      </c>
      <c r="C39" s="115">
        <v>847706</v>
      </c>
      <c r="D39" s="108">
        <v>1</v>
      </c>
      <c r="E39" s="109">
        <v>10681</v>
      </c>
      <c r="F39" s="109">
        <v>2</v>
      </c>
      <c r="G39" s="109">
        <v>20102</v>
      </c>
      <c r="H39" s="109">
        <v>6</v>
      </c>
      <c r="I39" s="109">
        <v>6441</v>
      </c>
      <c r="J39" s="109">
        <v>9</v>
      </c>
      <c r="K39" s="109">
        <v>37224</v>
      </c>
      <c r="L39" s="111">
        <v>4.391145043210735</v>
      </c>
    </row>
    <row r="40" spans="1:12" ht="12.75">
      <c r="A40" s="78">
        <v>35</v>
      </c>
      <c r="B40" s="79" t="s">
        <v>42</v>
      </c>
      <c r="C40" s="115">
        <v>611076</v>
      </c>
      <c r="D40" s="108">
        <v>1</v>
      </c>
      <c r="E40" s="109">
        <v>5910</v>
      </c>
      <c r="F40" s="109">
        <v>3</v>
      </c>
      <c r="G40" s="109">
        <v>20839</v>
      </c>
      <c r="H40" s="109">
        <v>4</v>
      </c>
      <c r="I40" s="109">
        <v>15918</v>
      </c>
      <c r="J40" s="109">
        <v>8</v>
      </c>
      <c r="K40" s="109">
        <v>42667</v>
      </c>
      <c r="L40" s="111">
        <v>6.982273890645353</v>
      </c>
    </row>
    <row r="41" spans="1:12" ht="12.75">
      <c r="A41" s="78">
        <v>36</v>
      </c>
      <c r="B41" s="79" t="s">
        <v>43</v>
      </c>
      <c r="C41" s="115">
        <v>414526</v>
      </c>
      <c r="D41" s="108">
        <v>1</v>
      </c>
      <c r="E41" s="109">
        <v>1538</v>
      </c>
      <c r="F41" s="109">
        <v>2</v>
      </c>
      <c r="G41" s="109">
        <v>21916</v>
      </c>
      <c r="H41" s="109">
        <v>6</v>
      </c>
      <c r="I41" s="109">
        <v>14808</v>
      </c>
      <c r="J41" s="109">
        <v>9</v>
      </c>
      <c r="K41" s="109">
        <v>38262</v>
      </c>
      <c r="L41" s="111">
        <v>9.23030159748725</v>
      </c>
    </row>
    <row r="42" spans="1:12" ht="12.75">
      <c r="A42" s="78">
        <v>37</v>
      </c>
      <c r="B42" s="79" t="s">
        <v>44</v>
      </c>
      <c r="C42" s="115">
        <v>186170</v>
      </c>
      <c r="D42" s="108">
        <v>1</v>
      </c>
      <c r="E42" s="109">
        <v>18171</v>
      </c>
      <c r="F42" s="109"/>
      <c r="G42" s="112"/>
      <c r="H42" s="112">
        <v>1</v>
      </c>
      <c r="I42" s="109">
        <v>2363</v>
      </c>
      <c r="J42" s="112">
        <v>2</v>
      </c>
      <c r="K42" s="109">
        <v>20534</v>
      </c>
      <c r="L42" s="111">
        <v>11.029704033947468</v>
      </c>
    </row>
    <row r="43" spans="1:12" ht="12.75">
      <c r="A43" s="78">
        <v>38</v>
      </c>
      <c r="B43" s="79" t="s">
        <v>45</v>
      </c>
      <c r="C43" s="115">
        <v>567644</v>
      </c>
      <c r="D43" s="108">
        <v>2</v>
      </c>
      <c r="E43" s="109">
        <v>14384</v>
      </c>
      <c r="F43" s="109">
        <v>1</v>
      </c>
      <c r="G43" s="109">
        <v>7820</v>
      </c>
      <c r="H43" s="109">
        <v>7</v>
      </c>
      <c r="I43" s="109">
        <v>19184</v>
      </c>
      <c r="J43" s="109">
        <v>10</v>
      </c>
      <c r="K43" s="109">
        <v>41388</v>
      </c>
      <c r="L43" s="111">
        <v>7.291189548378914</v>
      </c>
    </row>
    <row r="44" spans="1:12" ht="12.75">
      <c r="A44" s="78">
        <v>39</v>
      </c>
      <c r="B44" s="79" t="s">
        <v>46</v>
      </c>
      <c r="C44" s="115">
        <v>710470</v>
      </c>
      <c r="D44" s="108">
        <v>1</v>
      </c>
      <c r="E44" s="109">
        <v>5942</v>
      </c>
      <c r="F44" s="109">
        <v>3</v>
      </c>
      <c r="G44" s="109">
        <v>8133</v>
      </c>
      <c r="H44" s="109">
        <v>18</v>
      </c>
      <c r="I44" s="109">
        <v>33330</v>
      </c>
      <c r="J44" s="109">
        <v>22</v>
      </c>
      <c r="K44" s="109">
        <v>47405</v>
      </c>
      <c r="L44" s="111">
        <v>6.672343659830816</v>
      </c>
    </row>
    <row r="45" spans="1:12" ht="12.75">
      <c r="A45" s="78">
        <v>40</v>
      </c>
      <c r="B45" s="79" t="s">
        <v>47</v>
      </c>
      <c r="C45" s="115">
        <v>484047</v>
      </c>
      <c r="D45" s="108">
        <v>1</v>
      </c>
      <c r="E45" s="109">
        <v>46</v>
      </c>
      <c r="F45" s="109">
        <v>3</v>
      </c>
      <c r="G45" s="109">
        <v>22252</v>
      </c>
      <c r="H45" s="109">
        <v>5</v>
      </c>
      <c r="I45" s="109">
        <v>65809</v>
      </c>
      <c r="J45" s="109">
        <v>9</v>
      </c>
      <c r="K45" s="109">
        <v>88107</v>
      </c>
      <c r="L45" s="111">
        <v>18.202158054899627</v>
      </c>
    </row>
    <row r="46" spans="1:12" ht="12.75">
      <c r="A46" s="78">
        <v>41</v>
      </c>
      <c r="B46" s="79" t="s">
        <v>48</v>
      </c>
      <c r="C46" s="115">
        <v>243923</v>
      </c>
      <c r="D46" s="108"/>
      <c r="E46" s="112"/>
      <c r="F46" s="112">
        <v>1</v>
      </c>
      <c r="G46" s="109">
        <v>3924</v>
      </c>
      <c r="H46" s="109">
        <v>6</v>
      </c>
      <c r="I46" s="109">
        <v>23083</v>
      </c>
      <c r="J46" s="109">
        <v>7</v>
      </c>
      <c r="K46" s="109">
        <v>27007</v>
      </c>
      <c r="L46" s="111">
        <v>11.071936635741606</v>
      </c>
    </row>
    <row r="47" spans="1:12" ht="12.75">
      <c r="A47" s="78">
        <v>42</v>
      </c>
      <c r="B47" s="79" t="s">
        <v>49</v>
      </c>
      <c r="C47" s="115">
        <v>409280</v>
      </c>
      <c r="D47" s="108">
        <v>2</v>
      </c>
      <c r="E47" s="109">
        <v>37504</v>
      </c>
      <c r="F47" s="109">
        <v>2</v>
      </c>
      <c r="G47" s="109">
        <v>12308</v>
      </c>
      <c r="H47" s="109">
        <v>6</v>
      </c>
      <c r="I47" s="109">
        <v>24283</v>
      </c>
      <c r="J47" s="109">
        <v>10</v>
      </c>
      <c r="K47" s="109">
        <v>74095</v>
      </c>
      <c r="L47" s="111">
        <v>18.103743158717748</v>
      </c>
    </row>
    <row r="48" spans="1:12" ht="12.75">
      <c r="A48" s="78">
        <v>43</v>
      </c>
      <c r="B48" s="79" t="s">
        <v>50</v>
      </c>
      <c r="C48" s="115">
        <v>690845</v>
      </c>
      <c r="D48" s="108">
        <v>2</v>
      </c>
      <c r="E48" s="109">
        <v>68350</v>
      </c>
      <c r="F48" s="109">
        <v>2</v>
      </c>
      <c r="G48" s="109">
        <v>16597</v>
      </c>
      <c r="H48" s="109">
        <v>7</v>
      </c>
      <c r="I48" s="109">
        <v>70697</v>
      </c>
      <c r="J48" s="109">
        <v>11</v>
      </c>
      <c r="K48" s="109">
        <v>155644</v>
      </c>
      <c r="L48" s="111">
        <v>22.529510961214168</v>
      </c>
    </row>
    <row r="49" spans="1:12" ht="12.75">
      <c r="A49" s="78">
        <v>44</v>
      </c>
      <c r="B49" s="79" t="s">
        <v>51</v>
      </c>
      <c r="C49" s="115">
        <v>580424</v>
      </c>
      <c r="D49" s="108">
        <v>2</v>
      </c>
      <c r="E49" s="109">
        <v>21243</v>
      </c>
      <c r="F49" s="109">
        <v>3</v>
      </c>
      <c r="G49" s="109">
        <v>89305</v>
      </c>
      <c r="H49" s="109">
        <v>5</v>
      </c>
      <c r="I49" s="109">
        <v>64299</v>
      </c>
      <c r="J49" s="109">
        <v>10</v>
      </c>
      <c r="K49" s="109">
        <v>174847</v>
      </c>
      <c r="L49" s="111">
        <v>30.124012790649594</v>
      </c>
    </row>
    <row r="50" spans="1:12" ht="12.75">
      <c r="A50" s="78">
        <v>45</v>
      </c>
      <c r="B50" s="79" t="s">
        <v>140</v>
      </c>
      <c r="C50" s="115">
        <v>668467</v>
      </c>
      <c r="D50" s="108">
        <v>1</v>
      </c>
      <c r="E50" s="109">
        <v>12871</v>
      </c>
      <c r="F50" s="109">
        <v>4</v>
      </c>
      <c r="G50" s="109">
        <v>31968</v>
      </c>
      <c r="H50" s="109">
        <v>6</v>
      </c>
      <c r="I50" s="109">
        <v>46945</v>
      </c>
      <c r="J50" s="109">
        <v>11</v>
      </c>
      <c r="K50" s="109">
        <v>91784</v>
      </c>
      <c r="L50" s="111">
        <v>13.730520728771953</v>
      </c>
    </row>
    <row r="51" spans="1:12" ht="12.75">
      <c r="A51" s="78">
        <v>46</v>
      </c>
      <c r="B51" s="79" t="s">
        <v>53</v>
      </c>
      <c r="C51" s="115">
        <v>913242</v>
      </c>
      <c r="D51" s="108">
        <v>2</v>
      </c>
      <c r="E51" s="109">
        <v>45660</v>
      </c>
      <c r="F51" s="109">
        <v>2</v>
      </c>
      <c r="G51" s="109">
        <v>8900</v>
      </c>
      <c r="H51" s="109">
        <v>9</v>
      </c>
      <c r="I51" s="109">
        <v>27563</v>
      </c>
      <c r="J51" s="109">
        <v>13</v>
      </c>
      <c r="K51" s="109">
        <v>82123</v>
      </c>
      <c r="L51" s="111">
        <v>8.992468589924686</v>
      </c>
    </row>
    <row r="52" spans="1:12" ht="12.75">
      <c r="A52" s="78">
        <v>47</v>
      </c>
      <c r="B52" s="79" t="s">
        <v>54</v>
      </c>
      <c r="C52" s="115">
        <v>227157</v>
      </c>
      <c r="D52" s="108">
        <v>1</v>
      </c>
      <c r="E52" s="109">
        <v>12506</v>
      </c>
      <c r="F52" s="109">
        <v>2</v>
      </c>
      <c r="G52" s="109">
        <v>13447</v>
      </c>
      <c r="H52" s="109">
        <v>3</v>
      </c>
      <c r="I52" s="109">
        <v>9698</v>
      </c>
      <c r="J52" s="109">
        <v>6</v>
      </c>
      <c r="K52" s="109">
        <v>35651</v>
      </c>
      <c r="L52" s="111">
        <v>15.694431604573047</v>
      </c>
    </row>
    <row r="53" spans="1:12" ht="12.75">
      <c r="A53" s="82" t="s">
        <v>150</v>
      </c>
      <c r="B53" s="83"/>
      <c r="C53" s="116"/>
      <c r="D53" s="117"/>
      <c r="E53" s="111"/>
      <c r="F53" s="111"/>
      <c r="G53" s="111"/>
      <c r="H53" s="111"/>
      <c r="I53" s="111"/>
      <c r="J53" s="111"/>
      <c r="K53" s="111"/>
      <c r="L53" s="111"/>
    </row>
    <row r="54" spans="1:12" ht="12.75">
      <c r="A54" s="86"/>
      <c r="B54" s="87"/>
      <c r="C54" s="118">
        <v>1101901</v>
      </c>
      <c r="D54" s="119"/>
      <c r="E54" s="120"/>
      <c r="F54" s="120"/>
      <c r="G54" s="120"/>
      <c r="H54" s="120"/>
      <c r="I54" s="120"/>
      <c r="J54" s="120"/>
      <c r="K54" s="120"/>
      <c r="L54" s="120"/>
    </row>
    <row r="55" spans="1:12" ht="12.75">
      <c r="A55" s="663" t="s">
        <v>141</v>
      </c>
      <c r="B55" s="664"/>
      <c r="C55" s="121">
        <v>36686124</v>
      </c>
      <c r="D55" s="108">
        <v>72</v>
      </c>
      <c r="E55" s="109">
        <v>2060999</v>
      </c>
      <c r="F55" s="109">
        <v>93</v>
      </c>
      <c r="G55" s="109">
        <v>1343255</v>
      </c>
      <c r="H55" s="109">
        <v>308</v>
      </c>
      <c r="I55" s="109">
        <v>1961928</v>
      </c>
      <c r="J55" s="109">
        <v>472</v>
      </c>
      <c r="K55" s="109">
        <v>5366182</v>
      </c>
      <c r="L55" s="111">
        <v>14.627279785675915</v>
      </c>
    </row>
    <row r="56" spans="1:12" ht="12.75">
      <c r="A56" s="663" t="s">
        <v>143</v>
      </c>
      <c r="B56" s="664"/>
      <c r="C56" s="121">
        <v>36686124</v>
      </c>
      <c r="D56" s="108">
        <v>28</v>
      </c>
      <c r="E56" s="109">
        <v>2056556</v>
      </c>
      <c r="F56" s="109">
        <v>55</v>
      </c>
      <c r="G56" s="109">
        <v>1343255</v>
      </c>
      <c r="H56" s="109">
        <v>308</v>
      </c>
      <c r="I56" s="109">
        <v>1961928</v>
      </c>
      <c r="J56" s="109">
        <v>391</v>
      </c>
      <c r="K56" s="109">
        <v>5361739</v>
      </c>
      <c r="L56" s="109">
        <v>14.615168939624148</v>
      </c>
    </row>
    <row r="57" spans="1:12" ht="12.75">
      <c r="A57" s="658" t="s">
        <v>144</v>
      </c>
      <c r="B57" s="658"/>
      <c r="C57" s="658"/>
      <c r="D57" s="658"/>
      <c r="E57" s="658"/>
      <c r="F57" s="658"/>
      <c r="G57" s="658"/>
      <c r="H57" s="658"/>
      <c r="I57" s="658"/>
      <c r="J57" s="658"/>
      <c r="K57" s="658"/>
      <c r="L57" s="658"/>
    </row>
    <row r="58" spans="1:12" ht="12.75">
      <c r="A58" s="659" t="s">
        <v>154</v>
      </c>
      <c r="B58" s="659"/>
      <c r="C58" s="659"/>
      <c r="D58" s="659"/>
      <c r="E58" s="659"/>
      <c r="F58" s="659"/>
      <c r="G58" s="659"/>
      <c r="H58" s="659"/>
      <c r="I58" s="659"/>
      <c r="J58" s="659"/>
      <c r="K58" s="659"/>
      <c r="L58" s="659"/>
    </row>
    <row r="59" spans="1:12" ht="12.75">
      <c r="A59" s="659" t="s">
        <v>155</v>
      </c>
      <c r="B59" s="659"/>
      <c r="C59" s="659"/>
      <c r="D59" s="659"/>
      <c r="E59" s="659"/>
      <c r="F59" s="659"/>
      <c r="G59" s="659"/>
      <c r="H59" s="659"/>
      <c r="I59" s="659"/>
      <c r="J59" s="659"/>
      <c r="K59" s="659"/>
      <c r="L59" s="659"/>
    </row>
    <row r="60" spans="1:12" ht="12.75">
      <c r="A60" s="659"/>
      <c r="B60" s="659"/>
      <c r="C60" s="659"/>
      <c r="D60" s="659"/>
      <c r="E60" s="659"/>
      <c r="F60" s="659"/>
      <c r="G60" s="659"/>
      <c r="H60" s="659"/>
      <c r="I60" s="659"/>
      <c r="J60" s="659"/>
      <c r="K60" s="659"/>
      <c r="L60" s="659"/>
    </row>
  </sheetData>
  <sheetProtection/>
  <mergeCells count="9">
    <mergeCell ref="A57:L57"/>
    <mergeCell ref="A58:L58"/>
    <mergeCell ref="A59:L59"/>
    <mergeCell ref="A60:L60"/>
    <mergeCell ref="L3:L5"/>
    <mergeCell ref="A1:I1"/>
    <mergeCell ref="A55:B55"/>
    <mergeCell ref="A56:B56"/>
    <mergeCell ref="A3:A5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8" r:id="rId1"/>
  <headerFooter alignWithMargins="0">
    <oddHeader>&amp;L環境統計集平成&amp;A年版</oddHeader>
    <oddFooter>&amp;C&amp;P/&amp;N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1" width="5.25390625" style="95" customWidth="1"/>
    <col min="2" max="2" width="10.625" style="95" customWidth="1"/>
    <col min="3" max="5" width="20.625" style="95" customWidth="1"/>
    <col min="6" max="16384" width="9.00390625" style="95" customWidth="1"/>
  </cols>
  <sheetData>
    <row r="1" spans="1:5" ht="12.75">
      <c r="A1" s="662" t="s">
        <v>152</v>
      </c>
      <c r="B1" s="662"/>
      <c r="C1" s="662"/>
      <c r="D1" s="662"/>
      <c r="E1" s="662"/>
    </row>
    <row r="2" spans="1:5" ht="12.75">
      <c r="A2" s="668" t="s">
        <v>156</v>
      </c>
      <c r="B2" s="668"/>
      <c r="C2" s="668"/>
      <c r="D2" s="668"/>
      <c r="E2" s="668"/>
    </row>
    <row r="3" spans="1:5" ht="12.75">
      <c r="A3" s="665" t="s">
        <v>2</v>
      </c>
      <c r="B3" s="97"/>
      <c r="C3" s="669" t="s">
        <v>3</v>
      </c>
      <c r="D3" s="670"/>
      <c r="E3" s="670"/>
    </row>
    <row r="4" spans="1:5" ht="12.75">
      <c r="A4" s="666"/>
      <c r="B4" s="101" t="s">
        <v>5</v>
      </c>
      <c r="C4" s="103" t="s">
        <v>157</v>
      </c>
      <c r="D4" s="104" t="s">
        <v>158</v>
      </c>
      <c r="E4" s="104" t="s">
        <v>159</v>
      </c>
    </row>
    <row r="5" spans="1:5" ht="12.75">
      <c r="A5" s="667"/>
      <c r="B5" s="102"/>
      <c r="C5" s="103" t="s">
        <v>138</v>
      </c>
      <c r="D5" s="104" t="s">
        <v>138</v>
      </c>
      <c r="E5" s="104" t="s">
        <v>138</v>
      </c>
    </row>
    <row r="6" spans="1:5" ht="12.75">
      <c r="A6" s="105">
        <v>1</v>
      </c>
      <c r="B6" s="106" t="s">
        <v>8</v>
      </c>
      <c r="C6" s="110">
        <v>503263</v>
      </c>
      <c r="D6" s="111">
        <v>212359</v>
      </c>
      <c r="E6" s="111">
        <v>145410</v>
      </c>
    </row>
    <row r="7" spans="1:5" ht="12.75">
      <c r="A7" s="112">
        <v>2</v>
      </c>
      <c r="B7" s="113" t="s">
        <v>9</v>
      </c>
      <c r="C7" s="109">
        <v>40600</v>
      </c>
      <c r="D7" s="109">
        <v>44694</v>
      </c>
      <c r="E7" s="109">
        <v>29237</v>
      </c>
    </row>
    <row r="8" spans="1:5" ht="12.75">
      <c r="A8" s="112">
        <v>3</v>
      </c>
      <c r="B8" s="113" t="s">
        <v>10</v>
      </c>
      <c r="C8" s="109">
        <v>29247</v>
      </c>
      <c r="D8" s="109">
        <v>20038</v>
      </c>
      <c r="E8" s="109">
        <v>22557</v>
      </c>
    </row>
    <row r="9" spans="1:5" ht="12.75">
      <c r="A9" s="78">
        <v>4</v>
      </c>
      <c r="B9" s="113" t="s">
        <v>11</v>
      </c>
      <c r="C9" s="114">
        <v>980</v>
      </c>
      <c r="D9" s="109">
        <v>64175</v>
      </c>
      <c r="E9" s="109">
        <v>106044</v>
      </c>
    </row>
    <row r="10" spans="1:5" ht="12.75">
      <c r="A10" s="78">
        <v>5</v>
      </c>
      <c r="B10" s="79" t="s">
        <v>12</v>
      </c>
      <c r="C10" s="109">
        <v>26796</v>
      </c>
      <c r="D10" s="109">
        <v>47197</v>
      </c>
      <c r="E10" s="109">
        <v>49176</v>
      </c>
    </row>
    <row r="11" spans="1:5" ht="12.75">
      <c r="A11" s="78">
        <v>6</v>
      </c>
      <c r="B11" s="79" t="s">
        <v>13</v>
      </c>
      <c r="C11" s="109">
        <v>71115</v>
      </c>
      <c r="D11" s="109">
        <v>41241</v>
      </c>
      <c r="E11" s="109">
        <v>42440</v>
      </c>
    </row>
    <row r="12" spans="1:5" ht="12.75">
      <c r="A12" s="78">
        <v>7</v>
      </c>
      <c r="B12" s="79" t="s">
        <v>14</v>
      </c>
      <c r="C12" s="109">
        <v>79205</v>
      </c>
      <c r="D12" s="109">
        <v>33665</v>
      </c>
      <c r="E12" s="109">
        <v>55336</v>
      </c>
    </row>
    <row r="13" spans="1:5" ht="12.75">
      <c r="A13" s="78">
        <v>8</v>
      </c>
      <c r="B13" s="79" t="s">
        <v>139</v>
      </c>
      <c r="C13" s="112"/>
      <c r="D13" s="109">
        <v>31164</v>
      </c>
      <c r="E13" s="109">
        <v>59095</v>
      </c>
    </row>
    <row r="14" spans="1:5" ht="12.75">
      <c r="A14" s="78">
        <v>9</v>
      </c>
      <c r="B14" s="79" t="s">
        <v>16</v>
      </c>
      <c r="C14" s="109">
        <v>103479</v>
      </c>
      <c r="D14" s="112"/>
      <c r="E14" s="109">
        <v>28660</v>
      </c>
    </row>
    <row r="15" spans="1:5" ht="12.75">
      <c r="A15" s="78">
        <v>10</v>
      </c>
      <c r="B15" s="79" t="s">
        <v>17</v>
      </c>
      <c r="C15" s="109">
        <v>82351</v>
      </c>
      <c r="D15" s="109">
        <v>8063</v>
      </c>
      <c r="E15" s="112"/>
    </row>
    <row r="16" spans="1:5" ht="12.75">
      <c r="A16" s="78">
        <v>11</v>
      </c>
      <c r="B16" s="79" t="s">
        <v>18</v>
      </c>
      <c r="C16" s="109">
        <v>34411</v>
      </c>
      <c r="D16" s="112"/>
      <c r="E16" s="109">
        <v>90171</v>
      </c>
    </row>
    <row r="17" spans="1:5" ht="12.75">
      <c r="A17" s="78">
        <v>12</v>
      </c>
      <c r="B17" s="79" t="s">
        <v>19</v>
      </c>
      <c r="C17" s="112"/>
      <c r="D17" s="109">
        <v>8830</v>
      </c>
      <c r="E17" s="109">
        <v>19692</v>
      </c>
    </row>
    <row r="18" spans="1:5" ht="12.75">
      <c r="A18" s="78">
        <v>13</v>
      </c>
      <c r="B18" s="79" t="s">
        <v>20</v>
      </c>
      <c r="C18" s="109">
        <v>68896</v>
      </c>
      <c r="D18" s="112">
        <v>770</v>
      </c>
      <c r="E18" s="109">
        <v>9686</v>
      </c>
    </row>
    <row r="19" spans="1:5" ht="12.75">
      <c r="A19" s="78">
        <v>14</v>
      </c>
      <c r="B19" s="79" t="s">
        <v>21</v>
      </c>
      <c r="C19" s="109">
        <v>10375</v>
      </c>
      <c r="D19" s="109">
        <v>27572</v>
      </c>
      <c r="E19" s="109">
        <v>17210</v>
      </c>
    </row>
    <row r="20" spans="1:5" ht="12.75">
      <c r="A20" s="78">
        <v>15</v>
      </c>
      <c r="B20" s="79" t="s">
        <v>22</v>
      </c>
      <c r="C20" s="109">
        <v>106447</v>
      </c>
      <c r="D20" s="109">
        <v>81928</v>
      </c>
      <c r="E20" s="109">
        <v>128580</v>
      </c>
    </row>
    <row r="21" spans="1:5" ht="12.75">
      <c r="A21" s="78">
        <v>16</v>
      </c>
      <c r="B21" s="79" t="s">
        <v>23</v>
      </c>
      <c r="C21" s="109">
        <v>79173</v>
      </c>
      <c r="D21" s="109">
        <v>1005</v>
      </c>
      <c r="E21" s="109">
        <v>39576</v>
      </c>
    </row>
    <row r="22" spans="1:5" ht="12.75">
      <c r="A22" s="78">
        <v>17</v>
      </c>
      <c r="B22" s="79" t="s">
        <v>24</v>
      </c>
      <c r="C22" s="109">
        <v>25735</v>
      </c>
      <c r="D22" s="109">
        <v>10383</v>
      </c>
      <c r="E22" s="109">
        <v>16376</v>
      </c>
    </row>
    <row r="23" spans="1:5" ht="12.75">
      <c r="A23" s="78">
        <v>18</v>
      </c>
      <c r="B23" s="79" t="s">
        <v>25</v>
      </c>
      <c r="C23" s="109">
        <v>5206</v>
      </c>
      <c r="D23" s="109">
        <v>22987</v>
      </c>
      <c r="E23" s="109">
        <v>33239</v>
      </c>
    </row>
    <row r="24" spans="1:5" ht="12.75">
      <c r="A24" s="78">
        <v>19</v>
      </c>
      <c r="B24" s="79" t="s">
        <v>26</v>
      </c>
      <c r="C24" s="109">
        <v>101862</v>
      </c>
      <c r="D24" s="109">
        <v>4088</v>
      </c>
      <c r="E24" s="109">
        <v>15203</v>
      </c>
    </row>
    <row r="25" spans="1:5" ht="12.75">
      <c r="A25" s="78">
        <v>20</v>
      </c>
      <c r="B25" s="79" t="s">
        <v>27</v>
      </c>
      <c r="C25" s="109">
        <v>170717</v>
      </c>
      <c r="D25" s="109">
        <v>46756</v>
      </c>
      <c r="E25" s="109">
        <v>61050</v>
      </c>
    </row>
    <row r="26" spans="1:5" ht="12.75">
      <c r="A26" s="78">
        <v>21</v>
      </c>
      <c r="B26" s="79" t="s">
        <v>28</v>
      </c>
      <c r="C26" s="109">
        <v>38236</v>
      </c>
      <c r="D26" s="109">
        <v>34632</v>
      </c>
      <c r="E26" s="109">
        <v>122057</v>
      </c>
    </row>
    <row r="27" spans="1:5" ht="12.75">
      <c r="A27" s="78">
        <v>22</v>
      </c>
      <c r="B27" s="79" t="s">
        <v>29</v>
      </c>
      <c r="C27" s="109">
        <v>50079</v>
      </c>
      <c r="D27" s="109">
        <v>4838</v>
      </c>
      <c r="E27" s="109">
        <v>28756</v>
      </c>
    </row>
    <row r="28" spans="1:5" ht="12.75">
      <c r="A28" s="78">
        <v>23</v>
      </c>
      <c r="B28" s="79" t="s">
        <v>30</v>
      </c>
      <c r="C28" s="112"/>
      <c r="D28" s="109">
        <v>49790</v>
      </c>
      <c r="E28" s="109">
        <v>39994</v>
      </c>
    </row>
    <row r="29" spans="1:5" ht="12.75">
      <c r="A29" s="78">
        <v>24</v>
      </c>
      <c r="B29" s="79" t="s">
        <v>31</v>
      </c>
      <c r="C29" s="109">
        <v>72526</v>
      </c>
      <c r="D29" s="109">
        <v>26272</v>
      </c>
      <c r="E29" s="109">
        <v>105879</v>
      </c>
    </row>
    <row r="30" spans="1:5" ht="12.75">
      <c r="A30" s="78">
        <v>25</v>
      </c>
      <c r="B30" s="79" t="s">
        <v>32</v>
      </c>
      <c r="C30" s="112"/>
      <c r="D30" s="109">
        <v>113071</v>
      </c>
      <c r="E30" s="109">
        <v>36886</v>
      </c>
    </row>
    <row r="31" spans="1:5" ht="12.75">
      <c r="A31" s="78">
        <v>26</v>
      </c>
      <c r="B31" s="79" t="s">
        <v>33</v>
      </c>
      <c r="C31" s="109">
        <v>1206</v>
      </c>
      <c r="D31" s="109">
        <v>7369</v>
      </c>
      <c r="E31" s="109">
        <v>127</v>
      </c>
    </row>
    <row r="32" spans="1:5" ht="12.75">
      <c r="A32" s="78">
        <v>27</v>
      </c>
      <c r="B32" s="79" t="s">
        <v>34</v>
      </c>
      <c r="C32" s="112"/>
      <c r="D32" s="109">
        <v>16498</v>
      </c>
      <c r="E32" s="112"/>
    </row>
    <row r="33" spans="1:5" ht="12.75">
      <c r="A33" s="78">
        <v>28</v>
      </c>
      <c r="B33" s="79" t="s">
        <v>35</v>
      </c>
      <c r="C33" s="109">
        <v>19458</v>
      </c>
      <c r="D33" s="109">
        <v>25200</v>
      </c>
      <c r="E33" s="109">
        <v>121357</v>
      </c>
    </row>
    <row r="34" spans="1:5" ht="12.75">
      <c r="A34" s="78">
        <v>29</v>
      </c>
      <c r="B34" s="79" t="s">
        <v>36</v>
      </c>
      <c r="C34" s="109">
        <v>31313</v>
      </c>
      <c r="D34" s="109">
        <v>28522</v>
      </c>
      <c r="E34" s="109">
        <v>3493</v>
      </c>
    </row>
    <row r="35" spans="1:5" ht="12.75">
      <c r="A35" s="78">
        <v>30</v>
      </c>
      <c r="B35" s="79" t="s">
        <v>37</v>
      </c>
      <c r="C35" s="109">
        <v>11985</v>
      </c>
      <c r="D35" s="109">
        <v>16746</v>
      </c>
      <c r="E35" s="109">
        <v>14173</v>
      </c>
    </row>
    <row r="36" spans="1:5" ht="12.75">
      <c r="A36" s="78">
        <v>31</v>
      </c>
      <c r="B36" s="79" t="s">
        <v>38</v>
      </c>
      <c r="C36" s="109">
        <v>15048</v>
      </c>
      <c r="D36" s="109">
        <v>10016</v>
      </c>
      <c r="E36" s="109">
        <v>22045</v>
      </c>
    </row>
    <row r="37" spans="1:5" ht="12.75">
      <c r="A37" s="78">
        <v>32</v>
      </c>
      <c r="B37" s="79" t="s">
        <v>39</v>
      </c>
      <c r="C37" s="109">
        <v>13036</v>
      </c>
      <c r="D37" s="109">
        <v>10869</v>
      </c>
      <c r="E37" s="109">
        <v>16614</v>
      </c>
    </row>
    <row r="38" spans="1:5" ht="12.75">
      <c r="A38" s="78">
        <v>33</v>
      </c>
      <c r="B38" s="79" t="s">
        <v>40</v>
      </c>
      <c r="C38" s="109">
        <v>10322</v>
      </c>
      <c r="D38" s="109">
        <v>15024</v>
      </c>
      <c r="E38" s="109">
        <v>54142</v>
      </c>
    </row>
    <row r="39" spans="1:5" ht="12.75">
      <c r="A39" s="78">
        <v>34</v>
      </c>
      <c r="B39" s="79" t="s">
        <v>41</v>
      </c>
      <c r="C39" s="109">
        <v>10681</v>
      </c>
      <c r="D39" s="109">
        <v>20122</v>
      </c>
      <c r="E39" s="109">
        <v>6441</v>
      </c>
    </row>
    <row r="40" spans="1:5" ht="12.75">
      <c r="A40" s="78">
        <v>35</v>
      </c>
      <c r="B40" s="79" t="s">
        <v>42</v>
      </c>
      <c r="C40" s="109">
        <v>5910</v>
      </c>
      <c r="D40" s="109">
        <v>20839</v>
      </c>
      <c r="E40" s="109">
        <v>15918</v>
      </c>
    </row>
    <row r="41" spans="1:5" ht="12.75">
      <c r="A41" s="78">
        <v>36</v>
      </c>
      <c r="B41" s="79" t="s">
        <v>43</v>
      </c>
      <c r="C41" s="109">
        <v>1538</v>
      </c>
      <c r="D41" s="109">
        <v>21916</v>
      </c>
      <c r="E41" s="109">
        <v>14808</v>
      </c>
    </row>
    <row r="42" spans="1:5" ht="12.75">
      <c r="A42" s="78">
        <v>37</v>
      </c>
      <c r="B42" s="79" t="s">
        <v>44</v>
      </c>
      <c r="C42" s="109">
        <v>18171</v>
      </c>
      <c r="D42" s="112"/>
      <c r="E42" s="109">
        <v>2363</v>
      </c>
    </row>
    <row r="43" spans="1:5" ht="12.75">
      <c r="A43" s="78">
        <v>38</v>
      </c>
      <c r="B43" s="79" t="s">
        <v>45</v>
      </c>
      <c r="C43" s="109">
        <v>14384</v>
      </c>
      <c r="D43" s="109">
        <v>7820</v>
      </c>
      <c r="E43" s="109">
        <v>19184</v>
      </c>
    </row>
    <row r="44" spans="1:5" ht="12.75">
      <c r="A44" s="78">
        <v>39</v>
      </c>
      <c r="B44" s="79" t="s">
        <v>46</v>
      </c>
      <c r="C44" s="109">
        <v>5942</v>
      </c>
      <c r="D44" s="109">
        <v>8382</v>
      </c>
      <c r="E44" s="109">
        <v>32381</v>
      </c>
    </row>
    <row r="45" spans="1:5" ht="12.75">
      <c r="A45" s="78">
        <v>40</v>
      </c>
      <c r="B45" s="79" t="s">
        <v>47</v>
      </c>
      <c r="C45" s="109">
        <v>46</v>
      </c>
      <c r="D45" s="109">
        <v>22252</v>
      </c>
      <c r="E45" s="109">
        <v>65809</v>
      </c>
    </row>
    <row r="46" spans="1:5" ht="12.75">
      <c r="A46" s="78">
        <v>41</v>
      </c>
      <c r="B46" s="79" t="s">
        <v>48</v>
      </c>
      <c r="C46" s="112"/>
      <c r="D46" s="109">
        <v>3924</v>
      </c>
      <c r="E46" s="109">
        <v>23083</v>
      </c>
    </row>
    <row r="47" spans="1:5" ht="12.75">
      <c r="A47" s="78">
        <v>42</v>
      </c>
      <c r="B47" s="79" t="s">
        <v>49</v>
      </c>
      <c r="C47" s="109">
        <v>37504</v>
      </c>
      <c r="D47" s="109">
        <v>12308</v>
      </c>
      <c r="E47" s="109">
        <v>24283</v>
      </c>
    </row>
    <row r="48" spans="1:5" ht="12.75">
      <c r="A48" s="78">
        <v>43</v>
      </c>
      <c r="B48" s="79" t="s">
        <v>50</v>
      </c>
      <c r="C48" s="109">
        <v>68350</v>
      </c>
      <c r="D48" s="109">
        <v>16597</v>
      </c>
      <c r="E48" s="109">
        <v>70697</v>
      </c>
    </row>
    <row r="49" spans="1:5" ht="12.75">
      <c r="A49" s="78">
        <v>44</v>
      </c>
      <c r="B49" s="79" t="s">
        <v>51</v>
      </c>
      <c r="C49" s="109">
        <v>21243</v>
      </c>
      <c r="D49" s="109">
        <v>80307</v>
      </c>
      <c r="E49" s="109">
        <v>64229</v>
      </c>
    </row>
    <row r="50" spans="1:5" ht="12.75">
      <c r="A50" s="78">
        <v>45</v>
      </c>
      <c r="B50" s="79" t="s">
        <v>140</v>
      </c>
      <c r="C50" s="109">
        <v>12871</v>
      </c>
      <c r="D50" s="109">
        <v>31968</v>
      </c>
      <c r="E50" s="109">
        <v>46945</v>
      </c>
    </row>
    <row r="51" spans="1:5" ht="12.75">
      <c r="A51" s="78">
        <v>46</v>
      </c>
      <c r="B51" s="79" t="s">
        <v>53</v>
      </c>
      <c r="C51" s="109">
        <v>43409</v>
      </c>
      <c r="D51" s="109">
        <v>8900</v>
      </c>
      <c r="E51" s="109">
        <v>27562</v>
      </c>
    </row>
    <row r="52" spans="1:5" ht="12.75">
      <c r="A52" s="78">
        <v>47</v>
      </c>
      <c r="B52" s="79" t="s">
        <v>54</v>
      </c>
      <c r="C52" s="109">
        <v>12506</v>
      </c>
      <c r="D52" s="109">
        <v>13447</v>
      </c>
      <c r="E52" s="109">
        <v>9698</v>
      </c>
    </row>
    <row r="53" spans="1:5" ht="12.75">
      <c r="A53" s="663" t="s">
        <v>141</v>
      </c>
      <c r="B53" s="664"/>
      <c r="C53" s="109">
        <v>2055622</v>
      </c>
      <c r="D53" s="109">
        <v>1334544</v>
      </c>
      <c r="E53" s="109">
        <v>1957662</v>
      </c>
    </row>
    <row r="54" spans="1:5" ht="12.75">
      <c r="A54" s="663" t="s">
        <v>143</v>
      </c>
      <c r="B54" s="664"/>
      <c r="C54" s="109">
        <v>2051179</v>
      </c>
      <c r="D54" s="109">
        <v>1343255</v>
      </c>
      <c r="E54" s="109">
        <v>1957662</v>
      </c>
    </row>
    <row r="55" spans="1:6" ht="12.75">
      <c r="A55" s="658" t="s">
        <v>144</v>
      </c>
      <c r="B55" s="658"/>
      <c r="C55" s="658"/>
      <c r="D55" s="658"/>
      <c r="E55" s="658"/>
      <c r="F55" s="658"/>
    </row>
    <row r="56" spans="1:6" ht="12.75">
      <c r="A56" s="659" t="s">
        <v>160</v>
      </c>
      <c r="B56" s="659"/>
      <c r="C56" s="659"/>
      <c r="D56" s="659"/>
      <c r="E56" s="659"/>
      <c r="F56" s="659"/>
    </row>
    <row r="57" spans="1:6" ht="12.75">
      <c r="A57" s="659" t="s">
        <v>161</v>
      </c>
      <c r="B57" s="659"/>
      <c r="C57" s="659"/>
      <c r="D57" s="659"/>
      <c r="E57" s="659"/>
      <c r="F57" s="659"/>
    </row>
    <row r="58" spans="1:6" ht="12.75">
      <c r="A58" s="659"/>
      <c r="B58" s="659"/>
      <c r="C58" s="659"/>
      <c r="D58" s="659"/>
      <c r="E58" s="659"/>
      <c r="F58" s="659"/>
    </row>
  </sheetData>
  <sheetProtection/>
  <mergeCells count="10">
    <mergeCell ref="A55:F55"/>
    <mergeCell ref="A56:F56"/>
    <mergeCell ref="A57:F57"/>
    <mergeCell ref="A58:F58"/>
    <mergeCell ref="A2:E2"/>
    <mergeCell ref="A1:E1"/>
    <mergeCell ref="A53:B53"/>
    <mergeCell ref="A54:B54"/>
    <mergeCell ref="C3:E3"/>
    <mergeCell ref="A3:A5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r:id="rId1"/>
  <headerFooter alignWithMargins="0">
    <oddHeader>&amp;L環境統計集平成&amp;A年版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zoomScalePageLayoutView="0" workbookViewId="0" topLeftCell="A45">
      <selection activeCell="N23" sqref="N23"/>
    </sheetView>
  </sheetViews>
  <sheetFormatPr defaultColWidth="9.00390625" defaultRowHeight="13.5"/>
  <cols>
    <col min="1" max="1" width="4.50390625" style="312" customWidth="1"/>
    <col min="2" max="2" width="9.50390625" style="312" customWidth="1"/>
    <col min="3" max="3" width="16.125" style="312" customWidth="1"/>
    <col min="4" max="4" width="9.125" style="312" bestFit="1" customWidth="1"/>
    <col min="5" max="5" width="15.00390625" style="312" customWidth="1"/>
    <col min="6" max="6" width="9.125" style="312" bestFit="1" customWidth="1"/>
    <col min="7" max="7" width="14.125" style="312" customWidth="1"/>
    <col min="8" max="8" width="9.125" style="312" bestFit="1" customWidth="1"/>
    <col min="9" max="9" width="15.50390625" style="312" bestFit="1" customWidth="1"/>
    <col min="10" max="10" width="10.75390625" style="312" bestFit="1" customWidth="1"/>
    <col min="11" max="11" width="13.50390625" style="312" customWidth="1"/>
    <col min="12" max="12" width="9.125" style="312" bestFit="1" customWidth="1"/>
    <col min="13" max="13" width="8.875" style="312" customWidth="1"/>
    <col min="14" max="14" width="14.125" style="312" bestFit="1" customWidth="1"/>
    <col min="15" max="16384" width="8.875" style="312" customWidth="1"/>
  </cols>
  <sheetData>
    <row r="1" spans="1:13" ht="26.25" customHeight="1">
      <c r="A1" s="370" t="s">
        <v>181</v>
      </c>
      <c r="B1" s="20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6"/>
    </row>
    <row r="2" spans="1:13" s="365" customFormat="1" ht="17.25" customHeight="1">
      <c r="A2" s="360"/>
      <c r="B2" s="360"/>
      <c r="C2" s="360"/>
      <c r="D2" s="360"/>
      <c r="E2" s="360"/>
      <c r="F2" s="360"/>
      <c r="G2" s="360"/>
      <c r="H2" s="360"/>
      <c r="I2" s="360"/>
      <c r="J2" s="371" t="s">
        <v>196</v>
      </c>
      <c r="K2" s="360"/>
      <c r="L2" s="368" t="s">
        <v>1</v>
      </c>
      <c r="M2" s="369"/>
    </row>
    <row r="3" spans="1:14" s="365" customFormat="1" ht="14.25" customHeight="1">
      <c r="A3" s="568" t="s">
        <v>2</v>
      </c>
      <c r="B3" s="362"/>
      <c r="C3" s="362"/>
      <c r="D3" s="571" t="s">
        <v>3</v>
      </c>
      <c r="E3" s="572"/>
      <c r="F3" s="572"/>
      <c r="G3" s="572"/>
      <c r="H3" s="572"/>
      <c r="I3" s="572"/>
      <c r="J3" s="572"/>
      <c r="K3" s="572"/>
      <c r="L3" s="573" t="s">
        <v>4</v>
      </c>
      <c r="M3" s="363"/>
      <c r="N3" s="364"/>
    </row>
    <row r="4" spans="1:13" s="365" customFormat="1" ht="14.25" customHeight="1">
      <c r="A4" s="569"/>
      <c r="B4" s="366" t="s">
        <v>5</v>
      </c>
      <c r="C4" s="366" t="s">
        <v>6</v>
      </c>
      <c r="D4" s="576" t="s">
        <v>60</v>
      </c>
      <c r="E4" s="576"/>
      <c r="F4" s="576" t="s">
        <v>61</v>
      </c>
      <c r="G4" s="576"/>
      <c r="H4" s="576" t="s">
        <v>62</v>
      </c>
      <c r="I4" s="576"/>
      <c r="J4" s="576" t="s">
        <v>64</v>
      </c>
      <c r="K4" s="571"/>
      <c r="L4" s="574"/>
      <c r="M4" s="363"/>
    </row>
    <row r="5" spans="1:13" s="365" customFormat="1" ht="14.25" customHeight="1">
      <c r="A5" s="570"/>
      <c r="B5" s="366"/>
      <c r="C5" s="366" t="s">
        <v>149</v>
      </c>
      <c r="D5" s="362" t="s">
        <v>7</v>
      </c>
      <c r="E5" s="362" t="s">
        <v>63</v>
      </c>
      <c r="F5" s="362" t="s">
        <v>7</v>
      </c>
      <c r="G5" s="362" t="s">
        <v>63</v>
      </c>
      <c r="H5" s="362" t="s">
        <v>7</v>
      </c>
      <c r="I5" s="362" t="s">
        <v>63</v>
      </c>
      <c r="J5" s="362" t="s">
        <v>7</v>
      </c>
      <c r="K5" s="367" t="s">
        <v>63</v>
      </c>
      <c r="L5" s="575"/>
      <c r="M5" s="363"/>
    </row>
    <row r="6" spans="1:13" ht="30" customHeight="1">
      <c r="A6" s="314">
        <v>1</v>
      </c>
      <c r="B6" s="315" t="s">
        <v>8</v>
      </c>
      <c r="C6" s="464">
        <v>8342384</v>
      </c>
      <c r="D6" s="449">
        <v>6</v>
      </c>
      <c r="E6" s="450">
        <v>509240</v>
      </c>
      <c r="F6" s="450">
        <v>5</v>
      </c>
      <c r="G6" s="450">
        <v>212359</v>
      </c>
      <c r="H6" s="450">
        <v>12</v>
      </c>
      <c r="I6" s="450">
        <v>146873</v>
      </c>
      <c r="J6" s="450">
        <f>SUM(D6,F6,H6)</f>
        <v>23</v>
      </c>
      <c r="K6" s="450">
        <f aca="true" t="shared" si="0" ref="K6:K52">SUM(E6,G6,I6)</f>
        <v>868472</v>
      </c>
      <c r="L6" s="504">
        <f aca="true" t="shared" si="1" ref="L6:L54">K6/C6*100</f>
        <v>10.410357518905865</v>
      </c>
      <c r="M6" s="229"/>
    </row>
    <row r="7" spans="1:13" ht="30" customHeight="1">
      <c r="A7" s="322">
        <v>2</v>
      </c>
      <c r="B7" s="323" t="s">
        <v>9</v>
      </c>
      <c r="C7" s="460">
        <v>964564</v>
      </c>
      <c r="D7" s="454">
        <v>2</v>
      </c>
      <c r="E7" s="455">
        <v>43170</v>
      </c>
      <c r="F7" s="455">
        <v>2</v>
      </c>
      <c r="G7" s="455">
        <v>44607</v>
      </c>
      <c r="H7" s="455">
        <v>7</v>
      </c>
      <c r="I7" s="536">
        <v>26410</v>
      </c>
      <c r="J7" s="455">
        <f>SUM(D7,F7,H7)</f>
        <v>11</v>
      </c>
      <c r="K7" s="455">
        <f t="shared" si="0"/>
        <v>114187</v>
      </c>
      <c r="L7" s="509">
        <f t="shared" si="1"/>
        <v>11.838198398447382</v>
      </c>
      <c r="M7" s="226"/>
    </row>
    <row r="8" spans="1:13" ht="30" customHeight="1">
      <c r="A8" s="322">
        <v>3</v>
      </c>
      <c r="B8" s="323" t="s">
        <v>10</v>
      </c>
      <c r="C8" s="460">
        <v>1527501</v>
      </c>
      <c r="D8" s="454">
        <v>2</v>
      </c>
      <c r="E8" s="455">
        <v>29206</v>
      </c>
      <c r="F8" s="455">
        <v>2</v>
      </c>
      <c r="G8" s="455">
        <v>20038</v>
      </c>
      <c r="H8" s="455">
        <v>7</v>
      </c>
      <c r="I8" s="455">
        <v>22817</v>
      </c>
      <c r="J8" s="455">
        <f>SUM(D8,F8,H8)</f>
        <v>11</v>
      </c>
      <c r="K8" s="455">
        <f t="shared" si="0"/>
        <v>72061</v>
      </c>
      <c r="L8" s="509">
        <f t="shared" si="1"/>
        <v>4.717574652978951</v>
      </c>
      <c r="M8" s="226"/>
    </row>
    <row r="9" spans="1:13" ht="30" customHeight="1">
      <c r="A9" s="322">
        <v>4</v>
      </c>
      <c r="B9" s="323" t="s">
        <v>11</v>
      </c>
      <c r="C9" s="460">
        <v>728222</v>
      </c>
      <c r="D9" s="454">
        <v>1</v>
      </c>
      <c r="E9" s="455">
        <v>14884</v>
      </c>
      <c r="F9" s="455">
        <v>2</v>
      </c>
      <c r="G9" s="455">
        <v>50273</v>
      </c>
      <c r="H9" s="455">
        <v>8</v>
      </c>
      <c r="I9" s="455">
        <v>106044</v>
      </c>
      <c r="J9" s="455">
        <f aca="true" t="shared" si="2" ref="J9:J52">SUM(D9,F9,H9)</f>
        <v>11</v>
      </c>
      <c r="K9" s="455">
        <f t="shared" si="0"/>
        <v>171201</v>
      </c>
      <c r="L9" s="509">
        <f t="shared" si="1"/>
        <v>23.509451788053642</v>
      </c>
      <c r="M9" s="226"/>
    </row>
    <row r="10" spans="1:13" ht="30" customHeight="1">
      <c r="A10" s="330">
        <v>5</v>
      </c>
      <c r="B10" s="331" t="s">
        <v>12</v>
      </c>
      <c r="C10" s="460">
        <v>1163752</v>
      </c>
      <c r="D10" s="454">
        <v>1</v>
      </c>
      <c r="E10" s="461">
        <v>26813</v>
      </c>
      <c r="F10" s="455">
        <v>3</v>
      </c>
      <c r="G10" s="461">
        <v>46765</v>
      </c>
      <c r="H10" s="455">
        <v>8</v>
      </c>
      <c r="I10" s="461">
        <v>50223</v>
      </c>
      <c r="J10" s="461">
        <f t="shared" si="2"/>
        <v>12</v>
      </c>
      <c r="K10" s="461">
        <f t="shared" si="0"/>
        <v>123801</v>
      </c>
      <c r="L10" s="511">
        <f t="shared" si="1"/>
        <v>10.638091277179331</v>
      </c>
      <c r="M10" s="226"/>
    </row>
    <row r="11" spans="1:13" ht="30" customHeight="1">
      <c r="A11" s="322">
        <v>6</v>
      </c>
      <c r="B11" s="323" t="s">
        <v>13</v>
      </c>
      <c r="C11" s="464">
        <v>932315</v>
      </c>
      <c r="D11" s="449">
        <v>1</v>
      </c>
      <c r="E11" s="458">
        <v>71116</v>
      </c>
      <c r="F11" s="450">
        <v>3</v>
      </c>
      <c r="G11" s="537">
        <v>42255</v>
      </c>
      <c r="H11" s="450">
        <v>6</v>
      </c>
      <c r="I11" s="455">
        <v>42139</v>
      </c>
      <c r="J11" s="450">
        <f t="shared" si="2"/>
        <v>10</v>
      </c>
      <c r="K11" s="482">
        <f t="shared" si="0"/>
        <v>155510</v>
      </c>
      <c r="L11" s="504">
        <f t="shared" si="1"/>
        <v>16.679984769096283</v>
      </c>
      <c r="M11" s="226"/>
    </row>
    <row r="12" spans="1:13" ht="30" customHeight="1">
      <c r="A12" s="322">
        <v>7</v>
      </c>
      <c r="B12" s="323" t="s">
        <v>14</v>
      </c>
      <c r="C12" s="460">
        <v>1378390</v>
      </c>
      <c r="D12" s="454">
        <v>3</v>
      </c>
      <c r="E12" s="458">
        <v>90093</v>
      </c>
      <c r="F12" s="455">
        <v>1</v>
      </c>
      <c r="G12" s="537">
        <v>33665</v>
      </c>
      <c r="H12" s="455">
        <v>11</v>
      </c>
      <c r="I12" s="455">
        <v>55323</v>
      </c>
      <c r="J12" s="455">
        <f t="shared" si="2"/>
        <v>15</v>
      </c>
      <c r="K12" s="458">
        <f t="shared" si="0"/>
        <v>179081</v>
      </c>
      <c r="L12" s="509">
        <f t="shared" si="1"/>
        <v>12.992041439650606</v>
      </c>
      <c r="M12" s="226"/>
    </row>
    <row r="13" spans="1:13" ht="30" customHeight="1">
      <c r="A13" s="322">
        <v>8</v>
      </c>
      <c r="B13" s="323" t="s">
        <v>15</v>
      </c>
      <c r="C13" s="460">
        <v>609719</v>
      </c>
      <c r="D13" s="454">
        <v>0</v>
      </c>
      <c r="E13" s="455">
        <v>0</v>
      </c>
      <c r="F13" s="455">
        <v>1</v>
      </c>
      <c r="G13" s="537">
        <v>31801</v>
      </c>
      <c r="H13" s="455">
        <v>9</v>
      </c>
      <c r="I13" s="455">
        <v>59095</v>
      </c>
      <c r="J13" s="455">
        <f t="shared" si="2"/>
        <v>10</v>
      </c>
      <c r="K13" s="455">
        <f t="shared" si="0"/>
        <v>90896</v>
      </c>
      <c r="L13" s="509">
        <f t="shared" si="1"/>
        <v>14.907850993654453</v>
      </c>
      <c r="M13" s="226"/>
    </row>
    <row r="14" spans="1:13" ht="30" customHeight="1">
      <c r="A14" s="322">
        <v>9</v>
      </c>
      <c r="B14" s="323" t="s">
        <v>16</v>
      </c>
      <c r="C14" s="460">
        <v>640809</v>
      </c>
      <c r="D14" s="454">
        <v>2</v>
      </c>
      <c r="E14" s="455">
        <v>104781</v>
      </c>
      <c r="F14" s="455">
        <v>0</v>
      </c>
      <c r="G14" s="537">
        <v>0</v>
      </c>
      <c r="H14" s="455">
        <v>8</v>
      </c>
      <c r="I14" s="538">
        <v>28662</v>
      </c>
      <c r="J14" s="455">
        <f t="shared" si="2"/>
        <v>10</v>
      </c>
      <c r="K14" s="455">
        <f t="shared" si="0"/>
        <v>133443</v>
      </c>
      <c r="L14" s="509">
        <f t="shared" si="1"/>
        <v>20.824145728290333</v>
      </c>
      <c r="M14" s="226"/>
    </row>
    <row r="15" spans="1:13" ht="30" customHeight="1">
      <c r="A15" s="322">
        <v>10</v>
      </c>
      <c r="B15" s="331" t="s">
        <v>17</v>
      </c>
      <c r="C15" s="467">
        <v>636228</v>
      </c>
      <c r="D15" s="468">
        <v>3</v>
      </c>
      <c r="E15" s="461">
        <v>80801</v>
      </c>
      <c r="F15" s="461">
        <v>1</v>
      </c>
      <c r="G15" s="461">
        <v>8063</v>
      </c>
      <c r="H15" s="455">
        <v>0</v>
      </c>
      <c r="I15" s="461">
        <v>0</v>
      </c>
      <c r="J15" s="461">
        <f t="shared" si="2"/>
        <v>4</v>
      </c>
      <c r="K15" s="461">
        <f t="shared" si="0"/>
        <v>88864</v>
      </c>
      <c r="L15" s="511">
        <f t="shared" si="1"/>
        <v>13.967319891611183</v>
      </c>
      <c r="M15" s="226"/>
    </row>
    <row r="16" spans="1:13" ht="30" customHeight="1">
      <c r="A16" s="314">
        <v>11</v>
      </c>
      <c r="B16" s="323" t="s">
        <v>18</v>
      </c>
      <c r="C16" s="460">
        <v>379775</v>
      </c>
      <c r="D16" s="454">
        <v>1</v>
      </c>
      <c r="E16" s="455">
        <v>34411</v>
      </c>
      <c r="F16" s="455">
        <v>0</v>
      </c>
      <c r="G16" s="537">
        <v>0</v>
      </c>
      <c r="H16" s="450">
        <v>10</v>
      </c>
      <c r="I16" s="455">
        <v>90171</v>
      </c>
      <c r="J16" s="450">
        <f t="shared" si="2"/>
        <v>11</v>
      </c>
      <c r="K16" s="450">
        <f t="shared" si="0"/>
        <v>124582</v>
      </c>
      <c r="L16" s="504">
        <f t="shared" si="1"/>
        <v>32.80416035810678</v>
      </c>
      <c r="M16" s="226"/>
    </row>
    <row r="17" spans="1:13" ht="30" customHeight="1">
      <c r="A17" s="322">
        <v>12</v>
      </c>
      <c r="B17" s="323" t="s">
        <v>19</v>
      </c>
      <c r="C17" s="460">
        <v>515761</v>
      </c>
      <c r="D17" s="454">
        <v>0</v>
      </c>
      <c r="E17" s="539">
        <v>0</v>
      </c>
      <c r="F17" s="455">
        <v>2</v>
      </c>
      <c r="G17" s="537">
        <v>8845</v>
      </c>
      <c r="H17" s="455">
        <v>8</v>
      </c>
      <c r="I17" s="455">
        <v>19692</v>
      </c>
      <c r="J17" s="455">
        <f t="shared" si="2"/>
        <v>10</v>
      </c>
      <c r="K17" s="455">
        <f t="shared" si="0"/>
        <v>28537</v>
      </c>
      <c r="L17" s="509">
        <f t="shared" si="1"/>
        <v>5.532989117052278</v>
      </c>
      <c r="M17" s="226"/>
    </row>
    <row r="18" spans="1:13" ht="30" customHeight="1">
      <c r="A18" s="322">
        <v>13</v>
      </c>
      <c r="B18" s="323" t="s">
        <v>20</v>
      </c>
      <c r="C18" s="460">
        <v>219396</v>
      </c>
      <c r="D18" s="454">
        <v>3</v>
      </c>
      <c r="E18" s="455">
        <v>69426</v>
      </c>
      <c r="F18" s="455">
        <v>1</v>
      </c>
      <c r="G18" s="537">
        <v>777</v>
      </c>
      <c r="H18" s="455">
        <v>6</v>
      </c>
      <c r="I18" s="455">
        <v>9686</v>
      </c>
      <c r="J18" s="455">
        <f t="shared" si="2"/>
        <v>10</v>
      </c>
      <c r="K18" s="455">
        <f t="shared" si="0"/>
        <v>79889</v>
      </c>
      <c r="L18" s="509">
        <f t="shared" si="1"/>
        <v>36.413152473153566</v>
      </c>
      <c r="M18" s="226"/>
    </row>
    <row r="19" spans="1:13" ht="30" customHeight="1">
      <c r="A19" s="322">
        <v>14</v>
      </c>
      <c r="B19" s="323" t="s">
        <v>21</v>
      </c>
      <c r="C19" s="460">
        <v>241617</v>
      </c>
      <c r="D19" s="454">
        <v>1</v>
      </c>
      <c r="E19" s="455">
        <v>10356</v>
      </c>
      <c r="F19" s="455">
        <v>1</v>
      </c>
      <c r="G19" s="537">
        <v>27572</v>
      </c>
      <c r="H19" s="455">
        <v>4</v>
      </c>
      <c r="I19" s="455">
        <v>17210</v>
      </c>
      <c r="J19" s="455">
        <f t="shared" si="2"/>
        <v>6</v>
      </c>
      <c r="K19" s="455">
        <f t="shared" si="0"/>
        <v>55138</v>
      </c>
      <c r="L19" s="509">
        <f t="shared" si="1"/>
        <v>22.820414126489442</v>
      </c>
      <c r="M19" s="226"/>
    </row>
    <row r="20" spans="1:13" ht="30" customHeight="1">
      <c r="A20" s="330">
        <v>15</v>
      </c>
      <c r="B20" s="323" t="s">
        <v>22</v>
      </c>
      <c r="C20" s="460">
        <v>1258415</v>
      </c>
      <c r="D20" s="454">
        <v>5</v>
      </c>
      <c r="E20" s="461">
        <v>106383</v>
      </c>
      <c r="F20" s="455">
        <v>2</v>
      </c>
      <c r="G20" s="461">
        <v>81928</v>
      </c>
      <c r="H20" s="461">
        <v>13</v>
      </c>
      <c r="I20" s="461">
        <v>128580</v>
      </c>
      <c r="J20" s="461">
        <f t="shared" si="2"/>
        <v>20</v>
      </c>
      <c r="K20" s="461">
        <f t="shared" si="0"/>
        <v>316891</v>
      </c>
      <c r="L20" s="511">
        <f t="shared" si="1"/>
        <v>25.181756415808778</v>
      </c>
      <c r="M20" s="226"/>
    </row>
    <row r="21" spans="1:13" ht="30" customHeight="1">
      <c r="A21" s="341">
        <v>16</v>
      </c>
      <c r="B21" s="315" t="s">
        <v>23</v>
      </c>
      <c r="C21" s="464">
        <v>424761</v>
      </c>
      <c r="D21" s="449">
        <v>2</v>
      </c>
      <c r="E21" s="455">
        <v>79173</v>
      </c>
      <c r="F21" s="450">
        <v>1</v>
      </c>
      <c r="G21" s="537">
        <v>1005</v>
      </c>
      <c r="H21" s="455">
        <v>6</v>
      </c>
      <c r="I21" s="455">
        <v>45376</v>
      </c>
      <c r="J21" s="450">
        <f t="shared" si="2"/>
        <v>9</v>
      </c>
      <c r="K21" s="450">
        <f>SUM(E21,G21,I21)</f>
        <v>125554</v>
      </c>
      <c r="L21" s="504">
        <f t="shared" si="1"/>
        <v>29.55874009148674</v>
      </c>
      <c r="M21" s="226"/>
    </row>
    <row r="22" spans="1:13" ht="30" customHeight="1">
      <c r="A22" s="342">
        <v>17</v>
      </c>
      <c r="B22" s="323" t="s">
        <v>24</v>
      </c>
      <c r="C22" s="460">
        <v>418605</v>
      </c>
      <c r="D22" s="454">
        <v>1</v>
      </c>
      <c r="E22" s="455">
        <v>25735</v>
      </c>
      <c r="F22" s="455">
        <v>2</v>
      </c>
      <c r="G22" s="537">
        <v>10453</v>
      </c>
      <c r="H22" s="455">
        <v>5</v>
      </c>
      <c r="I22" s="455">
        <v>16376</v>
      </c>
      <c r="J22" s="455">
        <f t="shared" si="2"/>
        <v>8</v>
      </c>
      <c r="K22" s="455">
        <f t="shared" si="0"/>
        <v>52564</v>
      </c>
      <c r="L22" s="509">
        <f t="shared" si="1"/>
        <v>12.556945091434645</v>
      </c>
      <c r="M22" s="226"/>
    </row>
    <row r="23" spans="1:13" ht="30" customHeight="1">
      <c r="A23" s="342">
        <v>18</v>
      </c>
      <c r="B23" s="323" t="s">
        <v>25</v>
      </c>
      <c r="C23" s="460">
        <v>419051</v>
      </c>
      <c r="D23" s="454">
        <v>1</v>
      </c>
      <c r="E23" s="455">
        <v>7406</v>
      </c>
      <c r="F23" s="455">
        <v>2</v>
      </c>
      <c r="G23" s="537">
        <v>23467</v>
      </c>
      <c r="H23" s="455">
        <v>1</v>
      </c>
      <c r="I23" s="455">
        <v>31039</v>
      </c>
      <c r="J23" s="455">
        <f t="shared" si="2"/>
        <v>4</v>
      </c>
      <c r="K23" s="455">
        <f t="shared" si="0"/>
        <v>61912</v>
      </c>
      <c r="L23" s="509">
        <f t="shared" si="1"/>
        <v>14.774335343430753</v>
      </c>
      <c r="M23" s="226"/>
    </row>
    <row r="24" spans="1:13" ht="30" customHeight="1">
      <c r="A24" s="342">
        <v>19</v>
      </c>
      <c r="B24" s="323" t="s">
        <v>26</v>
      </c>
      <c r="C24" s="460">
        <v>446527</v>
      </c>
      <c r="D24" s="454">
        <v>3</v>
      </c>
      <c r="E24" s="455">
        <v>101916</v>
      </c>
      <c r="F24" s="455">
        <v>1</v>
      </c>
      <c r="G24" s="537">
        <v>4088</v>
      </c>
      <c r="H24" s="455">
        <v>2</v>
      </c>
      <c r="I24" s="455">
        <v>15203</v>
      </c>
      <c r="J24" s="455">
        <f t="shared" si="2"/>
        <v>6</v>
      </c>
      <c r="K24" s="455">
        <f t="shared" si="0"/>
        <v>121207</v>
      </c>
      <c r="L24" s="509">
        <f t="shared" si="1"/>
        <v>27.144383206390653</v>
      </c>
      <c r="M24" s="226"/>
    </row>
    <row r="25" spans="1:13" ht="30" customHeight="1">
      <c r="A25" s="343">
        <v>20</v>
      </c>
      <c r="B25" s="331" t="s">
        <v>27</v>
      </c>
      <c r="C25" s="467">
        <v>1356156</v>
      </c>
      <c r="D25" s="468">
        <v>5</v>
      </c>
      <c r="E25" s="472">
        <v>170709</v>
      </c>
      <c r="F25" s="461">
        <v>3</v>
      </c>
      <c r="G25" s="537">
        <v>46756</v>
      </c>
      <c r="H25" s="455">
        <v>6</v>
      </c>
      <c r="I25" s="461">
        <v>61050</v>
      </c>
      <c r="J25" s="461">
        <f t="shared" si="2"/>
        <v>14</v>
      </c>
      <c r="K25" s="472">
        <f t="shared" si="0"/>
        <v>278515</v>
      </c>
      <c r="L25" s="511">
        <f t="shared" si="1"/>
        <v>20.53709160303092</v>
      </c>
      <c r="M25" s="226"/>
    </row>
    <row r="26" spans="1:13" ht="30" customHeight="1">
      <c r="A26" s="322">
        <v>21</v>
      </c>
      <c r="B26" s="315" t="s">
        <v>28</v>
      </c>
      <c r="C26" s="460">
        <v>1062129</v>
      </c>
      <c r="D26" s="449">
        <v>2</v>
      </c>
      <c r="E26" s="455">
        <v>38236</v>
      </c>
      <c r="F26" s="450">
        <v>2</v>
      </c>
      <c r="G26" s="540">
        <v>34632</v>
      </c>
      <c r="H26" s="450">
        <v>15</v>
      </c>
      <c r="I26" s="455">
        <v>122225</v>
      </c>
      <c r="J26" s="450">
        <f t="shared" si="2"/>
        <v>19</v>
      </c>
      <c r="K26" s="450">
        <f t="shared" si="0"/>
        <v>195093</v>
      </c>
      <c r="L26" s="504">
        <f t="shared" si="1"/>
        <v>18.368107828710073</v>
      </c>
      <c r="M26" s="226"/>
    </row>
    <row r="27" spans="1:13" ht="30" customHeight="1">
      <c r="A27" s="322">
        <v>22</v>
      </c>
      <c r="B27" s="323" t="s">
        <v>29</v>
      </c>
      <c r="C27" s="460">
        <v>777742</v>
      </c>
      <c r="D27" s="454">
        <v>2</v>
      </c>
      <c r="E27" s="455">
        <v>50080</v>
      </c>
      <c r="F27" s="455">
        <v>1</v>
      </c>
      <c r="G27" s="541">
        <v>4835</v>
      </c>
      <c r="H27" s="455">
        <v>4</v>
      </c>
      <c r="I27" s="458">
        <v>29130</v>
      </c>
      <c r="J27" s="455">
        <f t="shared" si="2"/>
        <v>7</v>
      </c>
      <c r="K27" s="458">
        <f t="shared" si="0"/>
        <v>84045</v>
      </c>
      <c r="L27" s="509">
        <f t="shared" si="1"/>
        <v>10.806282803294666</v>
      </c>
      <c r="M27" s="226"/>
    </row>
    <row r="28" spans="1:13" ht="30" customHeight="1">
      <c r="A28" s="322">
        <v>23</v>
      </c>
      <c r="B28" s="323" t="s">
        <v>30</v>
      </c>
      <c r="C28" s="460">
        <v>517292</v>
      </c>
      <c r="D28" s="454">
        <v>0</v>
      </c>
      <c r="E28" s="455">
        <v>0</v>
      </c>
      <c r="F28" s="455">
        <v>4</v>
      </c>
      <c r="G28" s="541">
        <v>49817</v>
      </c>
      <c r="H28" s="455">
        <v>7</v>
      </c>
      <c r="I28" s="455">
        <v>39064</v>
      </c>
      <c r="J28" s="455">
        <f t="shared" si="2"/>
        <v>11</v>
      </c>
      <c r="K28" s="455">
        <f t="shared" si="0"/>
        <v>88881</v>
      </c>
      <c r="L28" s="509">
        <f t="shared" si="1"/>
        <v>17.181978457041673</v>
      </c>
      <c r="M28" s="226"/>
    </row>
    <row r="29" spans="1:13" ht="30" customHeight="1">
      <c r="A29" s="322">
        <v>24</v>
      </c>
      <c r="B29" s="323" t="s">
        <v>31</v>
      </c>
      <c r="C29" s="460">
        <v>577441</v>
      </c>
      <c r="D29" s="454">
        <v>2</v>
      </c>
      <c r="E29" s="455">
        <v>72526</v>
      </c>
      <c r="F29" s="455">
        <v>2</v>
      </c>
      <c r="G29" s="541">
        <v>26272</v>
      </c>
      <c r="H29" s="455">
        <v>5</v>
      </c>
      <c r="I29" s="458">
        <v>109596</v>
      </c>
      <c r="J29" s="455">
        <f t="shared" si="2"/>
        <v>9</v>
      </c>
      <c r="K29" s="458">
        <f t="shared" si="0"/>
        <v>208394</v>
      </c>
      <c r="L29" s="509">
        <f t="shared" si="1"/>
        <v>36.089228163569956</v>
      </c>
      <c r="M29" s="226"/>
    </row>
    <row r="30" spans="1:13" ht="30" customHeight="1">
      <c r="A30" s="322">
        <v>25</v>
      </c>
      <c r="B30" s="323" t="s">
        <v>32</v>
      </c>
      <c r="C30" s="460">
        <v>401738</v>
      </c>
      <c r="D30" s="454">
        <v>0</v>
      </c>
      <c r="E30" s="461">
        <v>0</v>
      </c>
      <c r="F30" s="455">
        <v>2</v>
      </c>
      <c r="G30" s="542">
        <v>113071</v>
      </c>
      <c r="H30" s="461">
        <v>3</v>
      </c>
      <c r="I30" s="461">
        <v>36886</v>
      </c>
      <c r="J30" s="461">
        <f t="shared" si="2"/>
        <v>5</v>
      </c>
      <c r="K30" s="461">
        <f t="shared" si="0"/>
        <v>149957</v>
      </c>
      <c r="L30" s="511">
        <f t="shared" si="1"/>
        <v>37.32706390732268</v>
      </c>
      <c r="M30" s="226"/>
    </row>
    <row r="31" spans="1:13" ht="30" customHeight="1">
      <c r="A31" s="314">
        <v>26</v>
      </c>
      <c r="B31" s="315" t="s">
        <v>33</v>
      </c>
      <c r="C31" s="464">
        <v>461220</v>
      </c>
      <c r="D31" s="449">
        <v>1</v>
      </c>
      <c r="E31" s="450">
        <v>1206</v>
      </c>
      <c r="F31" s="450">
        <v>4</v>
      </c>
      <c r="G31" s="537">
        <v>93255</v>
      </c>
      <c r="H31" s="455">
        <v>3</v>
      </c>
      <c r="I31" s="455">
        <v>128.4</v>
      </c>
      <c r="J31" s="450">
        <f t="shared" si="2"/>
        <v>8</v>
      </c>
      <c r="K31" s="450">
        <f t="shared" si="0"/>
        <v>94589.4</v>
      </c>
      <c r="L31" s="504">
        <f t="shared" si="1"/>
        <v>20.508520879406788</v>
      </c>
      <c r="M31" s="226"/>
    </row>
    <row r="32" spans="1:13" ht="30" customHeight="1">
      <c r="A32" s="322">
        <v>27</v>
      </c>
      <c r="B32" s="323" t="s">
        <v>34</v>
      </c>
      <c r="C32" s="543">
        <v>190514</v>
      </c>
      <c r="D32" s="454">
        <v>0</v>
      </c>
      <c r="E32" s="455">
        <v>0</v>
      </c>
      <c r="F32" s="455">
        <v>2</v>
      </c>
      <c r="G32" s="537">
        <v>16498</v>
      </c>
      <c r="H32" s="455">
        <v>2</v>
      </c>
      <c r="I32" s="455">
        <v>3541</v>
      </c>
      <c r="J32" s="455">
        <f t="shared" si="2"/>
        <v>4</v>
      </c>
      <c r="K32" s="455">
        <f t="shared" si="0"/>
        <v>20039</v>
      </c>
      <c r="L32" s="509">
        <f t="shared" si="1"/>
        <v>10.518387100160618</v>
      </c>
      <c r="M32" s="226"/>
    </row>
    <row r="33" spans="1:13" ht="30" customHeight="1">
      <c r="A33" s="322">
        <v>28</v>
      </c>
      <c r="B33" s="323" t="s">
        <v>35</v>
      </c>
      <c r="C33" s="460">
        <v>840094</v>
      </c>
      <c r="D33" s="454">
        <v>2</v>
      </c>
      <c r="E33" s="458">
        <v>19524</v>
      </c>
      <c r="F33" s="455">
        <v>1</v>
      </c>
      <c r="G33" s="537">
        <v>25200</v>
      </c>
      <c r="H33" s="455">
        <v>11</v>
      </c>
      <c r="I33" s="455">
        <v>121357</v>
      </c>
      <c r="J33" s="455">
        <f t="shared" si="2"/>
        <v>14</v>
      </c>
      <c r="K33" s="455">
        <f t="shared" si="0"/>
        <v>166081</v>
      </c>
      <c r="L33" s="509">
        <f t="shared" si="1"/>
        <v>19.769335336283795</v>
      </c>
      <c r="M33" s="226"/>
    </row>
    <row r="34" spans="1:13" ht="30" customHeight="1">
      <c r="A34" s="322">
        <v>29</v>
      </c>
      <c r="B34" s="323" t="s">
        <v>36</v>
      </c>
      <c r="C34" s="460">
        <v>369094</v>
      </c>
      <c r="D34" s="454">
        <v>1</v>
      </c>
      <c r="E34" s="455">
        <v>31313</v>
      </c>
      <c r="F34" s="455">
        <v>4</v>
      </c>
      <c r="G34" s="537">
        <v>28522</v>
      </c>
      <c r="H34" s="455">
        <v>3</v>
      </c>
      <c r="I34" s="455">
        <v>3493</v>
      </c>
      <c r="J34" s="455">
        <f t="shared" si="2"/>
        <v>8</v>
      </c>
      <c r="K34" s="455">
        <f t="shared" si="0"/>
        <v>63328</v>
      </c>
      <c r="L34" s="509">
        <f t="shared" si="1"/>
        <v>17.157688827236424</v>
      </c>
      <c r="M34" s="226"/>
    </row>
    <row r="35" spans="1:13" ht="30" customHeight="1">
      <c r="A35" s="330">
        <v>30</v>
      </c>
      <c r="B35" s="331" t="s">
        <v>37</v>
      </c>
      <c r="C35" s="467">
        <v>472464</v>
      </c>
      <c r="D35" s="468">
        <v>2</v>
      </c>
      <c r="E35" s="461">
        <v>13111</v>
      </c>
      <c r="F35" s="461">
        <v>2</v>
      </c>
      <c r="G35" s="537">
        <v>16746</v>
      </c>
      <c r="H35" s="455">
        <v>11</v>
      </c>
      <c r="I35" s="461">
        <v>19695</v>
      </c>
      <c r="J35" s="461">
        <f t="shared" si="2"/>
        <v>15</v>
      </c>
      <c r="K35" s="461">
        <f t="shared" si="0"/>
        <v>49552</v>
      </c>
      <c r="L35" s="511">
        <f t="shared" si="1"/>
        <v>10.487994852517863</v>
      </c>
      <c r="M35" s="226"/>
    </row>
    <row r="36" spans="1:13" ht="30" customHeight="1">
      <c r="A36" s="314">
        <v>31</v>
      </c>
      <c r="B36" s="315" t="s">
        <v>38</v>
      </c>
      <c r="C36" s="460">
        <v>350713</v>
      </c>
      <c r="D36" s="449">
        <v>2</v>
      </c>
      <c r="E36" s="455">
        <v>17299</v>
      </c>
      <c r="F36" s="450">
        <v>2</v>
      </c>
      <c r="G36" s="540">
        <v>10016</v>
      </c>
      <c r="H36" s="450">
        <v>3</v>
      </c>
      <c r="I36" s="455">
        <v>21746</v>
      </c>
      <c r="J36" s="450">
        <f t="shared" si="2"/>
        <v>7</v>
      </c>
      <c r="K36" s="450">
        <f t="shared" si="0"/>
        <v>49061</v>
      </c>
      <c r="L36" s="504">
        <f t="shared" si="1"/>
        <v>13.988931120317751</v>
      </c>
      <c r="M36" s="226"/>
    </row>
    <row r="37" spans="1:13" ht="30" customHeight="1">
      <c r="A37" s="322">
        <v>32</v>
      </c>
      <c r="B37" s="323" t="s">
        <v>39</v>
      </c>
      <c r="C37" s="460">
        <v>670826</v>
      </c>
      <c r="D37" s="454">
        <v>1</v>
      </c>
      <c r="E37" s="455">
        <v>13036</v>
      </c>
      <c r="F37" s="455">
        <v>2</v>
      </c>
      <c r="G37" s="541">
        <v>10848</v>
      </c>
      <c r="H37" s="455">
        <v>11</v>
      </c>
      <c r="I37" s="455">
        <v>16612</v>
      </c>
      <c r="J37" s="455">
        <f t="shared" si="2"/>
        <v>14</v>
      </c>
      <c r="K37" s="455">
        <f t="shared" si="0"/>
        <v>40496</v>
      </c>
      <c r="L37" s="509">
        <f t="shared" si="1"/>
        <v>6.036736799110351</v>
      </c>
      <c r="M37" s="226"/>
    </row>
    <row r="38" spans="1:13" ht="30" customHeight="1">
      <c r="A38" s="322">
        <v>33</v>
      </c>
      <c r="B38" s="323" t="s">
        <v>40</v>
      </c>
      <c r="C38" s="460">
        <v>711432</v>
      </c>
      <c r="D38" s="454">
        <v>2</v>
      </c>
      <c r="E38" s="455">
        <v>11497</v>
      </c>
      <c r="F38" s="455">
        <v>1</v>
      </c>
      <c r="G38" s="541">
        <v>15024</v>
      </c>
      <c r="H38" s="455">
        <v>7</v>
      </c>
      <c r="I38" s="455">
        <v>54143</v>
      </c>
      <c r="J38" s="455">
        <f t="shared" si="2"/>
        <v>10</v>
      </c>
      <c r="K38" s="455">
        <f t="shared" si="0"/>
        <v>80664</v>
      </c>
      <c r="L38" s="509">
        <f t="shared" si="1"/>
        <v>11.338258610801875</v>
      </c>
      <c r="M38" s="226"/>
    </row>
    <row r="39" spans="1:13" ht="30" customHeight="1">
      <c r="A39" s="322">
        <v>34</v>
      </c>
      <c r="B39" s="323" t="s">
        <v>41</v>
      </c>
      <c r="C39" s="460">
        <v>847963</v>
      </c>
      <c r="D39" s="454">
        <v>1</v>
      </c>
      <c r="E39" s="455">
        <v>10685</v>
      </c>
      <c r="F39" s="455">
        <v>2</v>
      </c>
      <c r="G39" s="541">
        <v>20731</v>
      </c>
      <c r="H39" s="455">
        <v>6</v>
      </c>
      <c r="I39" s="455">
        <v>6441</v>
      </c>
      <c r="J39" s="455">
        <f t="shared" si="2"/>
        <v>9</v>
      </c>
      <c r="K39" s="455">
        <f t="shared" si="0"/>
        <v>37857</v>
      </c>
      <c r="L39" s="509">
        <f t="shared" si="1"/>
        <v>4.464463661739957</v>
      </c>
      <c r="M39" s="226"/>
    </row>
    <row r="40" spans="1:13" ht="30" customHeight="1">
      <c r="A40" s="330">
        <v>35</v>
      </c>
      <c r="B40" s="331" t="s">
        <v>42</v>
      </c>
      <c r="C40" s="460">
        <v>611253</v>
      </c>
      <c r="D40" s="468">
        <v>1</v>
      </c>
      <c r="E40" s="461">
        <v>6214</v>
      </c>
      <c r="F40" s="461">
        <v>3</v>
      </c>
      <c r="G40" s="542">
        <v>20839</v>
      </c>
      <c r="H40" s="461">
        <v>4</v>
      </c>
      <c r="I40" s="461">
        <v>15918</v>
      </c>
      <c r="J40" s="461">
        <f t="shared" si="2"/>
        <v>8</v>
      </c>
      <c r="K40" s="461">
        <f t="shared" si="0"/>
        <v>42971</v>
      </c>
      <c r="L40" s="511">
        <f t="shared" si="1"/>
        <v>7.029985946899238</v>
      </c>
      <c r="M40" s="226"/>
    </row>
    <row r="41" spans="1:13" ht="30" customHeight="1">
      <c r="A41" s="314">
        <v>36</v>
      </c>
      <c r="B41" s="315" t="s">
        <v>43</v>
      </c>
      <c r="C41" s="464">
        <v>414680</v>
      </c>
      <c r="D41" s="449">
        <v>1</v>
      </c>
      <c r="E41" s="455">
        <v>1538</v>
      </c>
      <c r="F41" s="450">
        <v>2</v>
      </c>
      <c r="G41" s="537">
        <v>21921</v>
      </c>
      <c r="H41" s="455">
        <v>6</v>
      </c>
      <c r="I41" s="455">
        <v>15247</v>
      </c>
      <c r="J41" s="450">
        <f t="shared" si="2"/>
        <v>9</v>
      </c>
      <c r="K41" s="450">
        <f t="shared" si="0"/>
        <v>38706</v>
      </c>
      <c r="L41" s="504">
        <f t="shared" si="1"/>
        <v>9.333944246165718</v>
      </c>
      <c r="M41" s="226"/>
    </row>
    <row r="42" spans="1:13" ht="30" customHeight="1">
      <c r="A42" s="322">
        <v>37</v>
      </c>
      <c r="B42" s="323" t="s">
        <v>44</v>
      </c>
      <c r="C42" s="460">
        <v>187677</v>
      </c>
      <c r="D42" s="454">
        <v>1</v>
      </c>
      <c r="E42" s="455">
        <v>18171</v>
      </c>
      <c r="F42" s="455">
        <v>0</v>
      </c>
      <c r="G42" s="537">
        <v>0</v>
      </c>
      <c r="H42" s="455">
        <v>1</v>
      </c>
      <c r="I42" s="455">
        <v>2363</v>
      </c>
      <c r="J42" s="455">
        <f t="shared" si="2"/>
        <v>2</v>
      </c>
      <c r="K42" s="455">
        <f t="shared" si="0"/>
        <v>20534</v>
      </c>
      <c r="L42" s="509">
        <f t="shared" si="1"/>
        <v>10.941138232175494</v>
      </c>
      <c r="M42" s="226"/>
    </row>
    <row r="43" spans="1:13" ht="30" customHeight="1">
      <c r="A43" s="322">
        <v>38</v>
      </c>
      <c r="B43" s="323" t="s">
        <v>45</v>
      </c>
      <c r="C43" s="460">
        <v>567623</v>
      </c>
      <c r="D43" s="454">
        <v>2</v>
      </c>
      <c r="E43" s="455">
        <v>14117</v>
      </c>
      <c r="F43" s="455">
        <v>1</v>
      </c>
      <c r="G43" s="537">
        <v>7820</v>
      </c>
      <c r="H43" s="455">
        <v>7</v>
      </c>
      <c r="I43" s="455">
        <v>19184</v>
      </c>
      <c r="J43" s="455">
        <f t="shared" si="2"/>
        <v>10</v>
      </c>
      <c r="K43" s="455">
        <f t="shared" si="0"/>
        <v>41121</v>
      </c>
      <c r="L43" s="509">
        <f t="shared" si="1"/>
        <v>7.24442103297435</v>
      </c>
      <c r="M43" s="226"/>
    </row>
    <row r="44" spans="1:13" ht="30" customHeight="1">
      <c r="A44" s="322">
        <v>39</v>
      </c>
      <c r="B44" s="323" t="s">
        <v>46</v>
      </c>
      <c r="C44" s="460">
        <v>710386</v>
      </c>
      <c r="D44" s="454">
        <v>1</v>
      </c>
      <c r="E44" s="455">
        <v>6041</v>
      </c>
      <c r="F44" s="455">
        <v>3</v>
      </c>
      <c r="G44" s="537">
        <v>8133</v>
      </c>
      <c r="H44" s="455">
        <v>18</v>
      </c>
      <c r="I44" s="455">
        <v>33330</v>
      </c>
      <c r="J44" s="455">
        <f t="shared" si="2"/>
        <v>22</v>
      </c>
      <c r="K44" s="455">
        <f t="shared" si="0"/>
        <v>47504</v>
      </c>
      <c r="L44" s="509">
        <f t="shared" si="1"/>
        <v>6.687068720385818</v>
      </c>
      <c r="M44" s="226"/>
    </row>
    <row r="45" spans="1:13" ht="30" customHeight="1">
      <c r="A45" s="330">
        <v>40</v>
      </c>
      <c r="B45" s="331" t="s">
        <v>47</v>
      </c>
      <c r="C45" s="467">
        <v>498652</v>
      </c>
      <c r="D45" s="468">
        <v>1</v>
      </c>
      <c r="E45" s="461">
        <v>46</v>
      </c>
      <c r="F45" s="461">
        <v>3</v>
      </c>
      <c r="G45" s="537">
        <v>22246</v>
      </c>
      <c r="H45" s="455">
        <v>5</v>
      </c>
      <c r="I45" s="461">
        <v>65809</v>
      </c>
      <c r="J45" s="461">
        <f t="shared" si="2"/>
        <v>9</v>
      </c>
      <c r="K45" s="461">
        <f t="shared" si="0"/>
        <v>88101</v>
      </c>
      <c r="L45" s="511">
        <f t="shared" si="1"/>
        <v>17.667832476356256</v>
      </c>
      <c r="M45" s="226"/>
    </row>
    <row r="46" spans="1:13" ht="30" customHeight="1">
      <c r="A46" s="314">
        <v>41</v>
      </c>
      <c r="B46" s="315" t="s">
        <v>48</v>
      </c>
      <c r="C46" s="544">
        <v>244068</v>
      </c>
      <c r="D46" s="449">
        <v>0</v>
      </c>
      <c r="E46" s="455">
        <v>0</v>
      </c>
      <c r="F46" s="450">
        <v>1</v>
      </c>
      <c r="G46" s="450">
        <v>3924</v>
      </c>
      <c r="H46" s="450">
        <v>6</v>
      </c>
      <c r="I46" s="455">
        <v>22960</v>
      </c>
      <c r="J46" s="450">
        <f t="shared" si="2"/>
        <v>7</v>
      </c>
      <c r="K46" s="450">
        <f t="shared" si="0"/>
        <v>26884</v>
      </c>
      <c r="L46" s="504">
        <f t="shared" si="1"/>
        <v>11.014963043086352</v>
      </c>
      <c r="M46" s="226"/>
    </row>
    <row r="47" spans="1:13" ht="30" customHeight="1">
      <c r="A47" s="322">
        <v>42</v>
      </c>
      <c r="B47" s="323" t="s">
        <v>49</v>
      </c>
      <c r="C47" s="543">
        <v>413088</v>
      </c>
      <c r="D47" s="454">
        <v>2</v>
      </c>
      <c r="E47" s="455">
        <v>37504</v>
      </c>
      <c r="F47" s="455">
        <v>2</v>
      </c>
      <c r="G47" s="541">
        <v>12304</v>
      </c>
      <c r="H47" s="455">
        <v>6</v>
      </c>
      <c r="I47" s="455">
        <v>24283</v>
      </c>
      <c r="J47" s="455">
        <f t="shared" si="2"/>
        <v>10</v>
      </c>
      <c r="K47" s="455">
        <f t="shared" si="0"/>
        <v>74091</v>
      </c>
      <c r="L47" s="509">
        <f t="shared" si="1"/>
        <v>17.935887752730654</v>
      </c>
      <c r="M47" s="226"/>
    </row>
    <row r="48" spans="1:13" ht="30" customHeight="1">
      <c r="A48" s="322">
        <v>43</v>
      </c>
      <c r="B48" s="323" t="s">
        <v>50</v>
      </c>
      <c r="C48" s="543">
        <v>740948</v>
      </c>
      <c r="D48" s="454">
        <v>2</v>
      </c>
      <c r="E48" s="455">
        <v>68342</v>
      </c>
      <c r="F48" s="455">
        <v>2</v>
      </c>
      <c r="G48" s="541">
        <v>16597</v>
      </c>
      <c r="H48" s="455">
        <v>7</v>
      </c>
      <c r="I48" s="455">
        <v>70697</v>
      </c>
      <c r="J48" s="455">
        <f t="shared" si="2"/>
        <v>11</v>
      </c>
      <c r="K48" s="455">
        <f t="shared" si="0"/>
        <v>155636</v>
      </c>
      <c r="L48" s="509">
        <f t="shared" si="1"/>
        <v>21.004982805810933</v>
      </c>
      <c r="M48" s="226"/>
    </row>
    <row r="49" spans="1:13" ht="30" customHeight="1">
      <c r="A49" s="322">
        <v>44</v>
      </c>
      <c r="B49" s="323" t="s">
        <v>51</v>
      </c>
      <c r="C49" s="543">
        <v>634073</v>
      </c>
      <c r="D49" s="454">
        <v>2</v>
      </c>
      <c r="E49" s="455">
        <v>21243</v>
      </c>
      <c r="F49" s="455">
        <v>3</v>
      </c>
      <c r="G49" s="541">
        <v>89307</v>
      </c>
      <c r="H49" s="455">
        <v>5</v>
      </c>
      <c r="I49" s="455">
        <v>63841</v>
      </c>
      <c r="J49" s="455">
        <f t="shared" si="2"/>
        <v>10</v>
      </c>
      <c r="K49" s="455">
        <f t="shared" si="0"/>
        <v>174391</v>
      </c>
      <c r="L49" s="509">
        <f t="shared" si="1"/>
        <v>27.503300093206935</v>
      </c>
      <c r="M49" s="226"/>
    </row>
    <row r="50" spans="1:13" ht="30" customHeight="1">
      <c r="A50" s="330">
        <v>45</v>
      </c>
      <c r="B50" s="331" t="s">
        <v>52</v>
      </c>
      <c r="C50" s="481">
        <v>773532</v>
      </c>
      <c r="D50" s="468">
        <v>1</v>
      </c>
      <c r="E50" s="461">
        <v>13006</v>
      </c>
      <c r="F50" s="461">
        <v>4</v>
      </c>
      <c r="G50" s="542">
        <v>31968</v>
      </c>
      <c r="H50" s="461">
        <v>6</v>
      </c>
      <c r="I50" s="461">
        <v>46945</v>
      </c>
      <c r="J50" s="461">
        <f t="shared" si="2"/>
        <v>11</v>
      </c>
      <c r="K50" s="461">
        <f t="shared" si="0"/>
        <v>91919</v>
      </c>
      <c r="L50" s="511">
        <f t="shared" si="1"/>
        <v>11.883024878091662</v>
      </c>
      <c r="M50" s="226"/>
    </row>
    <row r="51" spans="1:13" ht="30" customHeight="1">
      <c r="A51" s="322">
        <v>46</v>
      </c>
      <c r="B51" s="323" t="s">
        <v>53</v>
      </c>
      <c r="C51" s="543">
        <v>918701</v>
      </c>
      <c r="D51" s="454">
        <v>4</v>
      </c>
      <c r="E51" s="458">
        <v>91793</v>
      </c>
      <c r="F51" s="455">
        <v>2</v>
      </c>
      <c r="G51" s="537">
        <v>6486</v>
      </c>
      <c r="H51" s="455">
        <v>8</v>
      </c>
      <c r="I51" s="458">
        <v>25611</v>
      </c>
      <c r="J51" s="450">
        <f t="shared" si="2"/>
        <v>14</v>
      </c>
      <c r="K51" s="482">
        <f t="shared" si="0"/>
        <v>123890</v>
      </c>
      <c r="L51" s="504">
        <f t="shared" si="1"/>
        <v>13.485345068743804</v>
      </c>
      <c r="M51" s="226"/>
    </row>
    <row r="52" spans="1:13" ht="30" customHeight="1">
      <c r="A52" s="330">
        <v>47</v>
      </c>
      <c r="B52" s="331" t="s">
        <v>54</v>
      </c>
      <c r="C52" s="481">
        <v>228098</v>
      </c>
      <c r="D52" s="545">
        <v>3</v>
      </c>
      <c r="E52" s="486">
        <v>61484</v>
      </c>
      <c r="F52" s="487">
        <v>2</v>
      </c>
      <c r="G52" s="546">
        <v>7999</v>
      </c>
      <c r="H52" s="487">
        <v>4</v>
      </c>
      <c r="I52" s="487">
        <v>12034</v>
      </c>
      <c r="J52" s="487">
        <f t="shared" si="2"/>
        <v>9</v>
      </c>
      <c r="K52" s="455">
        <f t="shared" si="0"/>
        <v>81517</v>
      </c>
      <c r="L52" s="509">
        <f t="shared" si="1"/>
        <v>35.73770923024314</v>
      </c>
      <c r="M52" s="226"/>
    </row>
    <row r="53" spans="1:14" ht="30" customHeight="1">
      <c r="A53" s="564" t="s">
        <v>56</v>
      </c>
      <c r="B53" s="565"/>
      <c r="C53" s="491">
        <v>37797389</v>
      </c>
      <c r="D53" s="528">
        <f aca="true" t="shared" si="3" ref="D53:K53">SUM(D6:D52)</f>
        <v>82</v>
      </c>
      <c r="E53" s="491">
        <v>2193665</v>
      </c>
      <c r="F53" s="528">
        <f t="shared" si="3"/>
        <v>94</v>
      </c>
      <c r="G53" s="529">
        <f t="shared" si="3"/>
        <v>1409728</v>
      </c>
      <c r="H53" s="530">
        <f t="shared" si="3"/>
        <v>311</v>
      </c>
      <c r="I53" s="491">
        <f t="shared" si="3"/>
        <v>1974248.4</v>
      </c>
      <c r="J53" s="528">
        <f t="shared" si="3"/>
        <v>487</v>
      </c>
      <c r="K53" s="503">
        <f t="shared" si="3"/>
        <v>5577607.4</v>
      </c>
      <c r="L53" s="504">
        <f t="shared" si="1"/>
        <v>14.756594430371898</v>
      </c>
      <c r="M53" s="226"/>
      <c r="N53" s="313"/>
    </row>
    <row r="54" spans="1:14" ht="30" customHeight="1">
      <c r="A54" s="566" t="s">
        <v>57</v>
      </c>
      <c r="B54" s="567"/>
      <c r="C54" s="495">
        <v>37797389</v>
      </c>
      <c r="D54" s="532">
        <v>34</v>
      </c>
      <c r="E54" s="495">
        <v>2194552</v>
      </c>
      <c r="F54" s="532">
        <v>56</v>
      </c>
      <c r="G54" s="533">
        <v>1409727</v>
      </c>
      <c r="H54" s="532">
        <v>311</v>
      </c>
      <c r="I54" s="495">
        <v>1974248</v>
      </c>
      <c r="J54" s="532">
        <v>401</v>
      </c>
      <c r="K54" s="534">
        <f>SUM(E54,G54,I54)</f>
        <v>5578527</v>
      </c>
      <c r="L54" s="535">
        <f t="shared" si="1"/>
        <v>14.75902740266001</v>
      </c>
      <c r="M54" s="226"/>
      <c r="N54" s="313"/>
    </row>
    <row r="55" spans="1:13" ht="15" customHeight="1">
      <c r="A55" s="359" t="s">
        <v>177</v>
      </c>
      <c r="B55" s="360"/>
      <c r="C55" s="360"/>
      <c r="D55" s="360"/>
      <c r="E55" s="360"/>
      <c r="F55" s="360"/>
      <c r="G55" s="360"/>
      <c r="H55" s="360"/>
      <c r="I55" s="360"/>
      <c r="J55" s="360"/>
      <c r="K55" s="360"/>
      <c r="L55" s="360"/>
      <c r="M55" s="226"/>
    </row>
    <row r="56" spans="1:13" ht="15" customHeight="1">
      <c r="A56" s="359" t="s">
        <v>195</v>
      </c>
      <c r="B56" s="360"/>
      <c r="C56" s="360"/>
      <c r="D56" s="360"/>
      <c r="E56" s="360"/>
      <c r="F56" s="360"/>
      <c r="G56" s="360"/>
      <c r="H56" s="360"/>
      <c r="I56" s="360"/>
      <c r="J56" s="360"/>
      <c r="K56" s="360"/>
      <c r="L56" s="360"/>
      <c r="M56" s="226"/>
    </row>
    <row r="57" spans="1:13" ht="15" customHeight="1">
      <c r="A57" s="359" t="s">
        <v>190</v>
      </c>
      <c r="B57" s="360"/>
      <c r="C57" s="360"/>
      <c r="D57" s="360"/>
      <c r="E57" s="361"/>
      <c r="F57" s="360"/>
      <c r="G57" s="360"/>
      <c r="H57" s="360"/>
      <c r="I57" s="360"/>
      <c r="J57" s="360"/>
      <c r="K57" s="360"/>
      <c r="L57" s="360"/>
      <c r="M57" s="226"/>
    </row>
    <row r="58" spans="1:13" ht="12.75">
      <c r="A58" s="547" t="s">
        <v>197</v>
      </c>
      <c r="B58" s="225"/>
      <c r="C58" s="225"/>
      <c r="D58" s="225"/>
      <c r="E58" s="225"/>
      <c r="F58" s="225"/>
      <c r="G58" s="225"/>
      <c r="H58" s="225"/>
      <c r="I58" s="225"/>
      <c r="J58" s="225"/>
      <c r="K58" s="225"/>
      <c r="L58" s="225"/>
      <c r="M58" s="226"/>
    </row>
    <row r="59" spans="1:13" ht="12.75">
      <c r="A59" s="226"/>
      <c r="B59" s="226"/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6"/>
    </row>
    <row r="60" spans="1:13" ht="12.75">
      <c r="A60" s="226"/>
      <c r="B60" s="226"/>
      <c r="C60" s="226"/>
      <c r="D60" s="226"/>
      <c r="E60" s="226"/>
      <c r="F60" s="226"/>
      <c r="G60" s="226"/>
      <c r="H60" s="226"/>
      <c r="I60" s="226"/>
      <c r="J60" s="226"/>
      <c r="K60" s="226"/>
      <c r="L60" s="226"/>
      <c r="M60" s="226"/>
    </row>
    <row r="61" spans="1:13" ht="12.75">
      <c r="A61" s="226"/>
      <c r="B61" s="226"/>
      <c r="C61" s="226"/>
      <c r="D61" s="226"/>
      <c r="E61" s="226"/>
      <c r="F61" s="226"/>
      <c r="G61" s="226"/>
      <c r="H61" s="226"/>
      <c r="I61" s="226"/>
      <c r="J61" s="226"/>
      <c r="K61" s="226"/>
      <c r="L61" s="226"/>
      <c r="M61" s="226"/>
    </row>
  </sheetData>
  <sheetProtection/>
  <mergeCells count="9">
    <mergeCell ref="A53:B53"/>
    <mergeCell ref="A54:B54"/>
    <mergeCell ref="A3:A5"/>
    <mergeCell ref="D3:K3"/>
    <mergeCell ref="L3:L5"/>
    <mergeCell ref="D4:E4"/>
    <mergeCell ref="F4:G4"/>
    <mergeCell ref="H4:I4"/>
    <mergeCell ref="J4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zoomScalePageLayoutView="0" workbookViewId="0" topLeftCell="A1">
      <selection activeCell="E53" sqref="E53"/>
    </sheetView>
  </sheetViews>
  <sheetFormatPr defaultColWidth="9.00390625" defaultRowHeight="13.5"/>
  <cols>
    <col min="1" max="1" width="4.50390625" style="312" customWidth="1"/>
    <col min="2" max="2" width="9.50390625" style="312" customWidth="1"/>
    <col min="3" max="3" width="16.125" style="312" customWidth="1"/>
    <col min="4" max="4" width="9.125" style="312" bestFit="1" customWidth="1"/>
    <col min="5" max="5" width="15.00390625" style="312" customWidth="1"/>
    <col min="6" max="6" width="9.125" style="312" bestFit="1" customWidth="1"/>
    <col min="7" max="7" width="14.125" style="312" customWidth="1"/>
    <col min="8" max="8" width="9.125" style="312" bestFit="1" customWidth="1"/>
    <col min="9" max="9" width="15.50390625" style="312" bestFit="1" customWidth="1"/>
    <col min="10" max="10" width="10.75390625" style="312" bestFit="1" customWidth="1"/>
    <col min="11" max="11" width="13.50390625" style="312" customWidth="1"/>
    <col min="12" max="12" width="9.125" style="312" bestFit="1" customWidth="1"/>
    <col min="13" max="13" width="8.875" style="312" customWidth="1"/>
    <col min="14" max="14" width="14.125" style="312" bestFit="1" customWidth="1"/>
    <col min="15" max="16384" width="8.875" style="312" customWidth="1"/>
  </cols>
  <sheetData>
    <row r="1" spans="1:13" ht="26.25" customHeight="1">
      <c r="A1" s="370" t="s">
        <v>181</v>
      </c>
      <c r="B1" s="20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6"/>
    </row>
    <row r="2" spans="1:13" s="365" customFormat="1" ht="17.25" customHeight="1">
      <c r="A2" s="360"/>
      <c r="B2" s="360"/>
      <c r="C2" s="360"/>
      <c r="D2" s="360"/>
      <c r="E2" s="360"/>
      <c r="F2" s="360"/>
      <c r="G2" s="360"/>
      <c r="H2" s="360"/>
      <c r="I2" s="360"/>
      <c r="J2" s="371" t="s">
        <v>194</v>
      </c>
      <c r="K2" s="360"/>
      <c r="L2" s="368" t="s">
        <v>1</v>
      </c>
      <c r="M2" s="369"/>
    </row>
    <row r="3" spans="1:14" s="365" customFormat="1" ht="14.25" customHeight="1">
      <c r="A3" s="568" t="s">
        <v>2</v>
      </c>
      <c r="B3" s="362"/>
      <c r="C3" s="362"/>
      <c r="D3" s="571" t="s">
        <v>3</v>
      </c>
      <c r="E3" s="572"/>
      <c r="F3" s="572"/>
      <c r="G3" s="572"/>
      <c r="H3" s="572"/>
      <c r="I3" s="572"/>
      <c r="J3" s="572"/>
      <c r="K3" s="572"/>
      <c r="L3" s="573" t="s">
        <v>4</v>
      </c>
      <c r="M3" s="363"/>
      <c r="N3" s="364"/>
    </row>
    <row r="4" spans="1:13" s="365" customFormat="1" ht="14.25" customHeight="1">
      <c r="A4" s="569"/>
      <c r="B4" s="366" t="s">
        <v>5</v>
      </c>
      <c r="C4" s="366" t="s">
        <v>6</v>
      </c>
      <c r="D4" s="576" t="s">
        <v>60</v>
      </c>
      <c r="E4" s="576"/>
      <c r="F4" s="576" t="s">
        <v>61</v>
      </c>
      <c r="G4" s="576"/>
      <c r="H4" s="576" t="s">
        <v>62</v>
      </c>
      <c r="I4" s="576"/>
      <c r="J4" s="576" t="s">
        <v>64</v>
      </c>
      <c r="K4" s="571"/>
      <c r="L4" s="574"/>
      <c r="M4" s="363"/>
    </row>
    <row r="5" spans="1:13" s="365" customFormat="1" ht="14.25" customHeight="1">
      <c r="A5" s="570"/>
      <c r="B5" s="366"/>
      <c r="C5" s="366" t="s">
        <v>149</v>
      </c>
      <c r="D5" s="362" t="s">
        <v>7</v>
      </c>
      <c r="E5" s="362" t="s">
        <v>63</v>
      </c>
      <c r="F5" s="362" t="s">
        <v>7</v>
      </c>
      <c r="G5" s="362" t="s">
        <v>63</v>
      </c>
      <c r="H5" s="362" t="s">
        <v>7</v>
      </c>
      <c r="I5" s="362" t="s">
        <v>63</v>
      </c>
      <c r="J5" s="362" t="s">
        <v>7</v>
      </c>
      <c r="K5" s="367" t="s">
        <v>63</v>
      </c>
      <c r="L5" s="575"/>
      <c r="M5" s="363"/>
    </row>
    <row r="6" spans="1:13" ht="30" customHeight="1">
      <c r="A6" s="314">
        <v>1</v>
      </c>
      <c r="B6" s="315" t="s">
        <v>8</v>
      </c>
      <c r="C6" s="448">
        <v>8342384</v>
      </c>
      <c r="D6" s="502">
        <v>6</v>
      </c>
      <c r="E6" s="482">
        <v>509240</v>
      </c>
      <c r="F6" s="503">
        <v>5</v>
      </c>
      <c r="G6" s="503">
        <v>212359</v>
      </c>
      <c r="H6" s="503">
        <v>12</v>
      </c>
      <c r="I6" s="503">
        <v>146873</v>
      </c>
      <c r="J6" s="503">
        <f>SUM(D6,F6,H6)</f>
        <v>23</v>
      </c>
      <c r="K6" s="503">
        <f aca="true" t="shared" si="0" ref="K6:K52">SUM(E6,G6,I6)</f>
        <v>868472</v>
      </c>
      <c r="L6" s="504">
        <f aca="true" t="shared" si="1" ref="L6:L54">K6/C6*100</f>
        <v>10.410357518905865</v>
      </c>
      <c r="M6" s="229"/>
    </row>
    <row r="7" spans="1:13" ht="30" customHeight="1">
      <c r="A7" s="322">
        <v>2</v>
      </c>
      <c r="B7" s="323" t="s">
        <v>9</v>
      </c>
      <c r="C7" s="453">
        <v>964564</v>
      </c>
      <c r="D7" s="506">
        <v>2</v>
      </c>
      <c r="E7" s="507">
        <v>43170</v>
      </c>
      <c r="F7" s="507">
        <v>2</v>
      </c>
      <c r="G7" s="507">
        <v>44607</v>
      </c>
      <c r="H7" s="507">
        <v>7</v>
      </c>
      <c r="I7" s="508">
        <v>26410</v>
      </c>
      <c r="J7" s="507">
        <f>SUM(D7,F7,H7)</f>
        <v>11</v>
      </c>
      <c r="K7" s="507">
        <f t="shared" si="0"/>
        <v>114187</v>
      </c>
      <c r="L7" s="509">
        <f t="shared" si="1"/>
        <v>11.838198398447382</v>
      </c>
      <c r="M7" s="226"/>
    </row>
    <row r="8" spans="1:13" ht="30" customHeight="1">
      <c r="A8" s="322">
        <v>3</v>
      </c>
      <c r="B8" s="323" t="s">
        <v>10</v>
      </c>
      <c r="C8" s="453">
        <v>1527501</v>
      </c>
      <c r="D8" s="506">
        <v>2</v>
      </c>
      <c r="E8" s="507">
        <v>29206</v>
      </c>
      <c r="F8" s="507">
        <v>2</v>
      </c>
      <c r="G8" s="507">
        <v>20038</v>
      </c>
      <c r="H8" s="507">
        <v>7</v>
      </c>
      <c r="I8" s="507">
        <v>22817</v>
      </c>
      <c r="J8" s="507">
        <f>SUM(D8,F8,H8)</f>
        <v>11</v>
      </c>
      <c r="K8" s="507">
        <f t="shared" si="0"/>
        <v>72061</v>
      </c>
      <c r="L8" s="509">
        <f t="shared" si="1"/>
        <v>4.717574652978951</v>
      </c>
      <c r="M8" s="226"/>
    </row>
    <row r="9" spans="1:13" ht="30" customHeight="1">
      <c r="A9" s="322">
        <v>4</v>
      </c>
      <c r="B9" s="323" t="s">
        <v>11</v>
      </c>
      <c r="C9" s="505">
        <v>728222</v>
      </c>
      <c r="D9" s="506">
        <v>1</v>
      </c>
      <c r="E9" s="458">
        <v>14884</v>
      </c>
      <c r="F9" s="507">
        <v>2</v>
      </c>
      <c r="G9" s="507">
        <v>50273</v>
      </c>
      <c r="H9" s="507">
        <v>8</v>
      </c>
      <c r="I9" s="507">
        <v>106044</v>
      </c>
      <c r="J9" s="507">
        <f aca="true" t="shared" si="2" ref="J9:J52">SUM(D9,F9,H9)</f>
        <v>11</v>
      </c>
      <c r="K9" s="458">
        <f t="shared" si="0"/>
        <v>171201</v>
      </c>
      <c r="L9" s="509">
        <f t="shared" si="1"/>
        <v>23.509451788053642</v>
      </c>
      <c r="M9" s="226"/>
    </row>
    <row r="10" spans="1:13" ht="30" customHeight="1">
      <c r="A10" s="330">
        <v>5</v>
      </c>
      <c r="B10" s="331" t="s">
        <v>12</v>
      </c>
      <c r="C10" s="453">
        <v>1163752</v>
      </c>
      <c r="D10" s="506">
        <v>1</v>
      </c>
      <c r="E10" s="510">
        <v>26813</v>
      </c>
      <c r="F10" s="507">
        <v>3</v>
      </c>
      <c r="G10" s="510">
        <v>46765</v>
      </c>
      <c r="H10" s="507">
        <v>8</v>
      </c>
      <c r="I10" s="510">
        <v>50223</v>
      </c>
      <c r="J10" s="510">
        <f t="shared" si="2"/>
        <v>12</v>
      </c>
      <c r="K10" s="510">
        <f t="shared" si="0"/>
        <v>123801</v>
      </c>
      <c r="L10" s="511">
        <f t="shared" si="1"/>
        <v>10.638091277179331</v>
      </c>
      <c r="M10" s="226"/>
    </row>
    <row r="11" spans="1:13" ht="30" customHeight="1">
      <c r="A11" s="322">
        <v>6</v>
      </c>
      <c r="B11" s="323" t="s">
        <v>13</v>
      </c>
      <c r="C11" s="501">
        <v>932315</v>
      </c>
      <c r="D11" s="502">
        <v>1</v>
      </c>
      <c r="E11" s="507">
        <v>71115</v>
      </c>
      <c r="F11" s="503">
        <v>3</v>
      </c>
      <c r="G11" s="512">
        <v>42255</v>
      </c>
      <c r="H11" s="503">
        <v>6</v>
      </c>
      <c r="I11" s="507">
        <v>42139</v>
      </c>
      <c r="J11" s="503">
        <f t="shared" si="2"/>
        <v>10</v>
      </c>
      <c r="K11" s="503">
        <f t="shared" si="0"/>
        <v>155509</v>
      </c>
      <c r="L11" s="504">
        <f t="shared" si="1"/>
        <v>16.679877509210943</v>
      </c>
      <c r="M11" s="226"/>
    </row>
    <row r="12" spans="1:13" ht="30" customHeight="1">
      <c r="A12" s="322">
        <v>7</v>
      </c>
      <c r="B12" s="323" t="s">
        <v>14</v>
      </c>
      <c r="C12" s="453">
        <v>1378390</v>
      </c>
      <c r="D12" s="506">
        <v>3</v>
      </c>
      <c r="E12" s="507">
        <v>90108</v>
      </c>
      <c r="F12" s="507">
        <v>1</v>
      </c>
      <c r="G12" s="512">
        <v>33665</v>
      </c>
      <c r="H12" s="507">
        <v>11</v>
      </c>
      <c r="I12" s="507">
        <v>55323</v>
      </c>
      <c r="J12" s="507">
        <f t="shared" si="2"/>
        <v>15</v>
      </c>
      <c r="K12" s="507">
        <f t="shared" si="0"/>
        <v>179096</v>
      </c>
      <c r="L12" s="509">
        <f t="shared" si="1"/>
        <v>12.993129665769484</v>
      </c>
      <c r="M12" s="226"/>
    </row>
    <row r="13" spans="1:13" ht="30" customHeight="1">
      <c r="A13" s="322">
        <v>8</v>
      </c>
      <c r="B13" s="323" t="s">
        <v>15</v>
      </c>
      <c r="C13" s="453">
        <v>609719</v>
      </c>
      <c r="D13" s="506">
        <v>0</v>
      </c>
      <c r="E13" s="507">
        <v>0</v>
      </c>
      <c r="F13" s="507">
        <v>1</v>
      </c>
      <c r="G13" s="512">
        <v>31801</v>
      </c>
      <c r="H13" s="507">
        <v>9</v>
      </c>
      <c r="I13" s="507">
        <v>59095</v>
      </c>
      <c r="J13" s="507">
        <f t="shared" si="2"/>
        <v>10</v>
      </c>
      <c r="K13" s="507">
        <f t="shared" si="0"/>
        <v>90896</v>
      </c>
      <c r="L13" s="509">
        <f t="shared" si="1"/>
        <v>14.907850993654453</v>
      </c>
      <c r="M13" s="226"/>
    </row>
    <row r="14" spans="1:13" ht="30" customHeight="1">
      <c r="A14" s="322">
        <v>9</v>
      </c>
      <c r="B14" s="323" t="s">
        <v>16</v>
      </c>
      <c r="C14" s="505">
        <v>640809</v>
      </c>
      <c r="D14" s="506">
        <v>2</v>
      </c>
      <c r="E14" s="507">
        <v>104781</v>
      </c>
      <c r="F14" s="507">
        <v>0</v>
      </c>
      <c r="G14" s="512">
        <v>0</v>
      </c>
      <c r="H14" s="507">
        <v>8</v>
      </c>
      <c r="I14" s="513">
        <v>28662</v>
      </c>
      <c r="J14" s="507">
        <f t="shared" si="2"/>
        <v>10</v>
      </c>
      <c r="K14" s="507">
        <f t="shared" si="0"/>
        <v>133443</v>
      </c>
      <c r="L14" s="509">
        <f t="shared" si="1"/>
        <v>20.824145728290333</v>
      </c>
      <c r="M14" s="226"/>
    </row>
    <row r="15" spans="1:13" ht="30" customHeight="1">
      <c r="A15" s="322">
        <v>10</v>
      </c>
      <c r="B15" s="331" t="s">
        <v>17</v>
      </c>
      <c r="C15" s="514">
        <v>636228</v>
      </c>
      <c r="D15" s="515">
        <v>3</v>
      </c>
      <c r="E15" s="510">
        <v>80801</v>
      </c>
      <c r="F15" s="510">
        <v>1</v>
      </c>
      <c r="G15" s="510">
        <v>8063</v>
      </c>
      <c r="H15" s="507">
        <v>0</v>
      </c>
      <c r="I15" s="510">
        <v>0</v>
      </c>
      <c r="J15" s="510">
        <f t="shared" si="2"/>
        <v>4</v>
      </c>
      <c r="K15" s="510">
        <f t="shared" si="0"/>
        <v>88864</v>
      </c>
      <c r="L15" s="511">
        <f t="shared" si="1"/>
        <v>13.967319891611183</v>
      </c>
      <c r="M15" s="226"/>
    </row>
    <row r="16" spans="1:13" ht="30" customHeight="1">
      <c r="A16" s="314">
        <v>11</v>
      </c>
      <c r="B16" s="323" t="s">
        <v>18</v>
      </c>
      <c r="C16" s="505">
        <v>379775</v>
      </c>
      <c r="D16" s="506">
        <v>1</v>
      </c>
      <c r="E16" s="507">
        <v>34411</v>
      </c>
      <c r="F16" s="507">
        <v>0</v>
      </c>
      <c r="G16" s="512">
        <v>0</v>
      </c>
      <c r="H16" s="503">
        <v>10</v>
      </c>
      <c r="I16" s="507">
        <v>90171</v>
      </c>
      <c r="J16" s="503">
        <f t="shared" si="2"/>
        <v>11</v>
      </c>
      <c r="K16" s="503">
        <f t="shared" si="0"/>
        <v>124582</v>
      </c>
      <c r="L16" s="504">
        <f t="shared" si="1"/>
        <v>32.80416035810678</v>
      </c>
      <c r="M16" s="226"/>
    </row>
    <row r="17" spans="1:13" ht="30" customHeight="1">
      <c r="A17" s="322">
        <v>12</v>
      </c>
      <c r="B17" s="323" t="s">
        <v>19</v>
      </c>
      <c r="C17" s="453">
        <v>515761</v>
      </c>
      <c r="D17" s="506">
        <v>0</v>
      </c>
      <c r="E17" s="516">
        <v>0</v>
      </c>
      <c r="F17" s="507">
        <v>2</v>
      </c>
      <c r="G17" s="512">
        <v>8845</v>
      </c>
      <c r="H17" s="507">
        <v>8</v>
      </c>
      <c r="I17" s="507">
        <v>19692</v>
      </c>
      <c r="J17" s="507">
        <f t="shared" si="2"/>
        <v>10</v>
      </c>
      <c r="K17" s="507">
        <f t="shared" si="0"/>
        <v>28537</v>
      </c>
      <c r="L17" s="509">
        <f t="shared" si="1"/>
        <v>5.532989117052278</v>
      </c>
      <c r="M17" s="226"/>
    </row>
    <row r="18" spans="1:13" ht="30" customHeight="1">
      <c r="A18" s="322">
        <v>13</v>
      </c>
      <c r="B18" s="323" t="s">
        <v>20</v>
      </c>
      <c r="C18" s="453">
        <v>219396</v>
      </c>
      <c r="D18" s="506">
        <v>3</v>
      </c>
      <c r="E18" s="517">
        <v>69426</v>
      </c>
      <c r="F18" s="507">
        <v>1</v>
      </c>
      <c r="G18" s="512">
        <v>777</v>
      </c>
      <c r="H18" s="507">
        <v>6</v>
      </c>
      <c r="I18" s="507">
        <v>9686</v>
      </c>
      <c r="J18" s="507">
        <f t="shared" si="2"/>
        <v>10</v>
      </c>
      <c r="K18" s="507">
        <f t="shared" si="0"/>
        <v>79889</v>
      </c>
      <c r="L18" s="509">
        <f t="shared" si="1"/>
        <v>36.413152473153566</v>
      </c>
      <c r="M18" s="226"/>
    </row>
    <row r="19" spans="1:13" ht="30" customHeight="1">
      <c r="A19" s="322">
        <v>14</v>
      </c>
      <c r="B19" s="323" t="s">
        <v>21</v>
      </c>
      <c r="C19" s="453">
        <v>241617</v>
      </c>
      <c r="D19" s="506">
        <v>1</v>
      </c>
      <c r="E19" s="507">
        <v>10356</v>
      </c>
      <c r="F19" s="507">
        <v>1</v>
      </c>
      <c r="G19" s="512">
        <v>27572</v>
      </c>
      <c r="H19" s="507">
        <v>4</v>
      </c>
      <c r="I19" s="507">
        <v>17210</v>
      </c>
      <c r="J19" s="507">
        <f t="shared" si="2"/>
        <v>6</v>
      </c>
      <c r="K19" s="507">
        <f t="shared" si="0"/>
        <v>55138</v>
      </c>
      <c r="L19" s="509">
        <f t="shared" si="1"/>
        <v>22.820414126489442</v>
      </c>
      <c r="M19" s="226"/>
    </row>
    <row r="20" spans="1:13" ht="30" customHeight="1">
      <c r="A20" s="330">
        <v>15</v>
      </c>
      <c r="B20" s="323" t="s">
        <v>22</v>
      </c>
      <c r="C20" s="453">
        <v>1258415</v>
      </c>
      <c r="D20" s="506">
        <v>5</v>
      </c>
      <c r="E20" s="510">
        <v>106383</v>
      </c>
      <c r="F20" s="507">
        <v>2</v>
      </c>
      <c r="G20" s="510">
        <v>81928</v>
      </c>
      <c r="H20" s="510">
        <v>13</v>
      </c>
      <c r="I20" s="510">
        <v>128580</v>
      </c>
      <c r="J20" s="510">
        <f t="shared" si="2"/>
        <v>20</v>
      </c>
      <c r="K20" s="510">
        <f t="shared" si="0"/>
        <v>316891</v>
      </c>
      <c r="L20" s="511">
        <f t="shared" si="1"/>
        <v>25.181756415808778</v>
      </c>
      <c r="M20" s="226"/>
    </row>
    <row r="21" spans="1:13" ht="30" customHeight="1">
      <c r="A21" s="341">
        <v>16</v>
      </c>
      <c r="B21" s="315" t="s">
        <v>23</v>
      </c>
      <c r="C21" s="501">
        <v>424761</v>
      </c>
      <c r="D21" s="502">
        <v>2</v>
      </c>
      <c r="E21" s="507">
        <v>79173</v>
      </c>
      <c r="F21" s="503">
        <v>1</v>
      </c>
      <c r="G21" s="512">
        <v>1005</v>
      </c>
      <c r="H21" s="507">
        <v>6</v>
      </c>
      <c r="I21" s="507">
        <v>45376</v>
      </c>
      <c r="J21" s="503">
        <f t="shared" si="2"/>
        <v>9</v>
      </c>
      <c r="K21" s="503">
        <f>SUM(E21,G21,I21)</f>
        <v>125554</v>
      </c>
      <c r="L21" s="504">
        <f t="shared" si="1"/>
        <v>29.55874009148674</v>
      </c>
      <c r="M21" s="226"/>
    </row>
    <row r="22" spans="1:13" ht="30" customHeight="1">
      <c r="A22" s="342">
        <v>17</v>
      </c>
      <c r="B22" s="323" t="s">
        <v>24</v>
      </c>
      <c r="C22" s="453">
        <v>418605</v>
      </c>
      <c r="D22" s="506">
        <v>1</v>
      </c>
      <c r="E22" s="507">
        <v>25735</v>
      </c>
      <c r="F22" s="507">
        <v>2</v>
      </c>
      <c r="G22" s="512">
        <v>10453</v>
      </c>
      <c r="H22" s="507">
        <v>5</v>
      </c>
      <c r="I22" s="507">
        <v>16376</v>
      </c>
      <c r="J22" s="507">
        <f t="shared" si="2"/>
        <v>8</v>
      </c>
      <c r="K22" s="507">
        <f t="shared" si="0"/>
        <v>52564</v>
      </c>
      <c r="L22" s="509">
        <f t="shared" si="1"/>
        <v>12.556945091434645</v>
      </c>
      <c r="M22" s="226"/>
    </row>
    <row r="23" spans="1:13" ht="30" customHeight="1">
      <c r="A23" s="342">
        <v>18</v>
      </c>
      <c r="B23" s="323" t="s">
        <v>25</v>
      </c>
      <c r="C23" s="453">
        <v>419051</v>
      </c>
      <c r="D23" s="506">
        <v>1</v>
      </c>
      <c r="E23" s="507">
        <v>7406</v>
      </c>
      <c r="F23" s="507">
        <v>2</v>
      </c>
      <c r="G23" s="512">
        <v>23467</v>
      </c>
      <c r="H23" s="507">
        <v>1</v>
      </c>
      <c r="I23" s="507">
        <v>31039</v>
      </c>
      <c r="J23" s="507">
        <f t="shared" si="2"/>
        <v>4</v>
      </c>
      <c r="K23" s="507">
        <f t="shared" si="0"/>
        <v>61912</v>
      </c>
      <c r="L23" s="509">
        <f t="shared" si="1"/>
        <v>14.774335343430753</v>
      </c>
      <c r="M23" s="226"/>
    </row>
    <row r="24" spans="1:13" ht="30" customHeight="1">
      <c r="A24" s="342">
        <v>19</v>
      </c>
      <c r="B24" s="323" t="s">
        <v>26</v>
      </c>
      <c r="C24" s="460">
        <v>446527</v>
      </c>
      <c r="D24" s="506">
        <v>3</v>
      </c>
      <c r="E24" s="458">
        <v>101916</v>
      </c>
      <c r="F24" s="507">
        <v>1</v>
      </c>
      <c r="G24" s="512">
        <v>4088</v>
      </c>
      <c r="H24" s="507">
        <v>2</v>
      </c>
      <c r="I24" s="507">
        <v>15203</v>
      </c>
      <c r="J24" s="507">
        <f t="shared" si="2"/>
        <v>6</v>
      </c>
      <c r="K24" s="507">
        <f t="shared" si="0"/>
        <v>121207</v>
      </c>
      <c r="L24" s="509">
        <f t="shared" si="1"/>
        <v>27.144383206390653</v>
      </c>
      <c r="M24" s="226"/>
    </row>
    <row r="25" spans="1:13" ht="30" customHeight="1">
      <c r="A25" s="343">
        <v>20</v>
      </c>
      <c r="B25" s="331" t="s">
        <v>27</v>
      </c>
      <c r="C25" s="479">
        <v>1356156</v>
      </c>
      <c r="D25" s="515">
        <v>5</v>
      </c>
      <c r="E25" s="510">
        <v>170743</v>
      </c>
      <c r="F25" s="510">
        <v>3</v>
      </c>
      <c r="G25" s="473">
        <v>46756</v>
      </c>
      <c r="H25" s="507">
        <v>6</v>
      </c>
      <c r="I25" s="510">
        <v>61050</v>
      </c>
      <c r="J25" s="510">
        <f t="shared" si="2"/>
        <v>14</v>
      </c>
      <c r="K25" s="472">
        <f t="shared" si="0"/>
        <v>278549</v>
      </c>
      <c r="L25" s="511">
        <f t="shared" si="1"/>
        <v>20.539598689236342</v>
      </c>
      <c r="M25" s="226"/>
    </row>
    <row r="26" spans="1:13" ht="30" customHeight="1">
      <c r="A26" s="322">
        <v>21</v>
      </c>
      <c r="B26" s="315" t="s">
        <v>28</v>
      </c>
      <c r="C26" s="453">
        <v>1062129</v>
      </c>
      <c r="D26" s="502">
        <v>2</v>
      </c>
      <c r="E26" s="507">
        <v>38236</v>
      </c>
      <c r="F26" s="503">
        <v>2</v>
      </c>
      <c r="G26" s="518">
        <v>34632</v>
      </c>
      <c r="H26" s="503">
        <v>15</v>
      </c>
      <c r="I26" s="507">
        <v>122225</v>
      </c>
      <c r="J26" s="503">
        <f t="shared" si="2"/>
        <v>19</v>
      </c>
      <c r="K26" s="503">
        <f t="shared" si="0"/>
        <v>195093</v>
      </c>
      <c r="L26" s="504">
        <f t="shared" si="1"/>
        <v>18.368107828710073</v>
      </c>
      <c r="M26" s="226"/>
    </row>
    <row r="27" spans="1:13" ht="30" customHeight="1">
      <c r="A27" s="322">
        <v>22</v>
      </c>
      <c r="B27" s="323" t="s">
        <v>29</v>
      </c>
      <c r="C27" s="505">
        <v>777742</v>
      </c>
      <c r="D27" s="506">
        <v>2</v>
      </c>
      <c r="E27" s="507">
        <v>50080</v>
      </c>
      <c r="F27" s="507">
        <v>1</v>
      </c>
      <c r="G27" s="519">
        <v>4835</v>
      </c>
      <c r="H27" s="507">
        <v>4</v>
      </c>
      <c r="I27" s="507">
        <v>29126</v>
      </c>
      <c r="J27" s="507">
        <f t="shared" si="2"/>
        <v>7</v>
      </c>
      <c r="K27" s="507">
        <f t="shared" si="0"/>
        <v>84041</v>
      </c>
      <c r="L27" s="509">
        <f t="shared" si="1"/>
        <v>10.80576849392215</v>
      </c>
      <c r="M27" s="226"/>
    </row>
    <row r="28" spans="1:13" ht="30" customHeight="1">
      <c r="A28" s="322">
        <v>23</v>
      </c>
      <c r="B28" s="323" t="s">
        <v>30</v>
      </c>
      <c r="C28" s="453">
        <v>517292</v>
      </c>
      <c r="D28" s="506">
        <v>0</v>
      </c>
      <c r="E28" s="507">
        <v>0</v>
      </c>
      <c r="F28" s="507">
        <v>4</v>
      </c>
      <c r="G28" s="519">
        <v>49817</v>
      </c>
      <c r="H28" s="507">
        <v>7</v>
      </c>
      <c r="I28" s="507">
        <v>39064</v>
      </c>
      <c r="J28" s="507">
        <f t="shared" si="2"/>
        <v>11</v>
      </c>
      <c r="K28" s="507">
        <f t="shared" si="0"/>
        <v>88881</v>
      </c>
      <c r="L28" s="509">
        <f t="shared" si="1"/>
        <v>17.181978457041673</v>
      </c>
      <c r="M28" s="226"/>
    </row>
    <row r="29" spans="1:13" ht="30" customHeight="1">
      <c r="A29" s="322">
        <v>24</v>
      </c>
      <c r="B29" s="323" t="s">
        <v>31</v>
      </c>
      <c r="C29" s="453">
        <v>577441</v>
      </c>
      <c r="D29" s="506">
        <v>2</v>
      </c>
      <c r="E29" s="507">
        <v>72526</v>
      </c>
      <c r="F29" s="507">
        <v>2</v>
      </c>
      <c r="G29" s="519">
        <v>26272</v>
      </c>
      <c r="H29" s="507">
        <v>5</v>
      </c>
      <c r="I29" s="507">
        <v>103098</v>
      </c>
      <c r="J29" s="507">
        <f t="shared" si="2"/>
        <v>9</v>
      </c>
      <c r="K29" s="507">
        <f t="shared" si="0"/>
        <v>201896</v>
      </c>
      <c r="L29" s="509">
        <f t="shared" si="1"/>
        <v>34.963918391662524</v>
      </c>
      <c r="M29" s="226"/>
    </row>
    <row r="30" spans="1:13" ht="30" customHeight="1">
      <c r="A30" s="322">
        <v>25</v>
      </c>
      <c r="B30" s="323" t="s">
        <v>32</v>
      </c>
      <c r="C30" s="505">
        <v>401738</v>
      </c>
      <c r="D30" s="506">
        <v>0</v>
      </c>
      <c r="E30" s="510">
        <v>0</v>
      </c>
      <c r="F30" s="507">
        <v>2</v>
      </c>
      <c r="G30" s="520">
        <v>113071</v>
      </c>
      <c r="H30" s="510">
        <v>3</v>
      </c>
      <c r="I30" s="510">
        <v>36886</v>
      </c>
      <c r="J30" s="510">
        <f t="shared" si="2"/>
        <v>5</v>
      </c>
      <c r="K30" s="510">
        <f t="shared" si="0"/>
        <v>149957</v>
      </c>
      <c r="L30" s="511">
        <f t="shared" si="1"/>
        <v>37.32706390732268</v>
      </c>
      <c r="M30" s="226"/>
    </row>
    <row r="31" spans="1:13" ht="30" customHeight="1">
      <c r="A31" s="314">
        <v>26</v>
      </c>
      <c r="B31" s="315" t="s">
        <v>33</v>
      </c>
      <c r="C31" s="448">
        <v>461220</v>
      </c>
      <c r="D31" s="502">
        <v>1</v>
      </c>
      <c r="E31" s="503">
        <v>1206</v>
      </c>
      <c r="F31" s="503">
        <v>4</v>
      </c>
      <c r="G31" s="512">
        <v>93255</v>
      </c>
      <c r="H31" s="507">
        <v>3</v>
      </c>
      <c r="I31" s="507">
        <v>128.4</v>
      </c>
      <c r="J31" s="503">
        <f t="shared" si="2"/>
        <v>8</v>
      </c>
      <c r="K31" s="503">
        <f t="shared" si="0"/>
        <v>94589.4</v>
      </c>
      <c r="L31" s="504">
        <f t="shared" si="1"/>
        <v>20.508520879406788</v>
      </c>
      <c r="M31" s="226"/>
    </row>
    <row r="32" spans="1:13" ht="30" customHeight="1">
      <c r="A32" s="322">
        <v>27</v>
      </c>
      <c r="B32" s="323" t="s">
        <v>34</v>
      </c>
      <c r="C32" s="521">
        <v>190514</v>
      </c>
      <c r="D32" s="506">
        <v>0</v>
      </c>
      <c r="E32" s="507">
        <v>0</v>
      </c>
      <c r="F32" s="507">
        <v>2</v>
      </c>
      <c r="G32" s="512">
        <v>16498</v>
      </c>
      <c r="H32" s="507">
        <v>2</v>
      </c>
      <c r="I32" s="507">
        <v>3541</v>
      </c>
      <c r="J32" s="507">
        <f t="shared" si="2"/>
        <v>4</v>
      </c>
      <c r="K32" s="507">
        <f t="shared" si="0"/>
        <v>20039</v>
      </c>
      <c r="L32" s="509">
        <f t="shared" si="1"/>
        <v>10.518387100160618</v>
      </c>
      <c r="M32" s="226"/>
    </row>
    <row r="33" spans="1:13" ht="30" customHeight="1">
      <c r="A33" s="322">
        <v>28</v>
      </c>
      <c r="B33" s="323" t="s">
        <v>35</v>
      </c>
      <c r="C33" s="453">
        <v>840094</v>
      </c>
      <c r="D33" s="506">
        <v>2</v>
      </c>
      <c r="E33" s="507">
        <v>19458</v>
      </c>
      <c r="F33" s="507">
        <v>1</v>
      </c>
      <c r="G33" s="512">
        <v>25200</v>
      </c>
      <c r="H33" s="507">
        <v>11</v>
      </c>
      <c r="I33" s="507">
        <v>121357</v>
      </c>
      <c r="J33" s="507">
        <f t="shared" si="2"/>
        <v>14</v>
      </c>
      <c r="K33" s="507">
        <f t="shared" si="0"/>
        <v>166015</v>
      </c>
      <c r="L33" s="509">
        <f t="shared" si="1"/>
        <v>19.761479072579974</v>
      </c>
      <c r="M33" s="226"/>
    </row>
    <row r="34" spans="1:13" ht="30" customHeight="1">
      <c r="A34" s="322">
        <v>29</v>
      </c>
      <c r="B34" s="323" t="s">
        <v>36</v>
      </c>
      <c r="C34" s="453">
        <v>369094</v>
      </c>
      <c r="D34" s="506">
        <v>1</v>
      </c>
      <c r="E34" s="507">
        <v>31313</v>
      </c>
      <c r="F34" s="507">
        <v>4</v>
      </c>
      <c r="G34" s="512">
        <v>28522</v>
      </c>
      <c r="H34" s="507">
        <v>3</v>
      </c>
      <c r="I34" s="507">
        <v>3493</v>
      </c>
      <c r="J34" s="507">
        <f t="shared" si="2"/>
        <v>8</v>
      </c>
      <c r="K34" s="507">
        <f t="shared" si="0"/>
        <v>63328</v>
      </c>
      <c r="L34" s="509">
        <f t="shared" si="1"/>
        <v>17.157688827236424</v>
      </c>
      <c r="M34" s="226"/>
    </row>
    <row r="35" spans="1:13" ht="30" customHeight="1">
      <c r="A35" s="330">
        <v>30</v>
      </c>
      <c r="B35" s="331" t="s">
        <v>37</v>
      </c>
      <c r="C35" s="479">
        <v>472464</v>
      </c>
      <c r="D35" s="515">
        <v>2</v>
      </c>
      <c r="E35" s="510">
        <v>13111</v>
      </c>
      <c r="F35" s="510">
        <v>2</v>
      </c>
      <c r="G35" s="512">
        <v>16746</v>
      </c>
      <c r="H35" s="507">
        <v>11</v>
      </c>
      <c r="I35" s="472">
        <v>19695</v>
      </c>
      <c r="J35" s="510">
        <f t="shared" si="2"/>
        <v>15</v>
      </c>
      <c r="K35" s="510">
        <f t="shared" si="0"/>
        <v>49552</v>
      </c>
      <c r="L35" s="511">
        <f t="shared" si="1"/>
        <v>10.487994852517863</v>
      </c>
      <c r="M35" s="226"/>
    </row>
    <row r="36" spans="1:13" ht="30" customHeight="1">
      <c r="A36" s="314">
        <v>31</v>
      </c>
      <c r="B36" s="315" t="s">
        <v>38</v>
      </c>
      <c r="C36" s="453">
        <v>350713</v>
      </c>
      <c r="D36" s="502">
        <v>2</v>
      </c>
      <c r="E36" s="507">
        <v>17299</v>
      </c>
      <c r="F36" s="503">
        <v>2</v>
      </c>
      <c r="G36" s="518">
        <v>10016</v>
      </c>
      <c r="H36" s="503">
        <v>3</v>
      </c>
      <c r="I36" s="507">
        <v>21746</v>
      </c>
      <c r="J36" s="503">
        <f t="shared" si="2"/>
        <v>7</v>
      </c>
      <c r="K36" s="503">
        <f t="shared" si="0"/>
        <v>49061</v>
      </c>
      <c r="L36" s="504">
        <f t="shared" si="1"/>
        <v>13.988931120317751</v>
      </c>
      <c r="M36" s="226"/>
    </row>
    <row r="37" spans="1:13" ht="30" customHeight="1">
      <c r="A37" s="322">
        <v>32</v>
      </c>
      <c r="B37" s="323" t="s">
        <v>39</v>
      </c>
      <c r="C37" s="453">
        <v>670826</v>
      </c>
      <c r="D37" s="506">
        <v>1</v>
      </c>
      <c r="E37" s="507">
        <v>13036</v>
      </c>
      <c r="F37" s="507">
        <v>2</v>
      </c>
      <c r="G37" s="519">
        <v>10848</v>
      </c>
      <c r="H37" s="507">
        <v>11</v>
      </c>
      <c r="I37" s="507">
        <v>16612</v>
      </c>
      <c r="J37" s="507">
        <f t="shared" si="2"/>
        <v>14</v>
      </c>
      <c r="K37" s="507">
        <f t="shared" si="0"/>
        <v>40496</v>
      </c>
      <c r="L37" s="509">
        <f t="shared" si="1"/>
        <v>6.036736799110351</v>
      </c>
      <c r="M37" s="226"/>
    </row>
    <row r="38" spans="1:13" ht="30" customHeight="1">
      <c r="A38" s="322">
        <v>33</v>
      </c>
      <c r="B38" s="323" t="s">
        <v>40</v>
      </c>
      <c r="C38" s="453">
        <v>711432</v>
      </c>
      <c r="D38" s="506">
        <v>2</v>
      </c>
      <c r="E38" s="507">
        <v>11497</v>
      </c>
      <c r="F38" s="507">
        <v>1</v>
      </c>
      <c r="G38" s="519">
        <v>15024</v>
      </c>
      <c r="H38" s="507">
        <v>7</v>
      </c>
      <c r="I38" s="507">
        <v>54143</v>
      </c>
      <c r="J38" s="507">
        <f t="shared" si="2"/>
        <v>10</v>
      </c>
      <c r="K38" s="507">
        <f t="shared" si="0"/>
        <v>80664</v>
      </c>
      <c r="L38" s="509">
        <f t="shared" si="1"/>
        <v>11.338258610801875</v>
      </c>
      <c r="M38" s="226"/>
    </row>
    <row r="39" spans="1:13" ht="30" customHeight="1">
      <c r="A39" s="322">
        <v>34</v>
      </c>
      <c r="B39" s="323" t="s">
        <v>41</v>
      </c>
      <c r="C39" s="453">
        <v>847963</v>
      </c>
      <c r="D39" s="506">
        <v>1</v>
      </c>
      <c r="E39" s="507">
        <v>10685</v>
      </c>
      <c r="F39" s="507">
        <v>2</v>
      </c>
      <c r="G39" s="519">
        <v>20731</v>
      </c>
      <c r="H39" s="507">
        <v>6</v>
      </c>
      <c r="I39" s="507">
        <v>6441</v>
      </c>
      <c r="J39" s="507">
        <f t="shared" si="2"/>
        <v>9</v>
      </c>
      <c r="K39" s="507">
        <f t="shared" si="0"/>
        <v>37857</v>
      </c>
      <c r="L39" s="509">
        <f t="shared" si="1"/>
        <v>4.464463661739957</v>
      </c>
      <c r="M39" s="226"/>
    </row>
    <row r="40" spans="1:13" ht="30" customHeight="1">
      <c r="A40" s="330">
        <v>35</v>
      </c>
      <c r="B40" s="331" t="s">
        <v>42</v>
      </c>
      <c r="C40" s="453">
        <v>611253</v>
      </c>
      <c r="D40" s="515">
        <v>1</v>
      </c>
      <c r="E40" s="510">
        <v>6214</v>
      </c>
      <c r="F40" s="510">
        <v>3</v>
      </c>
      <c r="G40" s="520">
        <v>20839</v>
      </c>
      <c r="H40" s="510">
        <v>4</v>
      </c>
      <c r="I40" s="510">
        <v>15918</v>
      </c>
      <c r="J40" s="510">
        <f t="shared" si="2"/>
        <v>8</v>
      </c>
      <c r="K40" s="510">
        <f t="shared" si="0"/>
        <v>42971</v>
      </c>
      <c r="L40" s="511">
        <f t="shared" si="1"/>
        <v>7.029985946899238</v>
      </c>
      <c r="M40" s="226"/>
    </row>
    <row r="41" spans="1:13" ht="30" customHeight="1">
      <c r="A41" s="314">
        <v>36</v>
      </c>
      <c r="B41" s="315" t="s">
        <v>43</v>
      </c>
      <c r="C41" s="448">
        <v>414680</v>
      </c>
      <c r="D41" s="502">
        <v>1</v>
      </c>
      <c r="E41" s="507">
        <v>1538</v>
      </c>
      <c r="F41" s="503">
        <v>2</v>
      </c>
      <c r="G41" s="512">
        <v>21921</v>
      </c>
      <c r="H41" s="507">
        <v>6</v>
      </c>
      <c r="I41" s="507">
        <v>15247</v>
      </c>
      <c r="J41" s="503">
        <f t="shared" si="2"/>
        <v>9</v>
      </c>
      <c r="K41" s="503">
        <f t="shared" si="0"/>
        <v>38706</v>
      </c>
      <c r="L41" s="504">
        <f t="shared" si="1"/>
        <v>9.333944246165718</v>
      </c>
      <c r="M41" s="226"/>
    </row>
    <row r="42" spans="1:13" ht="30" customHeight="1">
      <c r="A42" s="322">
        <v>37</v>
      </c>
      <c r="B42" s="323" t="s">
        <v>44</v>
      </c>
      <c r="C42" s="453">
        <v>187677</v>
      </c>
      <c r="D42" s="506">
        <v>1</v>
      </c>
      <c r="E42" s="507">
        <v>18171</v>
      </c>
      <c r="F42" s="507">
        <v>0</v>
      </c>
      <c r="G42" s="512">
        <v>0</v>
      </c>
      <c r="H42" s="507">
        <v>1</v>
      </c>
      <c r="I42" s="507">
        <v>2363</v>
      </c>
      <c r="J42" s="507">
        <f t="shared" si="2"/>
        <v>2</v>
      </c>
      <c r="K42" s="507">
        <f t="shared" si="0"/>
        <v>20534</v>
      </c>
      <c r="L42" s="509">
        <f t="shared" si="1"/>
        <v>10.941138232175494</v>
      </c>
      <c r="M42" s="226"/>
    </row>
    <row r="43" spans="1:13" ht="30" customHeight="1">
      <c r="A43" s="322">
        <v>38</v>
      </c>
      <c r="B43" s="323" t="s">
        <v>45</v>
      </c>
      <c r="C43" s="453">
        <v>567623</v>
      </c>
      <c r="D43" s="506">
        <v>2</v>
      </c>
      <c r="E43" s="507">
        <v>14117</v>
      </c>
      <c r="F43" s="507">
        <v>1</v>
      </c>
      <c r="G43" s="512">
        <v>7820</v>
      </c>
      <c r="H43" s="507">
        <v>7</v>
      </c>
      <c r="I43" s="507">
        <v>19184</v>
      </c>
      <c r="J43" s="507">
        <f t="shared" si="2"/>
        <v>10</v>
      </c>
      <c r="K43" s="507">
        <f t="shared" si="0"/>
        <v>41121</v>
      </c>
      <c r="L43" s="509">
        <f t="shared" si="1"/>
        <v>7.24442103297435</v>
      </c>
      <c r="M43" s="226"/>
    </row>
    <row r="44" spans="1:13" ht="30" customHeight="1">
      <c r="A44" s="322">
        <v>39</v>
      </c>
      <c r="B44" s="323" t="s">
        <v>46</v>
      </c>
      <c r="C44" s="453">
        <v>710386</v>
      </c>
      <c r="D44" s="506">
        <v>1</v>
      </c>
      <c r="E44" s="507">
        <v>6041</v>
      </c>
      <c r="F44" s="507">
        <v>3</v>
      </c>
      <c r="G44" s="512">
        <v>8133</v>
      </c>
      <c r="H44" s="507">
        <v>18</v>
      </c>
      <c r="I44" s="507">
        <v>33330</v>
      </c>
      <c r="J44" s="507">
        <f t="shared" si="2"/>
        <v>22</v>
      </c>
      <c r="K44" s="507">
        <f t="shared" si="0"/>
        <v>47504</v>
      </c>
      <c r="L44" s="509">
        <f t="shared" si="1"/>
        <v>6.687068720385818</v>
      </c>
      <c r="M44" s="226"/>
    </row>
    <row r="45" spans="1:13" ht="30" customHeight="1">
      <c r="A45" s="330">
        <v>40</v>
      </c>
      <c r="B45" s="331" t="s">
        <v>47</v>
      </c>
      <c r="C45" s="479">
        <v>498652</v>
      </c>
      <c r="D45" s="515">
        <v>1</v>
      </c>
      <c r="E45" s="510">
        <v>46</v>
      </c>
      <c r="F45" s="510">
        <v>3</v>
      </c>
      <c r="G45" s="512">
        <v>22246</v>
      </c>
      <c r="H45" s="507">
        <v>5</v>
      </c>
      <c r="I45" s="510">
        <v>65809</v>
      </c>
      <c r="J45" s="510">
        <f t="shared" si="2"/>
        <v>9</v>
      </c>
      <c r="K45" s="510">
        <f t="shared" si="0"/>
        <v>88101</v>
      </c>
      <c r="L45" s="511">
        <f t="shared" si="1"/>
        <v>17.667832476356256</v>
      </c>
      <c r="M45" s="226"/>
    </row>
    <row r="46" spans="1:13" ht="30" customHeight="1">
      <c r="A46" s="314">
        <v>41</v>
      </c>
      <c r="B46" s="315" t="s">
        <v>48</v>
      </c>
      <c r="C46" s="522">
        <v>244068</v>
      </c>
      <c r="D46" s="502">
        <v>0</v>
      </c>
      <c r="E46" s="507">
        <v>0</v>
      </c>
      <c r="F46" s="503">
        <v>1</v>
      </c>
      <c r="G46" s="503">
        <v>3924</v>
      </c>
      <c r="H46" s="503">
        <v>6</v>
      </c>
      <c r="I46" s="507">
        <v>22960</v>
      </c>
      <c r="J46" s="503">
        <f t="shared" si="2"/>
        <v>7</v>
      </c>
      <c r="K46" s="503">
        <f t="shared" si="0"/>
        <v>26884</v>
      </c>
      <c r="L46" s="504">
        <f t="shared" si="1"/>
        <v>11.014963043086352</v>
      </c>
      <c r="M46" s="226"/>
    </row>
    <row r="47" spans="1:13" ht="30" customHeight="1">
      <c r="A47" s="322">
        <v>42</v>
      </c>
      <c r="B47" s="323" t="s">
        <v>49</v>
      </c>
      <c r="C47" s="478">
        <v>413088</v>
      </c>
      <c r="D47" s="506">
        <v>2</v>
      </c>
      <c r="E47" s="507">
        <v>37504</v>
      </c>
      <c r="F47" s="507">
        <v>2</v>
      </c>
      <c r="G47" s="519">
        <v>12304</v>
      </c>
      <c r="H47" s="507">
        <v>6</v>
      </c>
      <c r="I47" s="507">
        <v>24283</v>
      </c>
      <c r="J47" s="507">
        <f t="shared" si="2"/>
        <v>10</v>
      </c>
      <c r="K47" s="507">
        <f t="shared" si="0"/>
        <v>74091</v>
      </c>
      <c r="L47" s="509">
        <f t="shared" si="1"/>
        <v>17.935887752730654</v>
      </c>
      <c r="M47" s="226"/>
    </row>
    <row r="48" spans="1:13" ht="30" customHeight="1">
      <c r="A48" s="322">
        <v>43</v>
      </c>
      <c r="B48" s="323" t="s">
        <v>50</v>
      </c>
      <c r="C48" s="478">
        <v>740948</v>
      </c>
      <c r="D48" s="506">
        <v>2</v>
      </c>
      <c r="E48" s="507">
        <v>68342</v>
      </c>
      <c r="F48" s="507">
        <v>2</v>
      </c>
      <c r="G48" s="519">
        <v>16597</v>
      </c>
      <c r="H48" s="507">
        <v>7</v>
      </c>
      <c r="I48" s="507">
        <v>70697</v>
      </c>
      <c r="J48" s="507">
        <f t="shared" si="2"/>
        <v>11</v>
      </c>
      <c r="K48" s="507">
        <f t="shared" si="0"/>
        <v>155636</v>
      </c>
      <c r="L48" s="509">
        <f t="shared" si="1"/>
        <v>21.004982805810933</v>
      </c>
      <c r="M48" s="226"/>
    </row>
    <row r="49" spans="1:13" ht="30" customHeight="1">
      <c r="A49" s="322">
        <v>44</v>
      </c>
      <c r="B49" s="323" t="s">
        <v>51</v>
      </c>
      <c r="C49" s="478">
        <v>634073</v>
      </c>
      <c r="D49" s="506">
        <v>2</v>
      </c>
      <c r="E49" s="507">
        <v>21243</v>
      </c>
      <c r="F49" s="507">
        <v>3</v>
      </c>
      <c r="G49" s="519">
        <v>89307</v>
      </c>
      <c r="H49" s="507">
        <v>5</v>
      </c>
      <c r="I49" s="507">
        <v>63841</v>
      </c>
      <c r="J49" s="507">
        <f t="shared" si="2"/>
        <v>10</v>
      </c>
      <c r="K49" s="507">
        <f t="shared" si="0"/>
        <v>174391</v>
      </c>
      <c r="L49" s="509">
        <f t="shared" si="1"/>
        <v>27.503300093206935</v>
      </c>
      <c r="M49" s="226"/>
    </row>
    <row r="50" spans="1:13" ht="30" customHeight="1">
      <c r="A50" s="330">
        <v>45</v>
      </c>
      <c r="B50" s="331" t="s">
        <v>52</v>
      </c>
      <c r="C50" s="484">
        <v>773532</v>
      </c>
      <c r="D50" s="515">
        <v>1</v>
      </c>
      <c r="E50" s="510">
        <v>13006</v>
      </c>
      <c r="F50" s="510">
        <v>4</v>
      </c>
      <c r="G50" s="520">
        <v>31968</v>
      </c>
      <c r="H50" s="510">
        <v>6</v>
      </c>
      <c r="I50" s="510">
        <v>46945</v>
      </c>
      <c r="J50" s="510">
        <f t="shared" si="2"/>
        <v>11</v>
      </c>
      <c r="K50" s="510">
        <f t="shared" si="0"/>
        <v>91919</v>
      </c>
      <c r="L50" s="511">
        <f t="shared" si="1"/>
        <v>11.883024878091662</v>
      </c>
      <c r="M50" s="226"/>
    </row>
    <row r="51" spans="1:13" ht="30" customHeight="1">
      <c r="A51" s="322">
        <v>46</v>
      </c>
      <c r="B51" s="323" t="s">
        <v>53</v>
      </c>
      <c r="C51" s="478">
        <v>918701</v>
      </c>
      <c r="D51" s="506">
        <v>4</v>
      </c>
      <c r="E51" s="507">
        <v>91774</v>
      </c>
      <c r="F51" s="507">
        <v>2</v>
      </c>
      <c r="G51" s="512">
        <v>6486</v>
      </c>
      <c r="H51" s="507">
        <v>8</v>
      </c>
      <c r="I51" s="507">
        <v>25189</v>
      </c>
      <c r="J51" s="503">
        <f t="shared" si="2"/>
        <v>14</v>
      </c>
      <c r="K51" s="503">
        <f t="shared" si="0"/>
        <v>123449</v>
      </c>
      <c r="L51" s="504">
        <f t="shared" si="1"/>
        <v>13.43734250860726</v>
      </c>
      <c r="M51" s="226"/>
    </row>
    <row r="52" spans="1:13" ht="30" customHeight="1">
      <c r="A52" s="330">
        <v>47</v>
      </c>
      <c r="B52" s="331" t="s">
        <v>54</v>
      </c>
      <c r="C52" s="523">
        <v>228098</v>
      </c>
      <c r="D52" s="524">
        <v>3</v>
      </c>
      <c r="E52" s="525">
        <v>57795</v>
      </c>
      <c r="F52" s="525">
        <v>2</v>
      </c>
      <c r="G52" s="526">
        <v>7999</v>
      </c>
      <c r="H52" s="525">
        <v>4</v>
      </c>
      <c r="I52" s="525">
        <v>12034</v>
      </c>
      <c r="J52" s="525">
        <f t="shared" si="2"/>
        <v>9</v>
      </c>
      <c r="K52" s="507">
        <f t="shared" si="0"/>
        <v>77828</v>
      </c>
      <c r="L52" s="509">
        <f t="shared" si="1"/>
        <v>34.1204219239099</v>
      </c>
      <c r="M52" s="226"/>
    </row>
    <row r="53" spans="1:14" ht="30" customHeight="1">
      <c r="A53" s="564" t="s">
        <v>56</v>
      </c>
      <c r="B53" s="565"/>
      <c r="C53" s="491">
        <v>37797389</v>
      </c>
      <c r="D53" s="528">
        <f aca="true" t="shared" si="3" ref="D53:K53">SUM(D6:D52)</f>
        <v>82</v>
      </c>
      <c r="E53" s="527">
        <f t="shared" si="3"/>
        <v>2189905</v>
      </c>
      <c r="F53" s="528">
        <f t="shared" si="3"/>
        <v>94</v>
      </c>
      <c r="G53" s="529">
        <f t="shared" si="3"/>
        <v>1409728</v>
      </c>
      <c r="H53" s="530">
        <f t="shared" si="3"/>
        <v>311</v>
      </c>
      <c r="I53" s="491">
        <f t="shared" si="3"/>
        <v>1967324.4</v>
      </c>
      <c r="J53" s="528">
        <f t="shared" si="3"/>
        <v>487</v>
      </c>
      <c r="K53" s="503">
        <f t="shared" si="3"/>
        <v>5566957.4</v>
      </c>
      <c r="L53" s="504">
        <f t="shared" si="1"/>
        <v>14.728417880928232</v>
      </c>
      <c r="M53" s="226"/>
      <c r="N53" s="313"/>
    </row>
    <row r="54" spans="1:14" ht="30" customHeight="1">
      <c r="A54" s="566" t="s">
        <v>57</v>
      </c>
      <c r="B54" s="567"/>
      <c r="C54" s="495">
        <v>37797389</v>
      </c>
      <c r="D54" s="532">
        <v>34</v>
      </c>
      <c r="E54" s="531">
        <v>2190792</v>
      </c>
      <c r="F54" s="532">
        <v>56</v>
      </c>
      <c r="G54" s="533">
        <v>1409727</v>
      </c>
      <c r="H54" s="532">
        <v>311</v>
      </c>
      <c r="I54" s="495">
        <v>1967324</v>
      </c>
      <c r="J54" s="532">
        <v>401</v>
      </c>
      <c r="K54" s="534">
        <f>SUM(E54,G54,I54)</f>
        <v>5567843</v>
      </c>
      <c r="L54" s="535">
        <f t="shared" si="1"/>
        <v>14.730760899912953</v>
      </c>
      <c r="M54" s="226"/>
      <c r="N54" s="313"/>
    </row>
    <row r="55" spans="1:13" ht="15" customHeight="1">
      <c r="A55" s="359" t="s">
        <v>177</v>
      </c>
      <c r="B55" s="360"/>
      <c r="C55" s="360"/>
      <c r="D55" s="360"/>
      <c r="E55" s="360"/>
      <c r="F55" s="360"/>
      <c r="G55" s="360"/>
      <c r="H55" s="360"/>
      <c r="I55" s="360"/>
      <c r="J55" s="360"/>
      <c r="K55" s="360"/>
      <c r="L55" s="360"/>
      <c r="M55" s="226"/>
    </row>
    <row r="56" spans="1:13" ht="15" customHeight="1">
      <c r="A56" s="359" t="s">
        <v>195</v>
      </c>
      <c r="B56" s="360"/>
      <c r="C56" s="360"/>
      <c r="D56" s="360"/>
      <c r="E56" s="360"/>
      <c r="F56" s="360"/>
      <c r="G56" s="360"/>
      <c r="H56" s="360"/>
      <c r="I56" s="360"/>
      <c r="J56" s="360"/>
      <c r="K56" s="360"/>
      <c r="L56" s="360"/>
      <c r="M56" s="226"/>
    </row>
    <row r="57" spans="1:13" ht="15" customHeight="1">
      <c r="A57" s="359" t="s">
        <v>190</v>
      </c>
      <c r="B57" s="360"/>
      <c r="C57" s="360"/>
      <c r="D57" s="360"/>
      <c r="E57" s="361"/>
      <c r="F57" s="360"/>
      <c r="G57" s="360"/>
      <c r="H57" s="360"/>
      <c r="I57" s="360"/>
      <c r="J57" s="360"/>
      <c r="K57" s="360"/>
      <c r="L57" s="360"/>
      <c r="M57" s="226"/>
    </row>
    <row r="58" spans="1:13" ht="12.75">
      <c r="A58" s="225"/>
      <c r="B58" s="225"/>
      <c r="C58" s="225"/>
      <c r="D58" s="225"/>
      <c r="E58" s="225"/>
      <c r="F58" s="225"/>
      <c r="G58" s="225"/>
      <c r="H58" s="225"/>
      <c r="I58" s="225"/>
      <c r="J58" s="225"/>
      <c r="K58" s="225"/>
      <c r="L58" s="225"/>
      <c r="M58" s="226"/>
    </row>
    <row r="59" spans="1:13" ht="12.75">
      <c r="A59" s="226"/>
      <c r="B59" s="226"/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6"/>
    </row>
    <row r="60" spans="1:13" ht="12.75">
      <c r="A60" s="226"/>
      <c r="B60" s="226"/>
      <c r="C60" s="226"/>
      <c r="D60" s="226"/>
      <c r="E60" s="226"/>
      <c r="F60" s="226"/>
      <c r="G60" s="226"/>
      <c r="H60" s="226"/>
      <c r="I60" s="226"/>
      <c r="J60" s="226"/>
      <c r="K60" s="226"/>
      <c r="L60" s="226"/>
      <c r="M60" s="226"/>
    </row>
    <row r="61" spans="1:13" ht="12.75">
      <c r="A61" s="226"/>
      <c r="B61" s="226"/>
      <c r="C61" s="226"/>
      <c r="D61" s="226"/>
      <c r="E61" s="226"/>
      <c r="F61" s="226"/>
      <c r="G61" s="226"/>
      <c r="H61" s="226"/>
      <c r="I61" s="226"/>
      <c r="J61" s="226"/>
      <c r="K61" s="226"/>
      <c r="L61" s="226"/>
      <c r="M61" s="226"/>
    </row>
  </sheetData>
  <sheetProtection/>
  <mergeCells count="9">
    <mergeCell ref="A53:B53"/>
    <mergeCell ref="A54:B54"/>
    <mergeCell ref="A3:A5"/>
    <mergeCell ref="D3:K3"/>
    <mergeCell ref="L3:L5"/>
    <mergeCell ref="D4:E4"/>
    <mergeCell ref="F4:G4"/>
    <mergeCell ref="H4:I4"/>
    <mergeCell ref="J4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zoomScalePageLayoutView="0" workbookViewId="0" topLeftCell="A46">
      <selection activeCell="N49" sqref="N49"/>
    </sheetView>
  </sheetViews>
  <sheetFormatPr defaultColWidth="9.00390625" defaultRowHeight="13.5"/>
  <cols>
    <col min="1" max="1" width="4.50390625" style="312" customWidth="1"/>
    <col min="2" max="2" width="9.50390625" style="312" customWidth="1"/>
    <col min="3" max="3" width="16.125" style="312" customWidth="1"/>
    <col min="4" max="4" width="9.125" style="312" bestFit="1" customWidth="1"/>
    <col min="5" max="5" width="15.00390625" style="312" customWidth="1"/>
    <col min="6" max="6" width="9.125" style="312" bestFit="1" customWidth="1"/>
    <col min="7" max="7" width="14.125" style="312" customWidth="1"/>
    <col min="8" max="8" width="9.125" style="312" bestFit="1" customWidth="1"/>
    <col min="9" max="9" width="15.50390625" style="312" bestFit="1" customWidth="1"/>
    <col min="10" max="10" width="10.75390625" style="312" bestFit="1" customWidth="1"/>
    <col min="11" max="11" width="13.50390625" style="312" customWidth="1"/>
    <col min="12" max="12" width="9.125" style="312" bestFit="1" customWidth="1"/>
    <col min="13" max="13" width="8.875" style="312" customWidth="1"/>
    <col min="14" max="14" width="14.125" style="312" bestFit="1" customWidth="1"/>
    <col min="15" max="16384" width="8.875" style="312" customWidth="1"/>
  </cols>
  <sheetData>
    <row r="1" spans="1:13" ht="26.25" customHeight="1">
      <c r="A1" s="370" t="s">
        <v>181</v>
      </c>
      <c r="B1" s="20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6"/>
    </row>
    <row r="2" spans="1:13" s="365" customFormat="1" ht="17.25" customHeight="1">
      <c r="A2" s="360"/>
      <c r="B2" s="360"/>
      <c r="C2" s="360"/>
      <c r="D2" s="360"/>
      <c r="E2" s="360"/>
      <c r="F2" s="360"/>
      <c r="G2" s="360"/>
      <c r="H2" s="360"/>
      <c r="I2" s="360"/>
      <c r="J2" s="371" t="s">
        <v>192</v>
      </c>
      <c r="K2" s="360"/>
      <c r="L2" s="368" t="s">
        <v>1</v>
      </c>
      <c r="M2" s="369"/>
    </row>
    <row r="3" spans="1:14" s="365" customFormat="1" ht="14.25" customHeight="1">
      <c r="A3" s="568" t="s">
        <v>2</v>
      </c>
      <c r="B3" s="362"/>
      <c r="C3" s="362"/>
      <c r="D3" s="571" t="s">
        <v>3</v>
      </c>
      <c r="E3" s="572"/>
      <c r="F3" s="572"/>
      <c r="G3" s="572"/>
      <c r="H3" s="572"/>
      <c r="I3" s="572"/>
      <c r="J3" s="572"/>
      <c r="K3" s="572"/>
      <c r="L3" s="573" t="s">
        <v>4</v>
      </c>
      <c r="M3" s="363"/>
      <c r="N3" s="364"/>
    </row>
    <row r="4" spans="1:13" s="365" customFormat="1" ht="14.25" customHeight="1">
      <c r="A4" s="569"/>
      <c r="B4" s="366" t="s">
        <v>5</v>
      </c>
      <c r="C4" s="366" t="s">
        <v>6</v>
      </c>
      <c r="D4" s="576" t="s">
        <v>60</v>
      </c>
      <c r="E4" s="576"/>
      <c r="F4" s="576" t="s">
        <v>61</v>
      </c>
      <c r="G4" s="576"/>
      <c r="H4" s="576" t="s">
        <v>62</v>
      </c>
      <c r="I4" s="576"/>
      <c r="J4" s="576" t="s">
        <v>64</v>
      </c>
      <c r="K4" s="571"/>
      <c r="L4" s="574"/>
      <c r="M4" s="363"/>
    </row>
    <row r="5" spans="1:13" s="365" customFormat="1" ht="14.25" customHeight="1">
      <c r="A5" s="570"/>
      <c r="B5" s="366"/>
      <c r="C5" s="366" t="s">
        <v>149</v>
      </c>
      <c r="D5" s="362" t="s">
        <v>7</v>
      </c>
      <c r="E5" s="362" t="s">
        <v>63</v>
      </c>
      <c r="F5" s="362" t="s">
        <v>7</v>
      </c>
      <c r="G5" s="362" t="s">
        <v>63</v>
      </c>
      <c r="H5" s="362" t="s">
        <v>7</v>
      </c>
      <c r="I5" s="362" t="s">
        <v>63</v>
      </c>
      <c r="J5" s="362" t="s">
        <v>7</v>
      </c>
      <c r="K5" s="367" t="s">
        <v>63</v>
      </c>
      <c r="L5" s="575"/>
      <c r="M5" s="363"/>
    </row>
    <row r="6" spans="1:13" ht="30" customHeight="1">
      <c r="A6" s="314">
        <v>1</v>
      </c>
      <c r="B6" s="315" t="s">
        <v>8</v>
      </c>
      <c r="C6" s="448">
        <v>8342430</v>
      </c>
      <c r="D6" s="449">
        <v>6</v>
      </c>
      <c r="E6" s="450">
        <v>508308</v>
      </c>
      <c r="F6" s="450">
        <v>5</v>
      </c>
      <c r="G6" s="451">
        <v>212359</v>
      </c>
      <c r="H6" s="450">
        <v>12</v>
      </c>
      <c r="I6" s="451">
        <v>146873</v>
      </c>
      <c r="J6" s="450">
        <f>SUM(D6,F6,H6)</f>
        <v>23</v>
      </c>
      <c r="K6" s="450">
        <f aca="true" t="shared" si="0" ref="K6:K52">SUM(E6,G6,I6)</f>
        <v>867540</v>
      </c>
      <c r="L6" s="452">
        <f aca="true" t="shared" si="1" ref="L6:L54">K6/C6*100</f>
        <v>10.39912831153513</v>
      </c>
      <c r="M6" s="229"/>
    </row>
    <row r="7" spans="1:13" ht="30" customHeight="1">
      <c r="A7" s="322">
        <v>2</v>
      </c>
      <c r="B7" s="323" t="s">
        <v>9</v>
      </c>
      <c r="C7" s="453">
        <v>964559</v>
      </c>
      <c r="D7" s="454">
        <v>2</v>
      </c>
      <c r="E7" s="455">
        <v>43170</v>
      </c>
      <c r="F7" s="455">
        <v>2</v>
      </c>
      <c r="G7" s="456">
        <v>44607</v>
      </c>
      <c r="H7" s="455">
        <v>7</v>
      </c>
      <c r="I7" s="457">
        <v>26410</v>
      </c>
      <c r="J7" s="455">
        <f>SUM(D7,F7,H7)</f>
        <v>11</v>
      </c>
      <c r="K7" s="458">
        <f t="shared" si="0"/>
        <v>114187</v>
      </c>
      <c r="L7" s="459">
        <f t="shared" si="1"/>
        <v>11.838259764306796</v>
      </c>
      <c r="M7" s="226"/>
    </row>
    <row r="8" spans="1:13" ht="30" customHeight="1">
      <c r="A8" s="322">
        <v>3</v>
      </c>
      <c r="B8" s="323" t="s">
        <v>10</v>
      </c>
      <c r="C8" s="460">
        <v>1527500</v>
      </c>
      <c r="D8" s="454">
        <v>2</v>
      </c>
      <c r="E8" s="455">
        <v>29206</v>
      </c>
      <c r="F8" s="455">
        <v>2</v>
      </c>
      <c r="G8" s="456">
        <v>20038</v>
      </c>
      <c r="H8" s="455">
        <v>7</v>
      </c>
      <c r="I8" s="456">
        <v>22817</v>
      </c>
      <c r="J8" s="455">
        <f>SUM(D8,F8,H8)</f>
        <v>11</v>
      </c>
      <c r="K8" s="455">
        <f t="shared" si="0"/>
        <v>72061</v>
      </c>
      <c r="L8" s="459">
        <f t="shared" si="1"/>
        <v>4.717577741407529</v>
      </c>
      <c r="M8" s="226"/>
    </row>
    <row r="9" spans="1:13" ht="30" customHeight="1">
      <c r="A9" s="322">
        <v>4</v>
      </c>
      <c r="B9" s="323" t="s">
        <v>11</v>
      </c>
      <c r="C9" s="453">
        <v>728222</v>
      </c>
      <c r="D9" s="454">
        <v>1</v>
      </c>
      <c r="E9" s="455">
        <v>14882</v>
      </c>
      <c r="F9" s="458">
        <v>2</v>
      </c>
      <c r="G9" s="456">
        <v>50273</v>
      </c>
      <c r="H9" s="455">
        <v>8</v>
      </c>
      <c r="I9" s="456">
        <v>106044</v>
      </c>
      <c r="J9" s="455">
        <f aca="true" t="shared" si="2" ref="J9:J52">SUM(D9,F9,H9)</f>
        <v>11</v>
      </c>
      <c r="K9" s="455">
        <f t="shared" si="0"/>
        <v>171199</v>
      </c>
      <c r="L9" s="459">
        <f t="shared" si="1"/>
        <v>23.509177146529492</v>
      </c>
      <c r="M9" s="226"/>
    </row>
    <row r="10" spans="1:13" ht="30" customHeight="1">
      <c r="A10" s="330">
        <v>5</v>
      </c>
      <c r="B10" s="331" t="s">
        <v>12</v>
      </c>
      <c r="C10" s="460">
        <v>1163750</v>
      </c>
      <c r="D10" s="454">
        <v>1</v>
      </c>
      <c r="E10" s="461">
        <v>26813</v>
      </c>
      <c r="F10" s="455">
        <v>3</v>
      </c>
      <c r="G10" s="462">
        <v>46765</v>
      </c>
      <c r="H10" s="455">
        <v>8</v>
      </c>
      <c r="I10" s="462">
        <v>50223</v>
      </c>
      <c r="J10" s="461">
        <f t="shared" si="2"/>
        <v>12</v>
      </c>
      <c r="K10" s="461">
        <f t="shared" si="0"/>
        <v>123801</v>
      </c>
      <c r="L10" s="463">
        <f t="shared" si="1"/>
        <v>10.63810955961332</v>
      </c>
      <c r="M10" s="226"/>
    </row>
    <row r="11" spans="1:13" ht="30" customHeight="1">
      <c r="A11" s="322">
        <v>6</v>
      </c>
      <c r="B11" s="323" t="s">
        <v>13</v>
      </c>
      <c r="C11" s="464">
        <v>932315</v>
      </c>
      <c r="D11" s="449">
        <v>1</v>
      </c>
      <c r="E11" s="455">
        <v>71115</v>
      </c>
      <c r="F11" s="450">
        <v>3</v>
      </c>
      <c r="G11" s="465">
        <v>42255</v>
      </c>
      <c r="H11" s="450">
        <v>6</v>
      </c>
      <c r="I11" s="456">
        <v>42139</v>
      </c>
      <c r="J11" s="450">
        <f t="shared" si="2"/>
        <v>10</v>
      </c>
      <c r="K11" s="450">
        <f t="shared" si="0"/>
        <v>155509</v>
      </c>
      <c r="L11" s="452">
        <f t="shared" si="1"/>
        <v>16.679877509210943</v>
      </c>
      <c r="M11" s="226"/>
    </row>
    <row r="12" spans="1:13" ht="30" customHeight="1">
      <c r="A12" s="322">
        <v>7</v>
      </c>
      <c r="B12" s="323" t="s">
        <v>14</v>
      </c>
      <c r="C12" s="453">
        <v>1378370</v>
      </c>
      <c r="D12" s="454">
        <v>3</v>
      </c>
      <c r="E12" s="455">
        <v>90108</v>
      </c>
      <c r="F12" s="455">
        <v>1</v>
      </c>
      <c r="G12" s="465">
        <v>33665</v>
      </c>
      <c r="H12" s="455">
        <v>11</v>
      </c>
      <c r="I12" s="456">
        <v>55323</v>
      </c>
      <c r="J12" s="455">
        <f t="shared" si="2"/>
        <v>15</v>
      </c>
      <c r="K12" s="455">
        <f t="shared" si="0"/>
        <v>179096</v>
      </c>
      <c r="L12" s="459">
        <f t="shared" si="1"/>
        <v>12.993318194679224</v>
      </c>
      <c r="M12" s="226"/>
    </row>
    <row r="13" spans="1:13" ht="30" customHeight="1">
      <c r="A13" s="322">
        <v>8</v>
      </c>
      <c r="B13" s="323" t="s">
        <v>15</v>
      </c>
      <c r="C13" s="453">
        <v>609706</v>
      </c>
      <c r="D13" s="454">
        <v>0</v>
      </c>
      <c r="E13" s="455">
        <v>0</v>
      </c>
      <c r="F13" s="455">
        <v>1</v>
      </c>
      <c r="G13" s="465">
        <v>31801</v>
      </c>
      <c r="H13" s="455">
        <v>9</v>
      </c>
      <c r="I13" s="456">
        <v>59095</v>
      </c>
      <c r="J13" s="455">
        <f t="shared" si="2"/>
        <v>10</v>
      </c>
      <c r="K13" s="455">
        <f t="shared" si="0"/>
        <v>90896</v>
      </c>
      <c r="L13" s="459">
        <f t="shared" si="1"/>
        <v>14.90816885515314</v>
      </c>
      <c r="M13" s="226"/>
    </row>
    <row r="14" spans="1:13" ht="30" customHeight="1">
      <c r="A14" s="322">
        <v>9</v>
      </c>
      <c r="B14" s="323" t="s">
        <v>16</v>
      </c>
      <c r="C14" s="460">
        <v>640809</v>
      </c>
      <c r="D14" s="454">
        <v>2</v>
      </c>
      <c r="E14" s="455">
        <v>104781</v>
      </c>
      <c r="F14" s="455">
        <v>0</v>
      </c>
      <c r="G14" s="465">
        <v>0</v>
      </c>
      <c r="H14" s="455">
        <v>8</v>
      </c>
      <c r="I14" s="466">
        <v>28662</v>
      </c>
      <c r="J14" s="455">
        <f t="shared" si="2"/>
        <v>10</v>
      </c>
      <c r="K14" s="455">
        <f t="shared" si="0"/>
        <v>133443</v>
      </c>
      <c r="L14" s="459">
        <f t="shared" si="1"/>
        <v>20.824145728290333</v>
      </c>
      <c r="M14" s="226"/>
    </row>
    <row r="15" spans="1:13" ht="30" customHeight="1">
      <c r="A15" s="322">
        <v>10</v>
      </c>
      <c r="B15" s="331" t="s">
        <v>17</v>
      </c>
      <c r="C15" s="467">
        <v>636228</v>
      </c>
      <c r="D15" s="468">
        <v>3</v>
      </c>
      <c r="E15" s="461">
        <v>80801</v>
      </c>
      <c r="F15" s="461">
        <v>1</v>
      </c>
      <c r="G15" s="462">
        <v>8063</v>
      </c>
      <c r="H15" s="455">
        <v>0</v>
      </c>
      <c r="I15" s="462">
        <v>0</v>
      </c>
      <c r="J15" s="461">
        <f t="shared" si="2"/>
        <v>4</v>
      </c>
      <c r="K15" s="461">
        <f t="shared" si="0"/>
        <v>88864</v>
      </c>
      <c r="L15" s="463">
        <f t="shared" si="1"/>
        <v>13.967319891611183</v>
      </c>
      <c r="M15" s="226"/>
    </row>
    <row r="16" spans="1:13" ht="30" customHeight="1">
      <c r="A16" s="314">
        <v>11</v>
      </c>
      <c r="B16" s="323" t="s">
        <v>18</v>
      </c>
      <c r="C16" s="460">
        <v>379775</v>
      </c>
      <c r="D16" s="454">
        <v>1</v>
      </c>
      <c r="E16" s="455">
        <v>34411</v>
      </c>
      <c r="F16" s="455">
        <v>0</v>
      </c>
      <c r="G16" s="465">
        <v>0</v>
      </c>
      <c r="H16" s="450">
        <v>10</v>
      </c>
      <c r="I16" s="456">
        <v>90171</v>
      </c>
      <c r="J16" s="450">
        <f t="shared" si="2"/>
        <v>11</v>
      </c>
      <c r="K16" s="450">
        <f t="shared" si="0"/>
        <v>124582</v>
      </c>
      <c r="L16" s="452">
        <f t="shared" si="1"/>
        <v>32.80416035810678</v>
      </c>
      <c r="M16" s="226"/>
    </row>
    <row r="17" spans="1:13" ht="30" customHeight="1">
      <c r="A17" s="322">
        <v>12</v>
      </c>
      <c r="B17" s="323" t="s">
        <v>19</v>
      </c>
      <c r="C17" s="453">
        <v>515765</v>
      </c>
      <c r="D17" s="454">
        <v>0</v>
      </c>
      <c r="E17" s="469">
        <v>0</v>
      </c>
      <c r="F17" s="455">
        <v>2</v>
      </c>
      <c r="G17" s="465">
        <v>8845</v>
      </c>
      <c r="H17" s="455">
        <v>8</v>
      </c>
      <c r="I17" s="456">
        <v>19692</v>
      </c>
      <c r="J17" s="455">
        <f t="shared" si="2"/>
        <v>10</v>
      </c>
      <c r="K17" s="455">
        <f t="shared" si="0"/>
        <v>28537</v>
      </c>
      <c r="L17" s="459">
        <f t="shared" si="1"/>
        <v>5.532946206121005</v>
      </c>
      <c r="M17" s="226"/>
    </row>
    <row r="18" spans="1:13" ht="30" customHeight="1">
      <c r="A18" s="322">
        <v>13</v>
      </c>
      <c r="B18" s="323" t="s">
        <v>20</v>
      </c>
      <c r="C18" s="453">
        <v>219093</v>
      </c>
      <c r="D18" s="454">
        <v>3</v>
      </c>
      <c r="E18" s="470">
        <v>69426</v>
      </c>
      <c r="F18" s="455">
        <v>1</v>
      </c>
      <c r="G18" s="465">
        <v>777</v>
      </c>
      <c r="H18" s="455">
        <v>6</v>
      </c>
      <c r="I18" s="456">
        <v>9686</v>
      </c>
      <c r="J18" s="455">
        <f t="shared" si="2"/>
        <v>10</v>
      </c>
      <c r="K18" s="455">
        <f t="shared" si="0"/>
        <v>79889</v>
      </c>
      <c r="L18" s="459">
        <f t="shared" si="1"/>
        <v>36.4635109291488</v>
      </c>
      <c r="M18" s="226"/>
    </row>
    <row r="19" spans="1:13" ht="30" customHeight="1">
      <c r="A19" s="322">
        <v>14</v>
      </c>
      <c r="B19" s="323" t="s">
        <v>21</v>
      </c>
      <c r="C19" s="453">
        <v>241583</v>
      </c>
      <c r="D19" s="454">
        <v>1</v>
      </c>
      <c r="E19" s="455">
        <v>10356</v>
      </c>
      <c r="F19" s="455">
        <v>1</v>
      </c>
      <c r="G19" s="465">
        <v>27572</v>
      </c>
      <c r="H19" s="455">
        <v>4</v>
      </c>
      <c r="I19" s="456">
        <v>17210</v>
      </c>
      <c r="J19" s="455">
        <f t="shared" si="2"/>
        <v>6</v>
      </c>
      <c r="K19" s="455">
        <f t="shared" si="0"/>
        <v>55138</v>
      </c>
      <c r="L19" s="459">
        <f t="shared" si="1"/>
        <v>22.82362583459929</v>
      </c>
      <c r="M19" s="226"/>
    </row>
    <row r="20" spans="1:13" ht="30" customHeight="1">
      <c r="A20" s="330">
        <v>15</v>
      </c>
      <c r="B20" s="323" t="s">
        <v>22</v>
      </c>
      <c r="C20" s="460">
        <v>1258410</v>
      </c>
      <c r="D20" s="471">
        <v>5</v>
      </c>
      <c r="E20" s="461">
        <v>106383</v>
      </c>
      <c r="F20" s="455">
        <v>2</v>
      </c>
      <c r="G20" s="462">
        <v>81928</v>
      </c>
      <c r="H20" s="461">
        <v>13</v>
      </c>
      <c r="I20" s="462">
        <v>128580</v>
      </c>
      <c r="J20" s="472">
        <f t="shared" si="2"/>
        <v>20</v>
      </c>
      <c r="K20" s="461">
        <f t="shared" si="0"/>
        <v>316891</v>
      </c>
      <c r="L20" s="463">
        <f t="shared" si="1"/>
        <v>25.18185646967205</v>
      </c>
      <c r="M20" s="226"/>
    </row>
    <row r="21" spans="1:13" ht="30" customHeight="1">
      <c r="A21" s="341">
        <v>16</v>
      </c>
      <c r="B21" s="315" t="s">
        <v>23</v>
      </c>
      <c r="C21" s="464">
        <v>424761</v>
      </c>
      <c r="D21" s="449">
        <v>2</v>
      </c>
      <c r="E21" s="455">
        <v>79173</v>
      </c>
      <c r="F21" s="450">
        <v>1</v>
      </c>
      <c r="G21" s="465">
        <v>1005</v>
      </c>
      <c r="H21" s="455">
        <v>6</v>
      </c>
      <c r="I21" s="456">
        <v>45376</v>
      </c>
      <c r="J21" s="450">
        <f t="shared" si="2"/>
        <v>9</v>
      </c>
      <c r="K21" s="450">
        <f>SUM(E21,G21,I21)</f>
        <v>125554</v>
      </c>
      <c r="L21" s="452">
        <f t="shared" si="1"/>
        <v>29.55874009148674</v>
      </c>
      <c r="M21" s="226"/>
    </row>
    <row r="22" spans="1:13" ht="30" customHeight="1">
      <c r="A22" s="342">
        <v>17</v>
      </c>
      <c r="B22" s="323" t="s">
        <v>24</v>
      </c>
      <c r="C22" s="453">
        <v>418609</v>
      </c>
      <c r="D22" s="454">
        <v>1</v>
      </c>
      <c r="E22" s="455">
        <v>25735</v>
      </c>
      <c r="F22" s="455">
        <v>2</v>
      </c>
      <c r="G22" s="465">
        <v>10453</v>
      </c>
      <c r="H22" s="455">
        <v>5</v>
      </c>
      <c r="I22" s="456">
        <v>16376</v>
      </c>
      <c r="J22" s="455">
        <f t="shared" si="2"/>
        <v>8</v>
      </c>
      <c r="K22" s="455">
        <f t="shared" si="0"/>
        <v>52564</v>
      </c>
      <c r="L22" s="459">
        <f t="shared" si="1"/>
        <v>12.556825104094752</v>
      </c>
      <c r="M22" s="226"/>
    </row>
    <row r="23" spans="1:13" ht="30" customHeight="1">
      <c r="A23" s="342">
        <v>18</v>
      </c>
      <c r="B23" s="323" t="s">
        <v>25</v>
      </c>
      <c r="C23" s="453">
        <v>419049</v>
      </c>
      <c r="D23" s="454">
        <v>1</v>
      </c>
      <c r="E23" s="455">
        <v>7406</v>
      </c>
      <c r="F23" s="455">
        <v>2</v>
      </c>
      <c r="G23" s="473">
        <v>23467</v>
      </c>
      <c r="H23" s="455">
        <v>1</v>
      </c>
      <c r="I23" s="456">
        <v>31039</v>
      </c>
      <c r="J23" s="455">
        <f t="shared" si="2"/>
        <v>4</v>
      </c>
      <c r="K23" s="458">
        <f t="shared" si="0"/>
        <v>61912</v>
      </c>
      <c r="L23" s="459">
        <f t="shared" si="1"/>
        <v>14.774405857071606</v>
      </c>
      <c r="M23" s="226"/>
    </row>
    <row r="24" spans="1:13" ht="30" customHeight="1">
      <c r="A24" s="342">
        <v>19</v>
      </c>
      <c r="B24" s="323" t="s">
        <v>26</v>
      </c>
      <c r="C24" s="453">
        <v>446527</v>
      </c>
      <c r="D24" s="454">
        <v>3</v>
      </c>
      <c r="E24" s="455">
        <v>101862</v>
      </c>
      <c r="F24" s="455">
        <v>1</v>
      </c>
      <c r="G24" s="465">
        <v>4088</v>
      </c>
      <c r="H24" s="455">
        <v>2</v>
      </c>
      <c r="I24" s="456">
        <v>15203</v>
      </c>
      <c r="J24" s="455">
        <f t="shared" si="2"/>
        <v>6</v>
      </c>
      <c r="K24" s="455">
        <f t="shared" si="0"/>
        <v>121153</v>
      </c>
      <c r="L24" s="459">
        <f t="shared" si="1"/>
        <v>27.132289872728858</v>
      </c>
      <c r="M24" s="226"/>
    </row>
    <row r="25" spans="1:13" ht="30" customHeight="1">
      <c r="A25" s="343">
        <v>20</v>
      </c>
      <c r="B25" s="331" t="s">
        <v>27</v>
      </c>
      <c r="C25" s="467">
        <v>1356160</v>
      </c>
      <c r="D25" s="474">
        <v>5</v>
      </c>
      <c r="E25" s="461">
        <v>170743</v>
      </c>
      <c r="F25" s="461">
        <v>3</v>
      </c>
      <c r="G25" s="465">
        <v>46755</v>
      </c>
      <c r="H25" s="455">
        <v>6</v>
      </c>
      <c r="I25" s="462">
        <v>61050</v>
      </c>
      <c r="J25" s="472">
        <f t="shared" si="2"/>
        <v>14</v>
      </c>
      <c r="K25" s="461">
        <f t="shared" si="0"/>
        <v>278548</v>
      </c>
      <c r="L25" s="463">
        <f t="shared" si="1"/>
        <v>20.539464369985843</v>
      </c>
      <c r="M25" s="226"/>
    </row>
    <row r="26" spans="1:13" ht="30" customHeight="1">
      <c r="A26" s="322">
        <v>21</v>
      </c>
      <c r="B26" s="315" t="s">
        <v>28</v>
      </c>
      <c r="C26" s="460">
        <v>1062130</v>
      </c>
      <c r="D26" s="449">
        <v>2</v>
      </c>
      <c r="E26" s="455">
        <v>38236</v>
      </c>
      <c r="F26" s="450">
        <v>2</v>
      </c>
      <c r="G26" s="475">
        <v>34632</v>
      </c>
      <c r="H26" s="450">
        <v>15</v>
      </c>
      <c r="I26" s="456">
        <v>122225</v>
      </c>
      <c r="J26" s="450">
        <f t="shared" si="2"/>
        <v>19</v>
      </c>
      <c r="K26" s="450">
        <f t="shared" si="0"/>
        <v>195093</v>
      </c>
      <c r="L26" s="452">
        <f t="shared" si="1"/>
        <v>18.368090535056915</v>
      </c>
      <c r="M26" s="226"/>
    </row>
    <row r="27" spans="1:13" ht="30" customHeight="1">
      <c r="A27" s="322">
        <v>22</v>
      </c>
      <c r="B27" s="323" t="s">
        <v>29</v>
      </c>
      <c r="C27" s="453">
        <v>777742</v>
      </c>
      <c r="D27" s="454">
        <v>2</v>
      </c>
      <c r="E27" s="455">
        <v>50080</v>
      </c>
      <c r="F27" s="455">
        <v>1</v>
      </c>
      <c r="G27" s="476">
        <v>4835</v>
      </c>
      <c r="H27" s="455">
        <v>4</v>
      </c>
      <c r="I27" s="456">
        <v>29126</v>
      </c>
      <c r="J27" s="455">
        <f t="shared" si="2"/>
        <v>7</v>
      </c>
      <c r="K27" s="455">
        <f t="shared" si="0"/>
        <v>84041</v>
      </c>
      <c r="L27" s="459">
        <f t="shared" si="1"/>
        <v>10.80576849392215</v>
      </c>
      <c r="M27" s="226"/>
    </row>
    <row r="28" spans="1:13" ht="30" customHeight="1">
      <c r="A28" s="322">
        <v>23</v>
      </c>
      <c r="B28" s="323" t="s">
        <v>30</v>
      </c>
      <c r="C28" s="453">
        <v>517248</v>
      </c>
      <c r="D28" s="454">
        <v>0</v>
      </c>
      <c r="E28" s="455">
        <v>0</v>
      </c>
      <c r="F28" s="455">
        <v>4</v>
      </c>
      <c r="G28" s="476">
        <v>49817</v>
      </c>
      <c r="H28" s="455">
        <v>7</v>
      </c>
      <c r="I28" s="456">
        <v>39064</v>
      </c>
      <c r="J28" s="455">
        <f t="shared" si="2"/>
        <v>11</v>
      </c>
      <c r="K28" s="455">
        <f t="shared" si="0"/>
        <v>88881</v>
      </c>
      <c r="L28" s="459">
        <f t="shared" si="1"/>
        <v>17.183440051967334</v>
      </c>
      <c r="M28" s="226"/>
    </row>
    <row r="29" spans="1:13" ht="30" customHeight="1">
      <c r="A29" s="322">
        <v>24</v>
      </c>
      <c r="B29" s="323" t="s">
        <v>31</v>
      </c>
      <c r="C29" s="453">
        <v>577440</v>
      </c>
      <c r="D29" s="454">
        <v>2</v>
      </c>
      <c r="E29" s="455">
        <v>72526</v>
      </c>
      <c r="F29" s="455">
        <v>2</v>
      </c>
      <c r="G29" s="476">
        <v>26272</v>
      </c>
      <c r="H29" s="455">
        <v>5</v>
      </c>
      <c r="I29" s="456">
        <v>103098</v>
      </c>
      <c r="J29" s="455">
        <f t="shared" si="2"/>
        <v>9</v>
      </c>
      <c r="K29" s="455">
        <f t="shared" si="0"/>
        <v>201896</v>
      </c>
      <c r="L29" s="459">
        <f t="shared" si="1"/>
        <v>34.96397894153505</v>
      </c>
      <c r="M29" s="226"/>
    </row>
    <row r="30" spans="1:13" ht="30" customHeight="1">
      <c r="A30" s="322">
        <v>25</v>
      </c>
      <c r="B30" s="323" t="s">
        <v>32</v>
      </c>
      <c r="C30" s="460">
        <v>401738</v>
      </c>
      <c r="D30" s="454">
        <v>0</v>
      </c>
      <c r="E30" s="461">
        <v>0</v>
      </c>
      <c r="F30" s="455">
        <v>2</v>
      </c>
      <c r="G30" s="477">
        <v>113071</v>
      </c>
      <c r="H30" s="461">
        <v>3</v>
      </c>
      <c r="I30" s="462">
        <v>36886</v>
      </c>
      <c r="J30" s="461">
        <f t="shared" si="2"/>
        <v>5</v>
      </c>
      <c r="K30" s="461">
        <f t="shared" si="0"/>
        <v>149957</v>
      </c>
      <c r="L30" s="463">
        <f t="shared" si="1"/>
        <v>37.32706390732268</v>
      </c>
      <c r="M30" s="226"/>
    </row>
    <row r="31" spans="1:13" ht="30" customHeight="1">
      <c r="A31" s="314">
        <v>26</v>
      </c>
      <c r="B31" s="315" t="s">
        <v>33</v>
      </c>
      <c r="C31" s="448">
        <v>461219</v>
      </c>
      <c r="D31" s="449">
        <v>1</v>
      </c>
      <c r="E31" s="450">
        <v>1206</v>
      </c>
      <c r="F31" s="450">
        <v>4</v>
      </c>
      <c r="G31" s="465">
        <v>93255</v>
      </c>
      <c r="H31" s="455">
        <v>3</v>
      </c>
      <c r="I31" s="456">
        <v>128.4</v>
      </c>
      <c r="J31" s="450">
        <f t="shared" si="2"/>
        <v>8</v>
      </c>
      <c r="K31" s="450">
        <f t="shared" si="0"/>
        <v>94589.4</v>
      </c>
      <c r="L31" s="452">
        <f t="shared" si="1"/>
        <v>20.50856534531318</v>
      </c>
      <c r="M31" s="226"/>
    </row>
    <row r="32" spans="1:13" ht="30" customHeight="1">
      <c r="A32" s="322">
        <v>27</v>
      </c>
      <c r="B32" s="323" t="s">
        <v>34</v>
      </c>
      <c r="C32" s="478">
        <v>190514</v>
      </c>
      <c r="D32" s="454">
        <v>0</v>
      </c>
      <c r="E32" s="455">
        <v>0</v>
      </c>
      <c r="F32" s="455">
        <v>2</v>
      </c>
      <c r="G32" s="465">
        <v>16498</v>
      </c>
      <c r="H32" s="455">
        <v>2</v>
      </c>
      <c r="I32" s="456">
        <v>3541</v>
      </c>
      <c r="J32" s="455">
        <f t="shared" si="2"/>
        <v>4</v>
      </c>
      <c r="K32" s="455">
        <f t="shared" si="0"/>
        <v>20039</v>
      </c>
      <c r="L32" s="459">
        <f t="shared" si="1"/>
        <v>10.518387100160618</v>
      </c>
      <c r="M32" s="226"/>
    </row>
    <row r="33" spans="1:13" ht="30" customHeight="1">
      <c r="A33" s="322">
        <v>28</v>
      </c>
      <c r="B33" s="323" t="s">
        <v>35</v>
      </c>
      <c r="C33" s="453">
        <v>840096</v>
      </c>
      <c r="D33" s="454">
        <v>2</v>
      </c>
      <c r="E33" s="455">
        <v>19458</v>
      </c>
      <c r="F33" s="455">
        <v>1</v>
      </c>
      <c r="G33" s="465">
        <v>25200</v>
      </c>
      <c r="H33" s="455">
        <v>11</v>
      </c>
      <c r="I33" s="456">
        <v>121357</v>
      </c>
      <c r="J33" s="455">
        <f t="shared" si="2"/>
        <v>14</v>
      </c>
      <c r="K33" s="455">
        <f t="shared" si="0"/>
        <v>166015</v>
      </c>
      <c r="L33" s="459">
        <f t="shared" si="1"/>
        <v>19.761432026815985</v>
      </c>
      <c r="M33" s="226"/>
    </row>
    <row r="34" spans="1:13" ht="30" customHeight="1">
      <c r="A34" s="322">
        <v>29</v>
      </c>
      <c r="B34" s="323" t="s">
        <v>36</v>
      </c>
      <c r="C34" s="460">
        <v>369094</v>
      </c>
      <c r="D34" s="454">
        <v>1</v>
      </c>
      <c r="E34" s="455">
        <v>31313</v>
      </c>
      <c r="F34" s="455">
        <v>4</v>
      </c>
      <c r="G34" s="465">
        <v>28522</v>
      </c>
      <c r="H34" s="455">
        <v>3</v>
      </c>
      <c r="I34" s="456">
        <v>3493</v>
      </c>
      <c r="J34" s="455">
        <f t="shared" si="2"/>
        <v>8</v>
      </c>
      <c r="K34" s="455">
        <f t="shared" si="0"/>
        <v>63328</v>
      </c>
      <c r="L34" s="459">
        <f t="shared" si="1"/>
        <v>17.157688827236424</v>
      </c>
      <c r="M34" s="226"/>
    </row>
    <row r="35" spans="1:13" ht="30" customHeight="1">
      <c r="A35" s="330">
        <v>30</v>
      </c>
      <c r="B35" s="331" t="s">
        <v>37</v>
      </c>
      <c r="C35" s="479">
        <v>472469</v>
      </c>
      <c r="D35" s="468">
        <v>2</v>
      </c>
      <c r="E35" s="461">
        <v>13111</v>
      </c>
      <c r="F35" s="461">
        <v>2</v>
      </c>
      <c r="G35" s="465">
        <v>16746</v>
      </c>
      <c r="H35" s="455">
        <v>11</v>
      </c>
      <c r="I35" s="472">
        <v>19694</v>
      </c>
      <c r="J35" s="461">
        <f t="shared" si="2"/>
        <v>15</v>
      </c>
      <c r="K35" s="472">
        <f t="shared" si="0"/>
        <v>49551</v>
      </c>
      <c r="L35" s="463">
        <f t="shared" si="1"/>
        <v>10.487672207065438</v>
      </c>
      <c r="M35" s="226"/>
    </row>
    <row r="36" spans="1:13" ht="30" customHeight="1">
      <c r="A36" s="314">
        <v>31</v>
      </c>
      <c r="B36" s="315" t="s">
        <v>38</v>
      </c>
      <c r="C36" s="460">
        <v>350705</v>
      </c>
      <c r="D36" s="449">
        <v>2</v>
      </c>
      <c r="E36" s="455">
        <v>17299</v>
      </c>
      <c r="F36" s="450">
        <v>2</v>
      </c>
      <c r="G36" s="475">
        <v>10016</v>
      </c>
      <c r="H36" s="450">
        <v>3</v>
      </c>
      <c r="I36" s="456">
        <v>21746</v>
      </c>
      <c r="J36" s="450">
        <f t="shared" si="2"/>
        <v>7</v>
      </c>
      <c r="K36" s="450">
        <f t="shared" si="0"/>
        <v>49061</v>
      </c>
      <c r="L36" s="452">
        <f t="shared" si="1"/>
        <v>13.989250224547698</v>
      </c>
      <c r="M36" s="226"/>
    </row>
    <row r="37" spans="1:13" ht="30" customHeight="1">
      <c r="A37" s="322">
        <v>32</v>
      </c>
      <c r="B37" s="323" t="s">
        <v>39</v>
      </c>
      <c r="C37" s="453">
        <v>670824</v>
      </c>
      <c r="D37" s="454">
        <v>1</v>
      </c>
      <c r="E37" s="455">
        <v>13036</v>
      </c>
      <c r="F37" s="455">
        <v>2</v>
      </c>
      <c r="G37" s="476">
        <v>10848</v>
      </c>
      <c r="H37" s="455">
        <v>11</v>
      </c>
      <c r="I37" s="456">
        <v>16612</v>
      </c>
      <c r="J37" s="455">
        <f t="shared" si="2"/>
        <v>14</v>
      </c>
      <c r="K37" s="455">
        <f t="shared" si="0"/>
        <v>40496</v>
      </c>
      <c r="L37" s="459">
        <f t="shared" si="1"/>
        <v>6.036754797085376</v>
      </c>
      <c r="M37" s="226"/>
    </row>
    <row r="38" spans="1:13" ht="30" customHeight="1">
      <c r="A38" s="322">
        <v>33</v>
      </c>
      <c r="B38" s="323" t="s">
        <v>40</v>
      </c>
      <c r="C38" s="453">
        <v>711450</v>
      </c>
      <c r="D38" s="454">
        <v>2</v>
      </c>
      <c r="E38" s="455">
        <v>11497</v>
      </c>
      <c r="F38" s="455">
        <v>1</v>
      </c>
      <c r="G38" s="476">
        <v>15024</v>
      </c>
      <c r="H38" s="455">
        <v>7</v>
      </c>
      <c r="I38" s="456">
        <v>54143</v>
      </c>
      <c r="J38" s="455">
        <f t="shared" si="2"/>
        <v>10</v>
      </c>
      <c r="K38" s="455">
        <f t="shared" si="0"/>
        <v>80664</v>
      </c>
      <c r="L38" s="459">
        <f t="shared" si="1"/>
        <v>11.337971747838921</v>
      </c>
      <c r="M38" s="226"/>
    </row>
    <row r="39" spans="1:13" ht="30" customHeight="1">
      <c r="A39" s="322">
        <v>34</v>
      </c>
      <c r="B39" s="323" t="s">
        <v>41</v>
      </c>
      <c r="C39" s="453">
        <v>847945</v>
      </c>
      <c r="D39" s="454">
        <v>1</v>
      </c>
      <c r="E39" s="458">
        <v>10685</v>
      </c>
      <c r="F39" s="455">
        <v>2</v>
      </c>
      <c r="G39" s="476">
        <v>20731</v>
      </c>
      <c r="H39" s="455">
        <v>6</v>
      </c>
      <c r="I39" s="456">
        <v>6441</v>
      </c>
      <c r="J39" s="455">
        <f t="shared" si="2"/>
        <v>9</v>
      </c>
      <c r="K39" s="458">
        <f t="shared" si="0"/>
        <v>37857</v>
      </c>
      <c r="L39" s="459">
        <f t="shared" si="1"/>
        <v>4.464558432445501</v>
      </c>
      <c r="M39" s="226"/>
    </row>
    <row r="40" spans="1:13" ht="30" customHeight="1">
      <c r="A40" s="330">
        <v>35</v>
      </c>
      <c r="B40" s="331" t="s">
        <v>42</v>
      </c>
      <c r="C40" s="460">
        <v>611230</v>
      </c>
      <c r="D40" s="468">
        <v>1</v>
      </c>
      <c r="E40" s="472">
        <v>6214</v>
      </c>
      <c r="F40" s="461">
        <v>3</v>
      </c>
      <c r="G40" s="477">
        <v>20839</v>
      </c>
      <c r="H40" s="461">
        <v>4</v>
      </c>
      <c r="I40" s="462">
        <v>15918</v>
      </c>
      <c r="J40" s="461">
        <f t="shared" si="2"/>
        <v>8</v>
      </c>
      <c r="K40" s="472">
        <f t="shared" si="0"/>
        <v>42971</v>
      </c>
      <c r="L40" s="463">
        <f t="shared" si="1"/>
        <v>7.030250478543265</v>
      </c>
      <c r="M40" s="226"/>
    </row>
    <row r="41" spans="1:13" ht="30" customHeight="1">
      <c r="A41" s="314">
        <v>36</v>
      </c>
      <c r="B41" s="315" t="s">
        <v>43</v>
      </c>
      <c r="C41" s="448">
        <v>414665</v>
      </c>
      <c r="D41" s="449">
        <v>1</v>
      </c>
      <c r="E41" s="455">
        <v>1538</v>
      </c>
      <c r="F41" s="450">
        <v>2</v>
      </c>
      <c r="G41" s="465">
        <v>21921</v>
      </c>
      <c r="H41" s="455">
        <v>6</v>
      </c>
      <c r="I41" s="456">
        <v>15247</v>
      </c>
      <c r="J41" s="450">
        <f t="shared" si="2"/>
        <v>9</v>
      </c>
      <c r="K41" s="450">
        <f t="shared" si="0"/>
        <v>38706</v>
      </c>
      <c r="L41" s="452">
        <f t="shared" si="1"/>
        <v>9.334281890200522</v>
      </c>
      <c r="M41" s="226"/>
    </row>
    <row r="42" spans="1:13" ht="30" customHeight="1">
      <c r="A42" s="322">
        <v>37</v>
      </c>
      <c r="B42" s="323" t="s">
        <v>44</v>
      </c>
      <c r="C42" s="453">
        <v>187672</v>
      </c>
      <c r="D42" s="454">
        <v>1</v>
      </c>
      <c r="E42" s="455">
        <v>18171</v>
      </c>
      <c r="F42" s="455">
        <v>0</v>
      </c>
      <c r="G42" s="465">
        <v>0</v>
      </c>
      <c r="H42" s="455">
        <v>1</v>
      </c>
      <c r="I42" s="456">
        <v>2363</v>
      </c>
      <c r="J42" s="455">
        <f t="shared" si="2"/>
        <v>2</v>
      </c>
      <c r="K42" s="455">
        <f t="shared" si="0"/>
        <v>20534</v>
      </c>
      <c r="L42" s="459">
        <f t="shared" si="1"/>
        <v>10.941429728462424</v>
      </c>
      <c r="M42" s="226"/>
    </row>
    <row r="43" spans="1:13" ht="30" customHeight="1">
      <c r="A43" s="322">
        <v>38</v>
      </c>
      <c r="B43" s="323" t="s">
        <v>45</v>
      </c>
      <c r="C43" s="453">
        <v>567611</v>
      </c>
      <c r="D43" s="454">
        <v>2</v>
      </c>
      <c r="E43" s="455">
        <v>14117</v>
      </c>
      <c r="F43" s="455">
        <v>1</v>
      </c>
      <c r="G43" s="465">
        <v>7820</v>
      </c>
      <c r="H43" s="455">
        <v>7</v>
      </c>
      <c r="I43" s="456">
        <v>19184</v>
      </c>
      <c r="J43" s="455">
        <f t="shared" si="2"/>
        <v>10</v>
      </c>
      <c r="K43" s="455">
        <f t="shared" si="0"/>
        <v>41121</v>
      </c>
      <c r="L43" s="459">
        <f t="shared" si="1"/>
        <v>7.2445741890132505</v>
      </c>
      <c r="M43" s="226"/>
    </row>
    <row r="44" spans="1:13" ht="30" customHeight="1">
      <c r="A44" s="322">
        <v>39</v>
      </c>
      <c r="B44" s="323" t="s">
        <v>46</v>
      </c>
      <c r="C44" s="453">
        <v>710393</v>
      </c>
      <c r="D44" s="454">
        <v>1</v>
      </c>
      <c r="E44" s="455">
        <v>6041</v>
      </c>
      <c r="F44" s="455">
        <v>3</v>
      </c>
      <c r="G44" s="465">
        <v>8133</v>
      </c>
      <c r="H44" s="455">
        <v>18</v>
      </c>
      <c r="I44" s="456">
        <v>33330</v>
      </c>
      <c r="J44" s="455">
        <f t="shared" si="2"/>
        <v>22</v>
      </c>
      <c r="K44" s="455">
        <f t="shared" si="0"/>
        <v>47504</v>
      </c>
      <c r="L44" s="459">
        <f t="shared" si="1"/>
        <v>6.687002828012101</v>
      </c>
      <c r="M44" s="226"/>
    </row>
    <row r="45" spans="1:13" ht="30" customHeight="1">
      <c r="A45" s="330">
        <v>40</v>
      </c>
      <c r="B45" s="331" t="s">
        <v>47</v>
      </c>
      <c r="C45" s="467">
        <v>498640</v>
      </c>
      <c r="D45" s="468">
        <v>1</v>
      </c>
      <c r="E45" s="461">
        <v>46</v>
      </c>
      <c r="F45" s="461">
        <v>3</v>
      </c>
      <c r="G45" s="465">
        <v>22246</v>
      </c>
      <c r="H45" s="455">
        <v>5</v>
      </c>
      <c r="I45" s="462">
        <v>65809</v>
      </c>
      <c r="J45" s="461">
        <f t="shared" si="2"/>
        <v>9</v>
      </c>
      <c r="K45" s="461">
        <f t="shared" si="0"/>
        <v>88101</v>
      </c>
      <c r="L45" s="463">
        <f t="shared" si="1"/>
        <v>17.668257660837476</v>
      </c>
      <c r="M45" s="226"/>
    </row>
    <row r="46" spans="1:13" ht="30" customHeight="1">
      <c r="A46" s="314">
        <v>41</v>
      </c>
      <c r="B46" s="315" t="s">
        <v>48</v>
      </c>
      <c r="C46" s="480">
        <v>244068</v>
      </c>
      <c r="D46" s="449">
        <v>0</v>
      </c>
      <c r="E46" s="455">
        <v>0</v>
      </c>
      <c r="F46" s="450">
        <v>1</v>
      </c>
      <c r="G46" s="451">
        <v>3924</v>
      </c>
      <c r="H46" s="450">
        <v>6</v>
      </c>
      <c r="I46" s="456">
        <v>22960</v>
      </c>
      <c r="J46" s="450">
        <f t="shared" si="2"/>
        <v>7</v>
      </c>
      <c r="K46" s="450">
        <f t="shared" si="0"/>
        <v>26884</v>
      </c>
      <c r="L46" s="452">
        <f t="shared" si="1"/>
        <v>11.014963043086352</v>
      </c>
      <c r="M46" s="226"/>
    </row>
    <row r="47" spans="1:13" ht="30" customHeight="1">
      <c r="A47" s="322">
        <v>42</v>
      </c>
      <c r="B47" s="323" t="s">
        <v>49</v>
      </c>
      <c r="C47" s="478">
        <v>413209</v>
      </c>
      <c r="D47" s="454">
        <v>2</v>
      </c>
      <c r="E47" s="455">
        <v>37504</v>
      </c>
      <c r="F47" s="455">
        <v>2</v>
      </c>
      <c r="G47" s="476">
        <v>12304</v>
      </c>
      <c r="H47" s="455">
        <v>6</v>
      </c>
      <c r="I47" s="456">
        <v>24283</v>
      </c>
      <c r="J47" s="455">
        <f t="shared" si="2"/>
        <v>10</v>
      </c>
      <c r="K47" s="455">
        <f t="shared" si="0"/>
        <v>74091</v>
      </c>
      <c r="L47" s="459">
        <f t="shared" si="1"/>
        <v>17.930635586349762</v>
      </c>
      <c r="M47" s="226"/>
    </row>
    <row r="48" spans="1:13" ht="30" customHeight="1">
      <c r="A48" s="322">
        <v>43</v>
      </c>
      <c r="B48" s="323" t="s">
        <v>50</v>
      </c>
      <c r="C48" s="478">
        <v>740935</v>
      </c>
      <c r="D48" s="454">
        <v>2</v>
      </c>
      <c r="E48" s="455">
        <v>68342</v>
      </c>
      <c r="F48" s="455">
        <v>2</v>
      </c>
      <c r="G48" s="476">
        <v>16597</v>
      </c>
      <c r="H48" s="455">
        <v>7</v>
      </c>
      <c r="I48" s="456">
        <v>70697</v>
      </c>
      <c r="J48" s="455">
        <f t="shared" si="2"/>
        <v>11</v>
      </c>
      <c r="K48" s="455">
        <f t="shared" si="0"/>
        <v>155636</v>
      </c>
      <c r="L48" s="459">
        <f t="shared" si="1"/>
        <v>21.005351346609352</v>
      </c>
      <c r="M48" s="226"/>
    </row>
    <row r="49" spans="1:13" ht="30" customHeight="1">
      <c r="A49" s="322">
        <v>44</v>
      </c>
      <c r="B49" s="323" t="s">
        <v>51</v>
      </c>
      <c r="C49" s="478">
        <v>634071</v>
      </c>
      <c r="D49" s="454">
        <v>2</v>
      </c>
      <c r="E49" s="455">
        <v>21243</v>
      </c>
      <c r="F49" s="455">
        <v>3</v>
      </c>
      <c r="G49" s="476">
        <v>89307</v>
      </c>
      <c r="H49" s="455">
        <v>5</v>
      </c>
      <c r="I49" s="456">
        <v>63841</v>
      </c>
      <c r="J49" s="455">
        <f t="shared" si="2"/>
        <v>10</v>
      </c>
      <c r="K49" s="455">
        <f t="shared" si="0"/>
        <v>174391</v>
      </c>
      <c r="L49" s="459">
        <f t="shared" si="1"/>
        <v>27.503386844690898</v>
      </c>
      <c r="M49" s="226"/>
    </row>
    <row r="50" spans="1:13" ht="30" customHeight="1">
      <c r="A50" s="330">
        <v>45</v>
      </c>
      <c r="B50" s="331" t="s">
        <v>52</v>
      </c>
      <c r="C50" s="481">
        <v>773531</v>
      </c>
      <c r="D50" s="468">
        <v>1</v>
      </c>
      <c r="E50" s="461">
        <v>13006</v>
      </c>
      <c r="F50" s="461">
        <v>4</v>
      </c>
      <c r="G50" s="477">
        <v>31968</v>
      </c>
      <c r="H50" s="461">
        <v>6</v>
      </c>
      <c r="I50" s="462">
        <v>46945</v>
      </c>
      <c r="J50" s="461">
        <f t="shared" si="2"/>
        <v>11</v>
      </c>
      <c r="K50" s="461">
        <f t="shared" si="0"/>
        <v>91919</v>
      </c>
      <c r="L50" s="463">
        <f t="shared" si="1"/>
        <v>11.883040240145515</v>
      </c>
      <c r="M50" s="226"/>
    </row>
    <row r="51" spans="1:13" ht="30" customHeight="1">
      <c r="A51" s="322">
        <v>46</v>
      </c>
      <c r="B51" s="323" t="s">
        <v>53</v>
      </c>
      <c r="C51" s="478">
        <v>918694</v>
      </c>
      <c r="D51" s="471">
        <v>4</v>
      </c>
      <c r="E51" s="458">
        <v>91774</v>
      </c>
      <c r="F51" s="458">
        <v>2</v>
      </c>
      <c r="G51" s="473">
        <v>6486</v>
      </c>
      <c r="H51" s="458">
        <v>8</v>
      </c>
      <c r="I51" s="456">
        <v>25189</v>
      </c>
      <c r="J51" s="450">
        <f t="shared" si="2"/>
        <v>14</v>
      </c>
      <c r="K51" s="482">
        <f t="shared" si="0"/>
        <v>123449</v>
      </c>
      <c r="L51" s="483">
        <f t="shared" si="1"/>
        <v>13.437444894600379</v>
      </c>
      <c r="M51" s="226"/>
    </row>
    <row r="52" spans="1:13" ht="30" customHeight="1">
      <c r="A52" s="330">
        <v>47</v>
      </c>
      <c r="B52" s="331" t="s">
        <v>54</v>
      </c>
      <c r="C52" s="484">
        <v>228112</v>
      </c>
      <c r="D52" s="485">
        <v>3</v>
      </c>
      <c r="E52" s="486">
        <v>57795</v>
      </c>
      <c r="F52" s="487">
        <v>2</v>
      </c>
      <c r="G52" s="488">
        <v>7999</v>
      </c>
      <c r="H52" s="487">
        <v>4</v>
      </c>
      <c r="I52" s="489">
        <v>12034</v>
      </c>
      <c r="J52" s="486">
        <f t="shared" si="2"/>
        <v>9</v>
      </c>
      <c r="K52" s="458">
        <f t="shared" si="0"/>
        <v>77828</v>
      </c>
      <c r="L52" s="490">
        <f t="shared" si="1"/>
        <v>34.118327838956304</v>
      </c>
      <c r="M52" s="226"/>
    </row>
    <row r="53" spans="1:14" ht="30" customHeight="1">
      <c r="A53" s="564" t="s">
        <v>56</v>
      </c>
      <c r="B53" s="565"/>
      <c r="C53" s="491">
        <v>37797101</v>
      </c>
      <c r="D53" s="492">
        <f aca="true" t="shared" si="3" ref="D53:K53">SUM(D6:D52)</f>
        <v>82</v>
      </c>
      <c r="E53" s="491">
        <f t="shared" si="3"/>
        <v>2188917</v>
      </c>
      <c r="F53" s="492">
        <f t="shared" si="3"/>
        <v>94</v>
      </c>
      <c r="G53" s="493">
        <f t="shared" si="3"/>
        <v>1409727</v>
      </c>
      <c r="H53" s="494">
        <f t="shared" si="3"/>
        <v>311</v>
      </c>
      <c r="I53" s="491">
        <f t="shared" si="3"/>
        <v>1967323.4</v>
      </c>
      <c r="J53" s="492">
        <f t="shared" si="3"/>
        <v>487</v>
      </c>
      <c r="K53" s="482">
        <f t="shared" si="3"/>
        <v>5565967.4</v>
      </c>
      <c r="L53" s="452">
        <f t="shared" si="1"/>
        <v>14.725910857554922</v>
      </c>
      <c r="M53" s="226"/>
      <c r="N53" s="313"/>
    </row>
    <row r="54" spans="1:14" ht="30" customHeight="1">
      <c r="A54" s="566" t="s">
        <v>57</v>
      </c>
      <c r="B54" s="567"/>
      <c r="C54" s="495">
        <v>37797101</v>
      </c>
      <c r="D54" s="496">
        <v>34</v>
      </c>
      <c r="E54" s="495">
        <v>2189804</v>
      </c>
      <c r="F54" s="496">
        <v>56</v>
      </c>
      <c r="G54" s="497">
        <v>1409727</v>
      </c>
      <c r="H54" s="498">
        <v>311</v>
      </c>
      <c r="I54" s="495">
        <v>1967323</v>
      </c>
      <c r="J54" s="496">
        <v>401</v>
      </c>
      <c r="K54" s="499">
        <f>SUM(E54,G54,I54)</f>
        <v>5566854</v>
      </c>
      <c r="L54" s="500">
        <f t="shared" si="1"/>
        <v>14.728256540098142</v>
      </c>
      <c r="M54" s="226"/>
      <c r="N54" s="313"/>
    </row>
    <row r="55" spans="1:13" ht="15" customHeight="1">
      <c r="A55" s="359" t="s">
        <v>177</v>
      </c>
      <c r="B55" s="360"/>
      <c r="C55" s="360"/>
      <c r="D55" s="360"/>
      <c r="E55" s="360"/>
      <c r="F55" s="360"/>
      <c r="G55" s="360"/>
      <c r="H55" s="360"/>
      <c r="I55" s="360"/>
      <c r="J55" s="360"/>
      <c r="K55" s="360"/>
      <c r="L55" s="360"/>
      <c r="M55" s="226"/>
    </row>
    <row r="56" spans="1:13" ht="15" customHeight="1">
      <c r="A56" s="359" t="s">
        <v>193</v>
      </c>
      <c r="B56" s="360"/>
      <c r="C56" s="360"/>
      <c r="D56" s="360"/>
      <c r="E56" s="360"/>
      <c r="F56" s="360"/>
      <c r="G56" s="360"/>
      <c r="H56" s="360"/>
      <c r="I56" s="360"/>
      <c r="J56" s="360"/>
      <c r="K56" s="360"/>
      <c r="L56" s="360"/>
      <c r="M56" s="226"/>
    </row>
    <row r="57" spans="1:13" ht="15" customHeight="1">
      <c r="A57" s="359" t="s">
        <v>190</v>
      </c>
      <c r="B57" s="360"/>
      <c r="C57" s="360"/>
      <c r="D57" s="360"/>
      <c r="E57" s="361"/>
      <c r="F57" s="360"/>
      <c r="G57" s="360"/>
      <c r="H57" s="360"/>
      <c r="I57" s="360"/>
      <c r="J57" s="360"/>
      <c r="K57" s="360"/>
      <c r="L57" s="360"/>
      <c r="M57" s="226"/>
    </row>
    <row r="58" spans="1:13" ht="12.75">
      <c r="A58" s="225"/>
      <c r="B58" s="225"/>
      <c r="C58" s="225"/>
      <c r="D58" s="225"/>
      <c r="E58" s="225"/>
      <c r="F58" s="225"/>
      <c r="G58" s="225"/>
      <c r="H58" s="225"/>
      <c r="I58" s="225"/>
      <c r="J58" s="225"/>
      <c r="K58" s="225"/>
      <c r="L58" s="225"/>
      <c r="M58" s="226"/>
    </row>
    <row r="59" spans="1:13" ht="12.75">
      <c r="A59" s="226"/>
      <c r="B59" s="226"/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6"/>
    </row>
    <row r="60" spans="1:13" ht="12.75">
      <c r="A60" s="226"/>
      <c r="B60" s="226"/>
      <c r="C60" s="226"/>
      <c r="D60" s="226"/>
      <c r="E60" s="226"/>
      <c r="F60" s="226"/>
      <c r="G60" s="226"/>
      <c r="H60" s="226"/>
      <c r="I60" s="226"/>
      <c r="J60" s="226"/>
      <c r="K60" s="226"/>
      <c r="L60" s="226"/>
      <c r="M60" s="226"/>
    </row>
    <row r="61" spans="1:13" ht="12.75">
      <c r="A61" s="226"/>
      <c r="B61" s="226"/>
      <c r="C61" s="226"/>
      <c r="D61" s="226"/>
      <c r="E61" s="226"/>
      <c r="F61" s="226"/>
      <c r="G61" s="226"/>
      <c r="H61" s="226"/>
      <c r="I61" s="226"/>
      <c r="J61" s="226"/>
      <c r="K61" s="226"/>
      <c r="L61" s="226"/>
      <c r="M61" s="226"/>
    </row>
  </sheetData>
  <sheetProtection/>
  <mergeCells count="9">
    <mergeCell ref="A53:B53"/>
    <mergeCell ref="A54:B54"/>
    <mergeCell ref="A3:A5"/>
    <mergeCell ref="D3:K3"/>
    <mergeCell ref="L3:L5"/>
    <mergeCell ref="D4:E4"/>
    <mergeCell ref="F4:G4"/>
    <mergeCell ref="H4:I4"/>
    <mergeCell ref="J4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zoomScalePageLayoutView="0" workbookViewId="0" topLeftCell="A49">
      <selection activeCell="N5" sqref="N5"/>
    </sheetView>
  </sheetViews>
  <sheetFormatPr defaultColWidth="9.00390625" defaultRowHeight="13.5"/>
  <cols>
    <col min="1" max="1" width="4.50390625" style="312" customWidth="1"/>
    <col min="2" max="2" width="9.50390625" style="312" customWidth="1"/>
    <col min="3" max="3" width="13.00390625" style="312" customWidth="1"/>
    <col min="4" max="4" width="9.125" style="312" bestFit="1" customWidth="1"/>
    <col min="5" max="5" width="12.125" style="312" customWidth="1"/>
    <col min="6" max="6" width="9.125" style="312" bestFit="1" customWidth="1"/>
    <col min="7" max="7" width="11.625" style="312" bestFit="1" customWidth="1"/>
    <col min="8" max="8" width="9.125" style="312" bestFit="1" customWidth="1"/>
    <col min="9" max="9" width="15.50390625" style="312" bestFit="1" customWidth="1"/>
    <col min="10" max="10" width="10.75390625" style="312" bestFit="1" customWidth="1"/>
    <col min="11" max="11" width="12.125" style="312" customWidth="1"/>
    <col min="12" max="12" width="9.125" style="312" bestFit="1" customWidth="1"/>
    <col min="13" max="13" width="8.875" style="312" customWidth="1"/>
    <col min="14" max="14" width="14.125" style="312" bestFit="1" customWidth="1"/>
    <col min="15" max="16384" width="8.875" style="312" customWidth="1"/>
  </cols>
  <sheetData>
    <row r="1" spans="1:13" ht="26.25" customHeight="1">
      <c r="A1" s="370" t="s">
        <v>181</v>
      </c>
      <c r="B1" s="20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6"/>
    </row>
    <row r="2" spans="1:13" s="365" customFormat="1" ht="17.25" customHeight="1">
      <c r="A2" s="360"/>
      <c r="B2" s="360"/>
      <c r="C2" s="360"/>
      <c r="D2" s="360"/>
      <c r="E2" s="360"/>
      <c r="F2" s="360"/>
      <c r="G2" s="360"/>
      <c r="H2" s="360"/>
      <c r="I2" s="360"/>
      <c r="J2" s="446" t="s">
        <v>191</v>
      </c>
      <c r="K2" s="360"/>
      <c r="L2" s="368" t="s">
        <v>1</v>
      </c>
      <c r="M2" s="369"/>
    </row>
    <row r="3" spans="1:14" s="365" customFormat="1" ht="14.25" customHeight="1">
      <c r="A3" s="568" t="s">
        <v>2</v>
      </c>
      <c r="B3" s="362"/>
      <c r="C3" s="362"/>
      <c r="D3" s="571" t="s">
        <v>3</v>
      </c>
      <c r="E3" s="572"/>
      <c r="F3" s="572"/>
      <c r="G3" s="572"/>
      <c r="H3" s="572"/>
      <c r="I3" s="572"/>
      <c r="J3" s="572"/>
      <c r="K3" s="572"/>
      <c r="L3" s="573" t="s">
        <v>4</v>
      </c>
      <c r="M3" s="363"/>
      <c r="N3" s="364"/>
    </row>
    <row r="4" spans="1:13" s="365" customFormat="1" ht="14.25" customHeight="1">
      <c r="A4" s="569"/>
      <c r="B4" s="366" t="s">
        <v>5</v>
      </c>
      <c r="C4" s="366" t="s">
        <v>6</v>
      </c>
      <c r="D4" s="576" t="s">
        <v>60</v>
      </c>
      <c r="E4" s="576"/>
      <c r="F4" s="576" t="s">
        <v>61</v>
      </c>
      <c r="G4" s="576"/>
      <c r="H4" s="576" t="s">
        <v>62</v>
      </c>
      <c r="I4" s="576"/>
      <c r="J4" s="576" t="s">
        <v>64</v>
      </c>
      <c r="K4" s="571"/>
      <c r="L4" s="574"/>
      <c r="M4" s="363"/>
    </row>
    <row r="5" spans="1:13" s="365" customFormat="1" ht="14.25" customHeight="1">
      <c r="A5" s="570"/>
      <c r="B5" s="366"/>
      <c r="C5" s="366" t="s">
        <v>149</v>
      </c>
      <c r="D5" s="362" t="s">
        <v>7</v>
      </c>
      <c r="E5" s="362" t="s">
        <v>63</v>
      </c>
      <c r="F5" s="362" t="s">
        <v>7</v>
      </c>
      <c r="G5" s="362" t="s">
        <v>63</v>
      </c>
      <c r="H5" s="362" t="s">
        <v>7</v>
      </c>
      <c r="I5" s="362" t="s">
        <v>63</v>
      </c>
      <c r="J5" s="362" t="s">
        <v>7</v>
      </c>
      <c r="K5" s="367" t="s">
        <v>63</v>
      </c>
      <c r="L5" s="575"/>
      <c r="M5" s="363"/>
    </row>
    <row r="6" spans="1:13" ht="30" customHeight="1">
      <c r="A6" s="314">
        <v>1</v>
      </c>
      <c r="B6" s="315" t="s">
        <v>8</v>
      </c>
      <c r="C6" s="392">
        <v>8342420</v>
      </c>
      <c r="D6" s="317">
        <v>6</v>
      </c>
      <c r="E6" s="318">
        <v>508308</v>
      </c>
      <c r="F6" s="318">
        <v>5</v>
      </c>
      <c r="G6" s="319">
        <v>212359</v>
      </c>
      <c r="H6" s="318">
        <v>12</v>
      </c>
      <c r="I6" s="319">
        <v>146873</v>
      </c>
      <c r="J6" s="318">
        <f>SUM(D6,F6,H6)</f>
        <v>23</v>
      </c>
      <c r="K6" s="318">
        <f aca="true" t="shared" si="0" ref="K6:K52">SUM(E6,G6,I6)</f>
        <v>867540</v>
      </c>
      <c r="L6" s="321">
        <f aca="true" t="shared" si="1" ref="L6:L55">K6/C6*100</f>
        <v>10.399140776896871</v>
      </c>
      <c r="M6" s="229"/>
    </row>
    <row r="7" spans="1:13" ht="30" customHeight="1">
      <c r="A7" s="322">
        <v>2</v>
      </c>
      <c r="B7" s="323" t="s">
        <v>9</v>
      </c>
      <c r="C7" s="393">
        <v>964540</v>
      </c>
      <c r="D7" s="325">
        <v>2</v>
      </c>
      <c r="E7" s="326">
        <v>43170</v>
      </c>
      <c r="F7" s="326">
        <v>2</v>
      </c>
      <c r="G7" s="327">
        <v>44607</v>
      </c>
      <c r="H7" s="326">
        <v>7</v>
      </c>
      <c r="I7" s="435">
        <v>26308</v>
      </c>
      <c r="J7" s="318">
        <f>SUM(D7,F7,H7)</f>
        <v>11</v>
      </c>
      <c r="K7" s="432">
        <f t="shared" si="0"/>
        <v>114085</v>
      </c>
      <c r="L7" s="321">
        <f t="shared" si="1"/>
        <v>11.827917971260913</v>
      </c>
      <c r="M7" s="226"/>
    </row>
    <row r="8" spans="1:13" ht="30" customHeight="1">
      <c r="A8" s="322">
        <v>3</v>
      </c>
      <c r="B8" s="323" t="s">
        <v>10</v>
      </c>
      <c r="C8" s="393">
        <v>1527500</v>
      </c>
      <c r="D8" s="325">
        <v>2</v>
      </c>
      <c r="E8" s="425">
        <v>29206</v>
      </c>
      <c r="F8" s="326">
        <v>2</v>
      </c>
      <c r="G8" s="327">
        <v>20038</v>
      </c>
      <c r="H8" s="326">
        <v>7</v>
      </c>
      <c r="I8" s="327">
        <v>22817</v>
      </c>
      <c r="J8" s="318">
        <f>SUM(D8,F8,H8)</f>
        <v>11</v>
      </c>
      <c r="K8" s="432">
        <f t="shared" si="0"/>
        <v>72061</v>
      </c>
      <c r="L8" s="321">
        <f t="shared" si="1"/>
        <v>4.717577741407529</v>
      </c>
      <c r="M8" s="226"/>
    </row>
    <row r="9" spans="1:13" ht="30" customHeight="1">
      <c r="A9" s="322">
        <v>4</v>
      </c>
      <c r="B9" s="323" t="s">
        <v>11</v>
      </c>
      <c r="C9" s="393">
        <v>728214</v>
      </c>
      <c r="D9" s="325">
        <v>1</v>
      </c>
      <c r="E9" s="326">
        <v>14882</v>
      </c>
      <c r="F9" s="326">
        <v>2</v>
      </c>
      <c r="G9" s="327">
        <v>50273</v>
      </c>
      <c r="H9" s="326">
        <v>8</v>
      </c>
      <c r="I9" s="327">
        <v>106044</v>
      </c>
      <c r="J9" s="318">
        <f aca="true" t="shared" si="2" ref="J9:J52">SUM(D9,F9,H9)</f>
        <v>11</v>
      </c>
      <c r="K9" s="318">
        <f t="shared" si="0"/>
        <v>171199</v>
      </c>
      <c r="L9" s="441">
        <f t="shared" si="1"/>
        <v>23.509435413216444</v>
      </c>
      <c r="M9" s="226"/>
    </row>
    <row r="10" spans="1:13" ht="30" customHeight="1">
      <c r="A10" s="330">
        <v>5</v>
      </c>
      <c r="B10" s="331" t="s">
        <v>12</v>
      </c>
      <c r="C10" s="393">
        <v>1163750</v>
      </c>
      <c r="D10" s="325">
        <v>1</v>
      </c>
      <c r="E10" s="426">
        <v>26813</v>
      </c>
      <c r="F10" s="326">
        <v>3</v>
      </c>
      <c r="G10" s="333">
        <v>46765</v>
      </c>
      <c r="H10" s="326">
        <v>8</v>
      </c>
      <c r="I10" s="333">
        <v>50223</v>
      </c>
      <c r="J10" s="318">
        <f t="shared" si="2"/>
        <v>12</v>
      </c>
      <c r="K10" s="432">
        <f t="shared" si="0"/>
        <v>123801</v>
      </c>
      <c r="L10" s="321">
        <f t="shared" si="1"/>
        <v>10.63810955961332</v>
      </c>
      <c r="M10" s="226"/>
    </row>
    <row r="11" spans="1:13" ht="30" customHeight="1">
      <c r="A11" s="322">
        <v>6</v>
      </c>
      <c r="B11" s="323" t="s">
        <v>13</v>
      </c>
      <c r="C11" s="392">
        <v>932315</v>
      </c>
      <c r="D11" s="317">
        <v>1</v>
      </c>
      <c r="E11" s="326">
        <v>71115</v>
      </c>
      <c r="F11" s="318">
        <v>3</v>
      </c>
      <c r="G11" s="335">
        <v>42255</v>
      </c>
      <c r="H11" s="318">
        <v>6</v>
      </c>
      <c r="I11" s="436">
        <v>42139</v>
      </c>
      <c r="J11" s="318">
        <f t="shared" si="2"/>
        <v>10</v>
      </c>
      <c r="K11" s="432">
        <f t="shared" si="0"/>
        <v>155509</v>
      </c>
      <c r="L11" s="321">
        <f t="shared" si="1"/>
        <v>16.679877509210943</v>
      </c>
      <c r="M11" s="226"/>
    </row>
    <row r="12" spans="1:13" ht="30" customHeight="1">
      <c r="A12" s="322">
        <v>7</v>
      </c>
      <c r="B12" s="323" t="s">
        <v>14</v>
      </c>
      <c r="C12" s="393">
        <v>1378380</v>
      </c>
      <c r="D12" s="325">
        <v>3</v>
      </c>
      <c r="E12" s="326">
        <v>90108</v>
      </c>
      <c r="F12" s="326">
        <v>1</v>
      </c>
      <c r="G12" s="335">
        <v>33665</v>
      </c>
      <c r="H12" s="326">
        <v>11</v>
      </c>
      <c r="I12" s="327">
        <v>55323</v>
      </c>
      <c r="J12" s="318">
        <f t="shared" si="2"/>
        <v>15</v>
      </c>
      <c r="K12" s="318">
        <f t="shared" si="0"/>
        <v>179096</v>
      </c>
      <c r="L12" s="321">
        <f t="shared" si="1"/>
        <v>12.993223929540477</v>
      </c>
      <c r="M12" s="226"/>
    </row>
    <row r="13" spans="1:13" ht="30" customHeight="1">
      <c r="A13" s="322">
        <v>8</v>
      </c>
      <c r="B13" s="323" t="s">
        <v>15</v>
      </c>
      <c r="C13" s="393">
        <v>609693</v>
      </c>
      <c r="D13" s="325"/>
      <c r="E13" s="326">
        <v>0</v>
      </c>
      <c r="F13" s="326">
        <v>1</v>
      </c>
      <c r="G13" s="335">
        <v>31801</v>
      </c>
      <c r="H13" s="326">
        <v>9</v>
      </c>
      <c r="I13" s="327">
        <v>59095</v>
      </c>
      <c r="J13" s="318">
        <f t="shared" si="2"/>
        <v>10</v>
      </c>
      <c r="K13" s="318">
        <f t="shared" si="0"/>
        <v>90896</v>
      </c>
      <c r="L13" s="321">
        <f t="shared" si="1"/>
        <v>14.90848673020684</v>
      </c>
      <c r="M13" s="226"/>
    </row>
    <row r="14" spans="1:13" ht="30" customHeight="1">
      <c r="A14" s="322">
        <v>9</v>
      </c>
      <c r="B14" s="323" t="s">
        <v>16</v>
      </c>
      <c r="C14" s="393">
        <v>640809</v>
      </c>
      <c r="D14" s="325">
        <v>2</v>
      </c>
      <c r="E14" s="326">
        <v>104781</v>
      </c>
      <c r="F14" s="326"/>
      <c r="G14" s="335">
        <v>0</v>
      </c>
      <c r="H14" s="326">
        <v>8</v>
      </c>
      <c r="I14" s="384">
        <v>28662</v>
      </c>
      <c r="J14" s="318">
        <f t="shared" si="2"/>
        <v>10</v>
      </c>
      <c r="K14" s="318">
        <f t="shared" si="0"/>
        <v>133443</v>
      </c>
      <c r="L14" s="321">
        <f t="shared" si="1"/>
        <v>20.824145728290333</v>
      </c>
      <c r="M14" s="226"/>
    </row>
    <row r="15" spans="1:13" ht="30" customHeight="1">
      <c r="A15" s="322">
        <v>10</v>
      </c>
      <c r="B15" s="331" t="s">
        <v>17</v>
      </c>
      <c r="C15" s="394">
        <v>636228</v>
      </c>
      <c r="D15" s="338">
        <v>3</v>
      </c>
      <c r="E15" s="332">
        <v>80801</v>
      </c>
      <c r="F15" s="332">
        <v>1</v>
      </c>
      <c r="G15" s="333">
        <v>8063</v>
      </c>
      <c r="H15" s="326"/>
      <c r="I15" s="333">
        <v>0</v>
      </c>
      <c r="J15" s="318">
        <f t="shared" si="2"/>
        <v>4</v>
      </c>
      <c r="K15" s="318">
        <f t="shared" si="0"/>
        <v>88864</v>
      </c>
      <c r="L15" s="321">
        <f t="shared" si="1"/>
        <v>13.967319891611183</v>
      </c>
      <c r="M15" s="226"/>
    </row>
    <row r="16" spans="1:13" ht="30" customHeight="1">
      <c r="A16" s="314">
        <v>11</v>
      </c>
      <c r="B16" s="323" t="s">
        <v>18</v>
      </c>
      <c r="C16" s="393">
        <v>379775</v>
      </c>
      <c r="D16" s="325">
        <v>1</v>
      </c>
      <c r="E16" s="326">
        <v>34411</v>
      </c>
      <c r="F16" s="326"/>
      <c r="G16" s="335">
        <v>0</v>
      </c>
      <c r="H16" s="318">
        <v>10</v>
      </c>
      <c r="I16" s="436">
        <v>90171</v>
      </c>
      <c r="J16" s="318">
        <f t="shared" si="2"/>
        <v>11</v>
      </c>
      <c r="K16" s="318">
        <f t="shared" si="0"/>
        <v>124582</v>
      </c>
      <c r="L16" s="321">
        <f t="shared" si="1"/>
        <v>32.80416035810678</v>
      </c>
      <c r="M16" s="226"/>
    </row>
    <row r="17" spans="1:13" ht="30" customHeight="1">
      <c r="A17" s="322">
        <v>12</v>
      </c>
      <c r="B17" s="323" t="s">
        <v>19</v>
      </c>
      <c r="C17" s="393">
        <v>515764</v>
      </c>
      <c r="D17" s="325"/>
      <c r="E17" s="339">
        <v>0</v>
      </c>
      <c r="F17" s="326">
        <v>2</v>
      </c>
      <c r="G17" s="335">
        <v>8845</v>
      </c>
      <c r="H17" s="326">
        <v>8</v>
      </c>
      <c r="I17" s="327">
        <v>19692</v>
      </c>
      <c r="J17" s="318">
        <f t="shared" si="2"/>
        <v>10</v>
      </c>
      <c r="K17" s="318">
        <f t="shared" si="0"/>
        <v>28537</v>
      </c>
      <c r="L17" s="321">
        <f t="shared" si="1"/>
        <v>5.532956933791424</v>
      </c>
      <c r="M17" s="226"/>
    </row>
    <row r="18" spans="1:13" ht="30" customHeight="1">
      <c r="A18" s="322">
        <v>13</v>
      </c>
      <c r="B18" s="323" t="s">
        <v>20</v>
      </c>
      <c r="C18" s="393">
        <v>219090</v>
      </c>
      <c r="D18" s="325">
        <v>3</v>
      </c>
      <c r="E18" s="340">
        <v>69426</v>
      </c>
      <c r="F18" s="326">
        <v>1</v>
      </c>
      <c r="G18" s="335">
        <v>777</v>
      </c>
      <c r="H18" s="326">
        <v>6</v>
      </c>
      <c r="I18" s="327">
        <v>9686</v>
      </c>
      <c r="J18" s="318">
        <f t="shared" si="2"/>
        <v>10</v>
      </c>
      <c r="K18" s="318">
        <f t="shared" si="0"/>
        <v>79889</v>
      </c>
      <c r="L18" s="321">
        <f t="shared" si="1"/>
        <v>36.46401022410881</v>
      </c>
      <c r="M18" s="226"/>
    </row>
    <row r="19" spans="1:13" ht="30" customHeight="1">
      <c r="A19" s="322">
        <v>14</v>
      </c>
      <c r="B19" s="323" t="s">
        <v>21</v>
      </c>
      <c r="C19" s="393">
        <v>241581</v>
      </c>
      <c r="D19" s="325">
        <v>1</v>
      </c>
      <c r="E19" s="326">
        <v>10356</v>
      </c>
      <c r="F19" s="326">
        <v>1</v>
      </c>
      <c r="G19" s="335">
        <v>27572</v>
      </c>
      <c r="H19" s="326">
        <v>4</v>
      </c>
      <c r="I19" s="327">
        <v>17210</v>
      </c>
      <c r="J19" s="318">
        <f t="shared" si="2"/>
        <v>6</v>
      </c>
      <c r="K19" s="318">
        <f t="shared" si="0"/>
        <v>55138</v>
      </c>
      <c r="L19" s="321">
        <f t="shared" si="1"/>
        <v>22.82381478675889</v>
      </c>
      <c r="M19" s="226"/>
    </row>
    <row r="20" spans="1:13" ht="30" customHeight="1">
      <c r="A20" s="330">
        <v>15</v>
      </c>
      <c r="B20" s="323" t="s">
        <v>22</v>
      </c>
      <c r="C20" s="393">
        <v>1258410</v>
      </c>
      <c r="D20" s="325">
        <v>5</v>
      </c>
      <c r="E20" s="332">
        <v>106383</v>
      </c>
      <c r="F20" s="326">
        <v>2</v>
      </c>
      <c r="G20" s="333">
        <v>81928</v>
      </c>
      <c r="H20" s="332">
        <v>13</v>
      </c>
      <c r="I20" s="333">
        <v>128580</v>
      </c>
      <c r="J20" s="318">
        <f t="shared" si="2"/>
        <v>20</v>
      </c>
      <c r="K20" s="318">
        <f t="shared" si="0"/>
        <v>316891</v>
      </c>
      <c r="L20" s="321">
        <f t="shared" si="1"/>
        <v>25.18185646967205</v>
      </c>
      <c r="M20" s="226"/>
    </row>
    <row r="21" spans="1:13" ht="30" customHeight="1">
      <c r="A21" s="341">
        <v>16</v>
      </c>
      <c r="B21" s="315" t="s">
        <v>23</v>
      </c>
      <c r="C21" s="392">
        <v>424761</v>
      </c>
      <c r="D21" s="317">
        <v>2</v>
      </c>
      <c r="E21" s="326">
        <v>79173</v>
      </c>
      <c r="F21" s="318">
        <v>1</v>
      </c>
      <c r="G21" s="335">
        <v>1005</v>
      </c>
      <c r="H21" s="326">
        <v>6</v>
      </c>
      <c r="I21" s="327">
        <v>45376</v>
      </c>
      <c r="J21" s="318">
        <f t="shared" si="2"/>
        <v>9</v>
      </c>
      <c r="K21" s="318">
        <f>SUM(E21,G21,I21)</f>
        <v>125554</v>
      </c>
      <c r="L21" s="321">
        <f t="shared" si="1"/>
        <v>29.55874009148674</v>
      </c>
      <c r="M21" s="226"/>
    </row>
    <row r="22" spans="1:13" ht="30" customHeight="1">
      <c r="A22" s="342">
        <v>17</v>
      </c>
      <c r="B22" s="323" t="s">
        <v>24</v>
      </c>
      <c r="C22" s="393">
        <v>418615</v>
      </c>
      <c r="D22" s="325">
        <v>1</v>
      </c>
      <c r="E22" s="326">
        <v>25735</v>
      </c>
      <c r="F22" s="326">
        <v>2</v>
      </c>
      <c r="G22" s="335">
        <v>10453</v>
      </c>
      <c r="H22" s="326">
        <v>5</v>
      </c>
      <c r="I22" s="327">
        <v>16376</v>
      </c>
      <c r="J22" s="318">
        <f t="shared" si="2"/>
        <v>8</v>
      </c>
      <c r="K22" s="318">
        <f t="shared" si="0"/>
        <v>52564</v>
      </c>
      <c r="L22" s="321">
        <f t="shared" si="1"/>
        <v>12.55664512738435</v>
      </c>
      <c r="M22" s="226"/>
    </row>
    <row r="23" spans="1:13" ht="30" customHeight="1">
      <c r="A23" s="342">
        <v>18</v>
      </c>
      <c r="B23" s="323" t="s">
        <v>25</v>
      </c>
      <c r="C23" s="393">
        <v>419043</v>
      </c>
      <c r="D23" s="325">
        <v>1</v>
      </c>
      <c r="E23" s="326">
        <v>7406</v>
      </c>
      <c r="F23" s="326">
        <v>2</v>
      </c>
      <c r="G23" s="335">
        <v>23465</v>
      </c>
      <c r="H23" s="326">
        <v>1</v>
      </c>
      <c r="I23" s="327">
        <v>31039</v>
      </c>
      <c r="J23" s="318">
        <f t="shared" si="2"/>
        <v>4</v>
      </c>
      <c r="K23" s="318">
        <f t="shared" si="0"/>
        <v>61910</v>
      </c>
      <c r="L23" s="321">
        <f t="shared" si="1"/>
        <v>14.77414012404455</v>
      </c>
      <c r="M23" s="226"/>
    </row>
    <row r="24" spans="1:13" ht="30" customHeight="1">
      <c r="A24" s="342">
        <v>19</v>
      </c>
      <c r="B24" s="323" t="s">
        <v>26</v>
      </c>
      <c r="C24" s="393">
        <v>446499</v>
      </c>
      <c r="D24" s="325">
        <v>3</v>
      </c>
      <c r="E24" s="326">
        <v>101862</v>
      </c>
      <c r="F24" s="326">
        <v>1</v>
      </c>
      <c r="G24" s="335">
        <v>4088</v>
      </c>
      <c r="H24" s="326">
        <v>2</v>
      </c>
      <c r="I24" s="327">
        <v>15203</v>
      </c>
      <c r="J24" s="318">
        <f t="shared" si="2"/>
        <v>6</v>
      </c>
      <c r="K24" s="318">
        <f t="shared" si="0"/>
        <v>121153</v>
      </c>
      <c r="L24" s="321">
        <f t="shared" si="1"/>
        <v>27.13399134152596</v>
      </c>
      <c r="M24" s="226"/>
    </row>
    <row r="25" spans="1:13" ht="30" customHeight="1">
      <c r="A25" s="343">
        <v>20</v>
      </c>
      <c r="B25" s="331" t="s">
        <v>27</v>
      </c>
      <c r="C25" s="394">
        <v>1356160</v>
      </c>
      <c r="D25" s="338">
        <v>5</v>
      </c>
      <c r="E25" s="332">
        <v>170743</v>
      </c>
      <c r="F25" s="332">
        <v>3</v>
      </c>
      <c r="G25" s="335">
        <v>46755</v>
      </c>
      <c r="H25" s="326">
        <v>6</v>
      </c>
      <c r="I25" s="333">
        <v>61050</v>
      </c>
      <c r="J25" s="318">
        <f t="shared" si="2"/>
        <v>14</v>
      </c>
      <c r="K25" s="318">
        <f t="shared" si="0"/>
        <v>278548</v>
      </c>
      <c r="L25" s="321">
        <f t="shared" si="1"/>
        <v>20.539464369985843</v>
      </c>
      <c r="M25" s="226"/>
    </row>
    <row r="26" spans="1:13" ht="30" customHeight="1">
      <c r="A26" s="322">
        <v>21</v>
      </c>
      <c r="B26" s="315" t="s">
        <v>28</v>
      </c>
      <c r="C26" s="393">
        <v>1062130</v>
      </c>
      <c r="D26" s="317">
        <v>2</v>
      </c>
      <c r="E26" s="326">
        <v>38236</v>
      </c>
      <c r="F26" s="318">
        <v>2</v>
      </c>
      <c r="G26" s="344">
        <v>34632</v>
      </c>
      <c r="H26" s="318">
        <v>15</v>
      </c>
      <c r="I26" s="327">
        <v>122225</v>
      </c>
      <c r="J26" s="318">
        <f t="shared" si="2"/>
        <v>19</v>
      </c>
      <c r="K26" s="318">
        <f t="shared" si="0"/>
        <v>195093</v>
      </c>
      <c r="L26" s="321">
        <f t="shared" si="1"/>
        <v>18.368090535056915</v>
      </c>
      <c r="M26" s="226"/>
    </row>
    <row r="27" spans="1:13" ht="30" customHeight="1">
      <c r="A27" s="322">
        <v>22</v>
      </c>
      <c r="B27" s="323" t="s">
        <v>29</v>
      </c>
      <c r="C27" s="393">
        <v>777870</v>
      </c>
      <c r="D27" s="325">
        <v>2</v>
      </c>
      <c r="E27" s="326">
        <v>50080</v>
      </c>
      <c r="F27" s="326">
        <v>1</v>
      </c>
      <c r="G27" s="428">
        <v>4835</v>
      </c>
      <c r="H27" s="326">
        <v>4</v>
      </c>
      <c r="I27" s="436">
        <v>29126</v>
      </c>
      <c r="J27" s="318">
        <f t="shared" si="2"/>
        <v>7</v>
      </c>
      <c r="K27" s="432">
        <f t="shared" si="0"/>
        <v>84041</v>
      </c>
      <c r="L27" s="321">
        <f t="shared" si="1"/>
        <v>10.803990383997327</v>
      </c>
      <c r="M27" s="226"/>
    </row>
    <row r="28" spans="1:13" ht="30" customHeight="1">
      <c r="A28" s="322">
        <v>23</v>
      </c>
      <c r="B28" s="323" t="s">
        <v>30</v>
      </c>
      <c r="C28" s="393">
        <v>517240</v>
      </c>
      <c r="D28" s="325"/>
      <c r="E28" s="326">
        <v>0</v>
      </c>
      <c r="F28" s="326">
        <v>4</v>
      </c>
      <c r="G28" s="345">
        <v>49817</v>
      </c>
      <c r="H28" s="326">
        <v>7</v>
      </c>
      <c r="I28" s="327">
        <v>39064</v>
      </c>
      <c r="J28" s="318">
        <f t="shared" si="2"/>
        <v>11</v>
      </c>
      <c r="K28" s="318">
        <f t="shared" si="0"/>
        <v>88881</v>
      </c>
      <c r="L28" s="321">
        <f t="shared" si="1"/>
        <v>17.18370582321553</v>
      </c>
      <c r="M28" s="226"/>
    </row>
    <row r="29" spans="1:13" ht="30" customHeight="1">
      <c r="A29" s="322">
        <v>24</v>
      </c>
      <c r="B29" s="323" t="s">
        <v>31</v>
      </c>
      <c r="C29" s="393">
        <v>577439</v>
      </c>
      <c r="D29" s="325">
        <v>2</v>
      </c>
      <c r="E29" s="326">
        <v>72526</v>
      </c>
      <c r="F29" s="326">
        <v>2</v>
      </c>
      <c r="G29" s="345">
        <v>26272</v>
      </c>
      <c r="H29" s="326">
        <v>5</v>
      </c>
      <c r="I29" s="327">
        <v>103098</v>
      </c>
      <c r="J29" s="318">
        <f t="shared" si="2"/>
        <v>9</v>
      </c>
      <c r="K29" s="318">
        <f t="shared" si="0"/>
        <v>201896</v>
      </c>
      <c r="L29" s="321">
        <f t="shared" si="1"/>
        <v>34.96403949161729</v>
      </c>
      <c r="M29" s="226"/>
    </row>
    <row r="30" spans="1:13" ht="30" customHeight="1">
      <c r="A30" s="322">
        <v>25</v>
      </c>
      <c r="B30" s="323" t="s">
        <v>32</v>
      </c>
      <c r="C30" s="393">
        <v>401738</v>
      </c>
      <c r="D30" s="325"/>
      <c r="E30" s="332">
        <v>0</v>
      </c>
      <c r="F30" s="326">
        <v>2</v>
      </c>
      <c r="G30" s="346">
        <v>113071</v>
      </c>
      <c r="H30" s="332">
        <v>3</v>
      </c>
      <c r="I30" s="333">
        <v>36886</v>
      </c>
      <c r="J30" s="318">
        <f t="shared" si="2"/>
        <v>5</v>
      </c>
      <c r="K30" s="318">
        <f t="shared" si="0"/>
        <v>149957</v>
      </c>
      <c r="L30" s="321">
        <f t="shared" si="1"/>
        <v>37.32706390732268</v>
      </c>
      <c r="M30" s="226"/>
    </row>
    <row r="31" spans="1:13" ht="30" customHeight="1">
      <c r="A31" s="314">
        <v>26</v>
      </c>
      <c r="B31" s="315" t="s">
        <v>33</v>
      </c>
      <c r="C31" s="392">
        <v>461220</v>
      </c>
      <c r="D31" s="317">
        <v>1</v>
      </c>
      <c r="E31" s="318">
        <v>1206</v>
      </c>
      <c r="F31" s="432">
        <v>4</v>
      </c>
      <c r="G31" s="429">
        <v>93255</v>
      </c>
      <c r="H31" s="326">
        <v>3</v>
      </c>
      <c r="I31" s="327">
        <v>128.4</v>
      </c>
      <c r="J31" s="318">
        <f t="shared" si="2"/>
        <v>8</v>
      </c>
      <c r="K31" s="318">
        <f t="shared" si="0"/>
        <v>94589.4</v>
      </c>
      <c r="L31" s="321">
        <f t="shared" si="1"/>
        <v>20.508520879406788</v>
      </c>
      <c r="M31" s="226"/>
    </row>
    <row r="32" spans="1:13" ht="30" customHeight="1">
      <c r="A32" s="322">
        <v>27</v>
      </c>
      <c r="B32" s="323" t="s">
        <v>34</v>
      </c>
      <c r="C32" s="395">
        <v>190499</v>
      </c>
      <c r="D32" s="325"/>
      <c r="E32" s="326">
        <v>0</v>
      </c>
      <c r="F32" s="326">
        <v>2</v>
      </c>
      <c r="G32" s="335">
        <v>16498</v>
      </c>
      <c r="H32" s="326">
        <v>2</v>
      </c>
      <c r="I32" s="327">
        <v>3541</v>
      </c>
      <c r="J32" s="318">
        <f t="shared" si="2"/>
        <v>4</v>
      </c>
      <c r="K32" s="318">
        <f t="shared" si="0"/>
        <v>20039</v>
      </c>
      <c r="L32" s="321">
        <f t="shared" si="1"/>
        <v>10.519215323964955</v>
      </c>
      <c r="M32" s="226"/>
    </row>
    <row r="33" spans="1:13" ht="30" customHeight="1">
      <c r="A33" s="322">
        <v>28</v>
      </c>
      <c r="B33" s="323" t="s">
        <v>35</v>
      </c>
      <c r="C33" s="393">
        <v>840090</v>
      </c>
      <c r="D33" s="325">
        <v>2</v>
      </c>
      <c r="E33" s="326">
        <v>19458</v>
      </c>
      <c r="F33" s="326">
        <v>1</v>
      </c>
      <c r="G33" s="335">
        <v>25200</v>
      </c>
      <c r="H33" s="326">
        <v>11</v>
      </c>
      <c r="I33" s="327">
        <v>121357</v>
      </c>
      <c r="J33" s="318">
        <f t="shared" si="2"/>
        <v>14</v>
      </c>
      <c r="K33" s="318">
        <f t="shared" si="0"/>
        <v>166015</v>
      </c>
      <c r="L33" s="321">
        <f t="shared" si="1"/>
        <v>19.761573164779964</v>
      </c>
      <c r="M33" s="226"/>
    </row>
    <row r="34" spans="1:13" ht="30" customHeight="1">
      <c r="A34" s="322">
        <v>29</v>
      </c>
      <c r="B34" s="323" t="s">
        <v>36</v>
      </c>
      <c r="C34" s="393">
        <v>369094</v>
      </c>
      <c r="D34" s="325">
        <v>1</v>
      </c>
      <c r="E34" s="326">
        <v>31313</v>
      </c>
      <c r="F34" s="326">
        <v>4</v>
      </c>
      <c r="G34" s="335">
        <v>28522</v>
      </c>
      <c r="H34" s="326">
        <v>3</v>
      </c>
      <c r="I34" s="327">
        <v>3493</v>
      </c>
      <c r="J34" s="318">
        <f t="shared" si="2"/>
        <v>8</v>
      </c>
      <c r="K34" s="318">
        <f t="shared" si="0"/>
        <v>63328</v>
      </c>
      <c r="L34" s="321">
        <f t="shared" si="1"/>
        <v>17.157688827236424</v>
      </c>
      <c r="M34" s="226"/>
    </row>
    <row r="35" spans="1:13" ht="30" customHeight="1">
      <c r="A35" s="330">
        <v>30</v>
      </c>
      <c r="B35" s="331" t="s">
        <v>37</v>
      </c>
      <c r="C35" s="394">
        <v>472468</v>
      </c>
      <c r="D35" s="338">
        <v>2</v>
      </c>
      <c r="E35" s="426">
        <v>13111</v>
      </c>
      <c r="F35" s="332">
        <v>2</v>
      </c>
      <c r="G35" s="335">
        <v>16746</v>
      </c>
      <c r="H35" s="425">
        <v>11</v>
      </c>
      <c r="I35" s="437">
        <v>19695</v>
      </c>
      <c r="J35" s="432">
        <f t="shared" si="2"/>
        <v>15</v>
      </c>
      <c r="K35" s="432">
        <f t="shared" si="0"/>
        <v>49552</v>
      </c>
      <c r="L35" s="441">
        <f t="shared" si="1"/>
        <v>10.48790605924634</v>
      </c>
      <c r="M35" s="226"/>
    </row>
    <row r="36" spans="1:13" ht="30" customHeight="1">
      <c r="A36" s="314">
        <v>31</v>
      </c>
      <c r="B36" s="315" t="s">
        <v>38</v>
      </c>
      <c r="C36" s="393">
        <v>350705</v>
      </c>
      <c r="D36" s="317">
        <v>2</v>
      </c>
      <c r="E36" s="326">
        <v>17299</v>
      </c>
      <c r="F36" s="318">
        <v>2</v>
      </c>
      <c r="G36" s="344">
        <v>10016</v>
      </c>
      <c r="H36" s="318">
        <v>3</v>
      </c>
      <c r="I36" s="327">
        <v>21746</v>
      </c>
      <c r="J36" s="318">
        <f t="shared" si="2"/>
        <v>7</v>
      </c>
      <c r="K36" s="318">
        <f t="shared" si="0"/>
        <v>49061</v>
      </c>
      <c r="L36" s="321">
        <f t="shared" si="1"/>
        <v>13.989250224547698</v>
      </c>
      <c r="M36" s="226"/>
    </row>
    <row r="37" spans="1:13" ht="30" customHeight="1">
      <c r="A37" s="322">
        <v>32</v>
      </c>
      <c r="B37" s="323" t="s">
        <v>39</v>
      </c>
      <c r="C37" s="393">
        <v>670823</v>
      </c>
      <c r="D37" s="325">
        <v>1</v>
      </c>
      <c r="E37" s="326">
        <v>13036</v>
      </c>
      <c r="F37" s="326">
        <v>2</v>
      </c>
      <c r="G37" s="345">
        <v>10848</v>
      </c>
      <c r="H37" s="326">
        <v>11</v>
      </c>
      <c r="I37" s="327">
        <v>16612</v>
      </c>
      <c r="J37" s="318">
        <f t="shared" si="2"/>
        <v>14</v>
      </c>
      <c r="K37" s="318">
        <f t="shared" si="0"/>
        <v>40496</v>
      </c>
      <c r="L37" s="321">
        <f t="shared" si="1"/>
        <v>6.036763796113133</v>
      </c>
      <c r="M37" s="226"/>
    </row>
    <row r="38" spans="1:13" ht="30" customHeight="1">
      <c r="A38" s="322">
        <v>33</v>
      </c>
      <c r="B38" s="323" t="s">
        <v>40</v>
      </c>
      <c r="C38" s="393">
        <v>711462</v>
      </c>
      <c r="D38" s="325">
        <v>2</v>
      </c>
      <c r="E38" s="326">
        <v>11497</v>
      </c>
      <c r="F38" s="326">
        <v>1</v>
      </c>
      <c r="G38" s="345">
        <v>15024</v>
      </c>
      <c r="H38" s="326">
        <v>7</v>
      </c>
      <c r="I38" s="327">
        <v>54143</v>
      </c>
      <c r="J38" s="318">
        <f t="shared" si="2"/>
        <v>10</v>
      </c>
      <c r="K38" s="318">
        <f t="shared" si="0"/>
        <v>80664</v>
      </c>
      <c r="L38" s="321">
        <f t="shared" si="1"/>
        <v>11.337780513927658</v>
      </c>
      <c r="M38" s="226"/>
    </row>
    <row r="39" spans="1:13" ht="30" customHeight="1">
      <c r="A39" s="322">
        <v>34</v>
      </c>
      <c r="B39" s="323" t="s">
        <v>41</v>
      </c>
      <c r="C39" s="393">
        <v>847938</v>
      </c>
      <c r="D39" s="325">
        <v>1</v>
      </c>
      <c r="E39" s="326">
        <v>10681</v>
      </c>
      <c r="F39" s="326">
        <v>2</v>
      </c>
      <c r="G39" s="345">
        <v>20731</v>
      </c>
      <c r="H39" s="326">
        <v>6</v>
      </c>
      <c r="I39" s="327">
        <v>6441</v>
      </c>
      <c r="J39" s="318">
        <f t="shared" si="2"/>
        <v>9</v>
      </c>
      <c r="K39" s="318">
        <f t="shared" si="0"/>
        <v>37853</v>
      </c>
      <c r="L39" s="321">
        <f t="shared" si="1"/>
        <v>4.464123556203401</v>
      </c>
      <c r="M39" s="226"/>
    </row>
    <row r="40" spans="1:13" ht="30" customHeight="1">
      <c r="A40" s="330">
        <v>35</v>
      </c>
      <c r="B40" s="331" t="s">
        <v>42</v>
      </c>
      <c r="C40" s="393">
        <v>611230</v>
      </c>
      <c r="D40" s="338">
        <v>1</v>
      </c>
      <c r="E40" s="332">
        <v>5910</v>
      </c>
      <c r="F40" s="332">
        <v>3</v>
      </c>
      <c r="G40" s="346">
        <v>20839</v>
      </c>
      <c r="H40" s="332">
        <v>4</v>
      </c>
      <c r="I40" s="333">
        <v>15918</v>
      </c>
      <c r="J40" s="318">
        <f t="shared" si="2"/>
        <v>8</v>
      </c>
      <c r="K40" s="318">
        <f t="shared" si="0"/>
        <v>42667</v>
      </c>
      <c r="L40" s="321">
        <f t="shared" si="1"/>
        <v>6.980514699867481</v>
      </c>
      <c r="M40" s="226"/>
    </row>
    <row r="41" spans="1:13" ht="30" customHeight="1">
      <c r="A41" s="314">
        <v>36</v>
      </c>
      <c r="B41" s="315" t="s">
        <v>43</v>
      </c>
      <c r="C41" s="392">
        <v>414693</v>
      </c>
      <c r="D41" s="317">
        <v>1</v>
      </c>
      <c r="E41" s="326">
        <v>1538</v>
      </c>
      <c r="F41" s="318">
        <v>2</v>
      </c>
      <c r="G41" s="335">
        <v>21921</v>
      </c>
      <c r="H41" s="326">
        <v>6</v>
      </c>
      <c r="I41" s="327">
        <v>15247</v>
      </c>
      <c r="J41" s="318">
        <f t="shared" si="2"/>
        <v>9</v>
      </c>
      <c r="K41" s="318">
        <f t="shared" si="0"/>
        <v>38706</v>
      </c>
      <c r="L41" s="321">
        <f t="shared" si="1"/>
        <v>9.333651641093532</v>
      </c>
      <c r="M41" s="226"/>
    </row>
    <row r="42" spans="1:13" ht="30" customHeight="1">
      <c r="A42" s="322">
        <v>37</v>
      </c>
      <c r="B42" s="323" t="s">
        <v>44</v>
      </c>
      <c r="C42" s="393">
        <v>187673</v>
      </c>
      <c r="D42" s="325">
        <v>1</v>
      </c>
      <c r="E42" s="326">
        <v>18171</v>
      </c>
      <c r="F42" s="326"/>
      <c r="G42" s="335">
        <v>0</v>
      </c>
      <c r="H42" s="326">
        <v>1</v>
      </c>
      <c r="I42" s="327">
        <v>2363</v>
      </c>
      <c r="J42" s="318">
        <f t="shared" si="2"/>
        <v>2</v>
      </c>
      <c r="K42" s="318">
        <f t="shared" si="0"/>
        <v>20534</v>
      </c>
      <c r="L42" s="321">
        <f t="shared" si="1"/>
        <v>10.941371427962467</v>
      </c>
      <c r="M42" s="226"/>
    </row>
    <row r="43" spans="1:13" ht="30" customHeight="1">
      <c r="A43" s="322">
        <v>38</v>
      </c>
      <c r="B43" s="323" t="s">
        <v>45</v>
      </c>
      <c r="C43" s="393">
        <v>567610</v>
      </c>
      <c r="D43" s="325">
        <v>2</v>
      </c>
      <c r="E43" s="326">
        <v>14117</v>
      </c>
      <c r="F43" s="326">
        <v>1</v>
      </c>
      <c r="G43" s="335">
        <v>7820</v>
      </c>
      <c r="H43" s="326">
        <v>7</v>
      </c>
      <c r="I43" s="327">
        <v>19184</v>
      </c>
      <c r="J43" s="318">
        <f t="shared" si="2"/>
        <v>10</v>
      </c>
      <c r="K43" s="318">
        <f t="shared" si="0"/>
        <v>41121</v>
      </c>
      <c r="L43" s="321">
        <f t="shared" si="1"/>
        <v>7.244586952308804</v>
      </c>
      <c r="M43" s="226"/>
    </row>
    <row r="44" spans="1:13" ht="30" customHeight="1">
      <c r="A44" s="322">
        <v>39</v>
      </c>
      <c r="B44" s="323" t="s">
        <v>46</v>
      </c>
      <c r="C44" s="393">
        <v>710391</v>
      </c>
      <c r="D44" s="325">
        <v>1</v>
      </c>
      <c r="E44" s="326">
        <v>6041</v>
      </c>
      <c r="F44" s="326">
        <v>3</v>
      </c>
      <c r="G44" s="335">
        <v>8133</v>
      </c>
      <c r="H44" s="326">
        <v>18</v>
      </c>
      <c r="I44" s="327">
        <v>33330</v>
      </c>
      <c r="J44" s="318">
        <f t="shared" si="2"/>
        <v>22</v>
      </c>
      <c r="K44" s="318">
        <f t="shared" si="0"/>
        <v>47504</v>
      </c>
      <c r="L44" s="321">
        <f t="shared" si="1"/>
        <v>6.687021654272083</v>
      </c>
      <c r="M44" s="226"/>
    </row>
    <row r="45" spans="1:13" ht="30" customHeight="1">
      <c r="A45" s="330">
        <v>40</v>
      </c>
      <c r="B45" s="331" t="s">
        <v>47</v>
      </c>
      <c r="C45" s="394">
        <v>498640</v>
      </c>
      <c r="D45" s="338">
        <v>1</v>
      </c>
      <c r="E45" s="332">
        <v>46</v>
      </c>
      <c r="F45" s="332">
        <v>3</v>
      </c>
      <c r="G45" s="335">
        <v>22246</v>
      </c>
      <c r="H45" s="326">
        <v>5</v>
      </c>
      <c r="I45" s="333">
        <v>65809</v>
      </c>
      <c r="J45" s="318">
        <f t="shared" si="2"/>
        <v>9</v>
      </c>
      <c r="K45" s="318">
        <f t="shared" si="0"/>
        <v>88101</v>
      </c>
      <c r="L45" s="321">
        <f t="shared" si="1"/>
        <v>17.668257660837476</v>
      </c>
      <c r="M45" s="226"/>
    </row>
    <row r="46" spans="1:13" ht="30" customHeight="1">
      <c r="A46" s="314">
        <v>41</v>
      </c>
      <c r="B46" s="315" t="s">
        <v>48</v>
      </c>
      <c r="C46" s="396">
        <v>244064</v>
      </c>
      <c r="D46" s="317"/>
      <c r="E46" s="326">
        <v>0</v>
      </c>
      <c r="F46" s="318">
        <v>1</v>
      </c>
      <c r="G46" s="319">
        <v>3924</v>
      </c>
      <c r="H46" s="318">
        <v>6</v>
      </c>
      <c r="I46" s="327">
        <v>22960</v>
      </c>
      <c r="J46" s="318">
        <f t="shared" si="2"/>
        <v>7</v>
      </c>
      <c r="K46" s="318">
        <f t="shared" si="0"/>
        <v>26884</v>
      </c>
      <c r="L46" s="321">
        <f t="shared" si="1"/>
        <v>11.015143568899962</v>
      </c>
      <c r="M46" s="226"/>
    </row>
    <row r="47" spans="1:13" ht="30" customHeight="1">
      <c r="A47" s="322">
        <v>42</v>
      </c>
      <c r="B47" s="323" t="s">
        <v>49</v>
      </c>
      <c r="C47" s="395">
        <v>413232</v>
      </c>
      <c r="D47" s="325">
        <v>2</v>
      </c>
      <c r="E47" s="326">
        <v>37504</v>
      </c>
      <c r="F47" s="326">
        <v>2</v>
      </c>
      <c r="G47" s="345">
        <v>12304</v>
      </c>
      <c r="H47" s="326">
        <v>6</v>
      </c>
      <c r="I47" s="327">
        <v>24283</v>
      </c>
      <c r="J47" s="318">
        <f t="shared" si="2"/>
        <v>10</v>
      </c>
      <c r="K47" s="318">
        <f t="shared" si="0"/>
        <v>74091</v>
      </c>
      <c r="L47" s="321">
        <f t="shared" si="1"/>
        <v>17.929637588570102</v>
      </c>
      <c r="M47" s="226"/>
    </row>
    <row r="48" spans="1:13" ht="30" customHeight="1">
      <c r="A48" s="322">
        <v>43</v>
      </c>
      <c r="B48" s="323" t="s">
        <v>50</v>
      </c>
      <c r="C48" s="395">
        <v>740932</v>
      </c>
      <c r="D48" s="325">
        <v>2</v>
      </c>
      <c r="E48" s="326">
        <v>68342</v>
      </c>
      <c r="F48" s="326">
        <v>2</v>
      </c>
      <c r="G48" s="345">
        <v>16597</v>
      </c>
      <c r="H48" s="326">
        <v>7</v>
      </c>
      <c r="I48" s="327">
        <v>70697</v>
      </c>
      <c r="J48" s="318">
        <f t="shared" si="2"/>
        <v>11</v>
      </c>
      <c r="K48" s="318">
        <f t="shared" si="0"/>
        <v>155636</v>
      </c>
      <c r="L48" s="321">
        <f t="shared" si="1"/>
        <v>21.00543639632247</v>
      </c>
      <c r="M48" s="226"/>
    </row>
    <row r="49" spans="1:13" ht="30" customHeight="1">
      <c r="A49" s="322">
        <v>44</v>
      </c>
      <c r="B49" s="323" t="s">
        <v>51</v>
      </c>
      <c r="C49" s="395">
        <v>634061</v>
      </c>
      <c r="D49" s="325">
        <v>2</v>
      </c>
      <c r="E49" s="326">
        <v>21243</v>
      </c>
      <c r="F49" s="326">
        <v>3</v>
      </c>
      <c r="G49" s="345">
        <v>89307</v>
      </c>
      <c r="H49" s="326">
        <v>5</v>
      </c>
      <c r="I49" s="436">
        <v>63841</v>
      </c>
      <c r="J49" s="318">
        <f t="shared" si="2"/>
        <v>10</v>
      </c>
      <c r="K49" s="432">
        <f t="shared" si="0"/>
        <v>174391</v>
      </c>
      <c r="L49" s="321">
        <f t="shared" si="1"/>
        <v>27.503820610319828</v>
      </c>
      <c r="M49" s="226"/>
    </row>
    <row r="50" spans="1:13" ht="30" customHeight="1">
      <c r="A50" s="330">
        <v>45</v>
      </c>
      <c r="B50" s="331" t="s">
        <v>52</v>
      </c>
      <c r="C50" s="397">
        <v>773531</v>
      </c>
      <c r="D50" s="338">
        <v>1</v>
      </c>
      <c r="E50" s="332">
        <v>13006</v>
      </c>
      <c r="F50" s="332">
        <v>4</v>
      </c>
      <c r="G50" s="346">
        <v>31968</v>
      </c>
      <c r="H50" s="332">
        <v>6</v>
      </c>
      <c r="I50" s="333">
        <v>46945</v>
      </c>
      <c r="J50" s="318">
        <f t="shared" si="2"/>
        <v>11</v>
      </c>
      <c r="K50" s="318">
        <f t="shared" si="0"/>
        <v>91919</v>
      </c>
      <c r="L50" s="321">
        <f t="shared" si="1"/>
        <v>11.883040240145515</v>
      </c>
      <c r="M50" s="226"/>
    </row>
    <row r="51" spans="1:13" ht="30" customHeight="1">
      <c r="A51" s="322">
        <v>46</v>
      </c>
      <c r="B51" s="323" t="s">
        <v>53</v>
      </c>
      <c r="C51" s="395">
        <v>918810</v>
      </c>
      <c r="D51" s="325">
        <v>3</v>
      </c>
      <c r="E51" s="326">
        <v>49593</v>
      </c>
      <c r="F51" s="326">
        <v>3</v>
      </c>
      <c r="G51" s="335">
        <v>14347</v>
      </c>
      <c r="H51" s="326">
        <v>8</v>
      </c>
      <c r="I51" s="327">
        <v>25189</v>
      </c>
      <c r="J51" s="318">
        <f t="shared" si="2"/>
        <v>14</v>
      </c>
      <c r="K51" s="318">
        <f t="shared" si="0"/>
        <v>89129</v>
      </c>
      <c r="L51" s="321">
        <f t="shared" si="1"/>
        <v>9.700482145383702</v>
      </c>
      <c r="M51" s="226"/>
    </row>
    <row r="52" spans="1:13" ht="30" customHeight="1">
      <c r="A52" s="330">
        <v>47</v>
      </c>
      <c r="B52" s="331" t="s">
        <v>54</v>
      </c>
      <c r="C52" s="397">
        <v>228100</v>
      </c>
      <c r="D52" s="387">
        <v>2</v>
      </c>
      <c r="E52" s="427">
        <v>44173</v>
      </c>
      <c r="F52" s="388">
        <v>2</v>
      </c>
      <c r="G52" s="389">
        <v>9955</v>
      </c>
      <c r="H52" s="388">
        <v>4</v>
      </c>
      <c r="I52" s="390">
        <v>12034</v>
      </c>
      <c r="J52" s="388">
        <f t="shared" si="2"/>
        <v>8</v>
      </c>
      <c r="K52" s="425">
        <f t="shared" si="0"/>
        <v>66162</v>
      </c>
      <c r="L52" s="442">
        <f t="shared" si="1"/>
        <v>29.005699254712848</v>
      </c>
      <c r="M52" s="226"/>
    </row>
    <row r="53" spans="1:13" ht="30" customHeight="1">
      <c r="A53" s="322"/>
      <c r="B53" s="331"/>
      <c r="C53" s="401"/>
      <c r="D53" s="400"/>
      <c r="E53" s="326"/>
      <c r="F53" s="326"/>
      <c r="G53" s="335"/>
      <c r="H53" s="357"/>
      <c r="I53" s="327"/>
      <c r="J53" s="326"/>
      <c r="K53" s="318"/>
      <c r="L53" s="321"/>
      <c r="M53" s="226"/>
    </row>
    <row r="54" spans="1:14" ht="30" customHeight="1">
      <c r="A54" s="564" t="s">
        <v>56</v>
      </c>
      <c r="B54" s="565"/>
      <c r="C54" s="398">
        <v>37797201</v>
      </c>
      <c r="D54" s="373">
        <f aca="true" t="shared" si="3" ref="D54:K54">SUM(D6:D52)</f>
        <v>80</v>
      </c>
      <c r="E54" s="398">
        <f>SUM(E6:E52)</f>
        <v>2132806</v>
      </c>
      <c r="F54" s="433">
        <f t="shared" si="3"/>
        <v>95</v>
      </c>
      <c r="G54" s="430">
        <f t="shared" si="3"/>
        <v>1419542</v>
      </c>
      <c r="H54" s="440">
        <f t="shared" si="3"/>
        <v>311</v>
      </c>
      <c r="I54" s="438">
        <f t="shared" si="3"/>
        <v>1967222.4</v>
      </c>
      <c r="J54" s="443">
        <f t="shared" si="3"/>
        <v>486</v>
      </c>
      <c r="K54" s="432">
        <f t="shared" si="3"/>
        <v>5519570.4</v>
      </c>
      <c r="L54" s="441">
        <f t="shared" si="1"/>
        <v>14.603119421461924</v>
      </c>
      <c r="M54" s="226"/>
      <c r="N54" s="313"/>
    </row>
    <row r="55" spans="1:14" ht="30" customHeight="1">
      <c r="A55" s="566" t="s">
        <v>57</v>
      </c>
      <c r="B55" s="567"/>
      <c r="C55" s="399">
        <v>37797201</v>
      </c>
      <c r="D55" s="378">
        <v>32</v>
      </c>
      <c r="E55" s="399">
        <v>2133693</v>
      </c>
      <c r="F55" s="434">
        <v>57</v>
      </c>
      <c r="G55" s="431">
        <v>1419542</v>
      </c>
      <c r="H55" s="434">
        <v>311</v>
      </c>
      <c r="I55" s="439">
        <v>1967222</v>
      </c>
      <c r="J55" s="434">
        <v>401</v>
      </c>
      <c r="K55" s="444">
        <f>SUM(E55,G55,I55)</f>
        <v>5520457</v>
      </c>
      <c r="L55" s="445">
        <f t="shared" si="1"/>
        <v>14.605465097799172</v>
      </c>
      <c r="M55" s="226"/>
      <c r="N55" s="313"/>
    </row>
    <row r="56" spans="1:13" ht="15" customHeight="1">
      <c r="A56" s="359" t="s">
        <v>177</v>
      </c>
      <c r="B56" s="360"/>
      <c r="C56" s="360"/>
      <c r="D56" s="360"/>
      <c r="E56" s="360"/>
      <c r="F56" s="360"/>
      <c r="G56" s="360"/>
      <c r="H56" s="360"/>
      <c r="I56" s="360"/>
      <c r="J56" s="360"/>
      <c r="K56" s="360"/>
      <c r="L56" s="360"/>
      <c r="M56" s="226"/>
    </row>
    <row r="57" spans="1:13" ht="15" customHeight="1">
      <c r="A57" s="359" t="s">
        <v>184</v>
      </c>
      <c r="B57" s="360"/>
      <c r="C57" s="360"/>
      <c r="D57" s="360"/>
      <c r="E57" s="360"/>
      <c r="F57" s="360"/>
      <c r="G57" s="360"/>
      <c r="H57" s="360"/>
      <c r="I57" s="360"/>
      <c r="J57" s="360"/>
      <c r="K57" s="360"/>
      <c r="L57" s="360"/>
      <c r="M57" s="226"/>
    </row>
    <row r="58" spans="1:13" ht="15" customHeight="1">
      <c r="A58" s="447" t="s">
        <v>190</v>
      </c>
      <c r="B58" s="360"/>
      <c r="C58" s="360"/>
      <c r="D58" s="360"/>
      <c r="E58" s="361"/>
      <c r="F58" s="360"/>
      <c r="G58" s="360"/>
      <c r="H58" s="360"/>
      <c r="I58" s="360"/>
      <c r="J58" s="360"/>
      <c r="K58" s="360"/>
      <c r="L58" s="360"/>
      <c r="M58" s="226"/>
    </row>
    <row r="59" spans="1:13" ht="12.75">
      <c r="A59" s="225"/>
      <c r="B59" s="225"/>
      <c r="C59" s="225"/>
      <c r="D59" s="225"/>
      <c r="E59" s="225"/>
      <c r="F59" s="225"/>
      <c r="G59" s="225"/>
      <c r="H59" s="225"/>
      <c r="I59" s="225"/>
      <c r="J59" s="225"/>
      <c r="K59" s="225"/>
      <c r="L59" s="225"/>
      <c r="M59" s="226"/>
    </row>
    <row r="60" spans="1:13" ht="12.75">
      <c r="A60" s="226"/>
      <c r="B60" s="226"/>
      <c r="C60" s="226"/>
      <c r="D60" s="226"/>
      <c r="E60" s="226"/>
      <c r="F60" s="226"/>
      <c r="G60" s="226"/>
      <c r="H60" s="226"/>
      <c r="I60" s="226"/>
      <c r="J60" s="226"/>
      <c r="K60" s="226"/>
      <c r="L60" s="226"/>
      <c r="M60" s="226"/>
    </row>
    <row r="61" spans="1:13" ht="12.75">
      <c r="A61" s="226"/>
      <c r="B61" s="226"/>
      <c r="C61" s="226"/>
      <c r="D61" s="226"/>
      <c r="E61" s="226"/>
      <c r="F61" s="226"/>
      <c r="G61" s="226"/>
      <c r="H61" s="226"/>
      <c r="I61" s="226"/>
      <c r="J61" s="226"/>
      <c r="K61" s="226"/>
      <c r="L61" s="226"/>
      <c r="M61" s="226"/>
    </row>
    <row r="62" spans="1:13" ht="12.75">
      <c r="A62" s="226"/>
      <c r="B62" s="226"/>
      <c r="C62" s="226"/>
      <c r="D62" s="226"/>
      <c r="E62" s="226"/>
      <c r="F62" s="226"/>
      <c r="G62" s="226"/>
      <c r="H62" s="226"/>
      <c r="I62" s="226"/>
      <c r="J62" s="226"/>
      <c r="K62" s="226"/>
      <c r="L62" s="226"/>
      <c r="M62" s="226"/>
    </row>
  </sheetData>
  <sheetProtection/>
  <mergeCells count="9">
    <mergeCell ref="A54:B54"/>
    <mergeCell ref="A55:B55"/>
    <mergeCell ref="A3:A5"/>
    <mergeCell ref="D3:K3"/>
    <mergeCell ref="L3:L5"/>
    <mergeCell ref="D4:E4"/>
    <mergeCell ref="F4:G4"/>
    <mergeCell ref="H4:I4"/>
    <mergeCell ref="J4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2"/>
  <sheetViews>
    <sheetView zoomScalePageLayoutView="0" workbookViewId="0" topLeftCell="A1">
      <selection activeCell="C15" sqref="C15"/>
    </sheetView>
  </sheetViews>
  <sheetFormatPr defaultColWidth="9.00390625" defaultRowHeight="13.5"/>
  <cols>
    <col min="1" max="1" width="4.50390625" style="312" customWidth="1"/>
    <col min="2" max="2" width="9.50390625" style="312" customWidth="1"/>
    <col min="3" max="3" width="13.00390625" style="312" customWidth="1"/>
    <col min="4" max="4" width="9.125" style="312" bestFit="1" customWidth="1"/>
    <col min="5" max="5" width="12.125" style="312" customWidth="1"/>
    <col min="6" max="6" width="9.125" style="312" bestFit="1" customWidth="1"/>
    <col min="7" max="7" width="11.625" style="312" bestFit="1" customWidth="1"/>
    <col min="8" max="8" width="9.125" style="312" bestFit="1" customWidth="1"/>
    <col min="9" max="9" width="15.50390625" style="312" bestFit="1" customWidth="1"/>
    <col min="10" max="10" width="10.75390625" style="312" bestFit="1" customWidth="1"/>
    <col min="11" max="11" width="12.125" style="312" customWidth="1"/>
    <col min="12" max="12" width="9.125" style="312" bestFit="1" customWidth="1"/>
    <col min="13" max="13" width="8.875" style="312" customWidth="1"/>
    <col min="14" max="14" width="14.125" style="312" bestFit="1" customWidth="1"/>
    <col min="15" max="16384" width="8.875" style="312" customWidth="1"/>
  </cols>
  <sheetData>
    <row r="1" spans="1:13" ht="26.25" customHeight="1">
      <c r="A1" s="402" t="s">
        <v>181</v>
      </c>
      <c r="B1" s="403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5"/>
    </row>
    <row r="2" spans="1:13" s="365" customFormat="1" ht="17.25" customHeight="1">
      <c r="A2" s="406"/>
      <c r="B2" s="406"/>
      <c r="C2" s="406"/>
      <c r="D2" s="406"/>
      <c r="E2" s="406"/>
      <c r="F2" s="406"/>
      <c r="G2" s="406"/>
      <c r="H2" s="406"/>
      <c r="I2" s="406"/>
      <c r="J2" s="371" t="s">
        <v>185</v>
      </c>
      <c r="K2" s="406"/>
      <c r="L2" s="368" t="s">
        <v>186</v>
      </c>
      <c r="M2" s="407"/>
    </row>
    <row r="3" spans="1:14" s="365" customFormat="1" ht="14.25" customHeight="1">
      <c r="A3" s="581" t="s">
        <v>2</v>
      </c>
      <c r="B3" s="408"/>
      <c r="C3" s="408"/>
      <c r="D3" s="584" t="s">
        <v>3</v>
      </c>
      <c r="E3" s="585"/>
      <c r="F3" s="585"/>
      <c r="G3" s="585"/>
      <c r="H3" s="585"/>
      <c r="I3" s="585"/>
      <c r="J3" s="585"/>
      <c r="K3" s="585"/>
      <c r="L3" s="573" t="s">
        <v>4</v>
      </c>
      <c r="M3" s="409"/>
      <c r="N3" s="364"/>
    </row>
    <row r="4" spans="1:13" s="365" customFormat="1" ht="14.25" customHeight="1">
      <c r="A4" s="582"/>
      <c r="B4" s="410" t="s">
        <v>5</v>
      </c>
      <c r="C4" s="410" t="s">
        <v>6</v>
      </c>
      <c r="D4" s="586" t="s">
        <v>60</v>
      </c>
      <c r="E4" s="586"/>
      <c r="F4" s="586" t="s">
        <v>61</v>
      </c>
      <c r="G4" s="586"/>
      <c r="H4" s="586" t="s">
        <v>62</v>
      </c>
      <c r="I4" s="586"/>
      <c r="J4" s="586" t="s">
        <v>64</v>
      </c>
      <c r="K4" s="584"/>
      <c r="L4" s="574"/>
      <c r="M4" s="409"/>
    </row>
    <row r="5" spans="1:13" s="365" customFormat="1" ht="14.25" customHeight="1">
      <c r="A5" s="583"/>
      <c r="B5" s="410"/>
      <c r="C5" s="410" t="s">
        <v>187</v>
      </c>
      <c r="D5" s="408" t="s">
        <v>7</v>
      </c>
      <c r="E5" s="408" t="s">
        <v>63</v>
      </c>
      <c r="F5" s="408" t="s">
        <v>7</v>
      </c>
      <c r="G5" s="408" t="s">
        <v>63</v>
      </c>
      <c r="H5" s="408" t="s">
        <v>7</v>
      </c>
      <c r="I5" s="408" t="s">
        <v>63</v>
      </c>
      <c r="J5" s="408" t="s">
        <v>7</v>
      </c>
      <c r="K5" s="411" t="s">
        <v>63</v>
      </c>
      <c r="L5" s="575"/>
      <c r="M5" s="409"/>
    </row>
    <row r="6" spans="1:13" ht="30" customHeight="1">
      <c r="A6" s="412">
        <v>1</v>
      </c>
      <c r="B6" s="413" t="s">
        <v>8</v>
      </c>
      <c r="C6" s="316">
        <v>8345748</v>
      </c>
      <c r="D6" s="317">
        <v>6</v>
      </c>
      <c r="E6" s="318">
        <v>508308</v>
      </c>
      <c r="F6" s="318">
        <v>5</v>
      </c>
      <c r="G6" s="319">
        <v>212359</v>
      </c>
      <c r="H6" s="318">
        <v>12</v>
      </c>
      <c r="I6" s="319">
        <v>146873</v>
      </c>
      <c r="J6" s="318">
        <f>SUM(D6,F6,H6)</f>
        <v>23</v>
      </c>
      <c r="K6" s="318">
        <f aca="true" t="shared" si="0" ref="K6:K52">SUM(E6,G6,I6)</f>
        <v>867540</v>
      </c>
      <c r="L6" s="321">
        <f aca="true" t="shared" si="1" ref="L6:L55">K6/C6*100</f>
        <v>10.394993953807376</v>
      </c>
      <c r="M6" s="414"/>
    </row>
    <row r="7" spans="1:13" ht="30" customHeight="1">
      <c r="A7" s="415">
        <v>2</v>
      </c>
      <c r="B7" s="416" t="s">
        <v>9</v>
      </c>
      <c r="C7" s="324">
        <v>964474</v>
      </c>
      <c r="D7" s="325">
        <v>2</v>
      </c>
      <c r="E7" s="326">
        <v>43170</v>
      </c>
      <c r="F7" s="326">
        <v>2</v>
      </c>
      <c r="G7" s="327">
        <v>44607</v>
      </c>
      <c r="H7" s="326">
        <v>7</v>
      </c>
      <c r="I7" s="383">
        <v>26810</v>
      </c>
      <c r="J7" s="318">
        <f>SUM(D7,F7,H7)</f>
        <v>11</v>
      </c>
      <c r="K7" s="318">
        <f t="shared" si="0"/>
        <v>114587</v>
      </c>
      <c r="L7" s="321">
        <f t="shared" si="1"/>
        <v>11.880776464684377</v>
      </c>
      <c r="M7" s="405"/>
    </row>
    <row r="8" spans="1:13" ht="30" customHeight="1">
      <c r="A8" s="415">
        <v>3</v>
      </c>
      <c r="B8" s="416" t="s">
        <v>10</v>
      </c>
      <c r="C8" s="324">
        <v>1527889</v>
      </c>
      <c r="D8" s="325">
        <v>2</v>
      </c>
      <c r="E8" s="326">
        <v>29247</v>
      </c>
      <c r="F8" s="326">
        <v>2</v>
      </c>
      <c r="G8" s="327">
        <v>20038</v>
      </c>
      <c r="H8" s="326">
        <v>7</v>
      </c>
      <c r="I8" s="327">
        <v>22817</v>
      </c>
      <c r="J8" s="318">
        <f>SUM(D8,F8,H8)</f>
        <v>11</v>
      </c>
      <c r="K8" s="318">
        <f t="shared" si="0"/>
        <v>72102</v>
      </c>
      <c r="L8" s="321">
        <f t="shared" si="1"/>
        <v>4.719060088789172</v>
      </c>
      <c r="M8" s="405"/>
    </row>
    <row r="9" spans="1:13" ht="30" customHeight="1">
      <c r="A9" s="415">
        <v>4</v>
      </c>
      <c r="B9" s="416" t="s">
        <v>11</v>
      </c>
      <c r="C9" s="324">
        <v>728580</v>
      </c>
      <c r="D9" s="325">
        <v>1</v>
      </c>
      <c r="E9" s="326">
        <v>14882</v>
      </c>
      <c r="F9" s="326">
        <v>2</v>
      </c>
      <c r="G9" s="327">
        <v>50273</v>
      </c>
      <c r="H9" s="326">
        <v>8</v>
      </c>
      <c r="I9" s="327">
        <v>106044</v>
      </c>
      <c r="J9" s="318">
        <f aca="true" t="shared" si="2" ref="J9:J51">SUM(D9,F9,H9)</f>
        <v>11</v>
      </c>
      <c r="K9" s="318">
        <f t="shared" si="0"/>
        <v>171199</v>
      </c>
      <c r="L9" s="321">
        <f t="shared" si="1"/>
        <v>23.49762551813116</v>
      </c>
      <c r="M9" s="405"/>
    </row>
    <row r="10" spans="1:13" ht="30" customHeight="1">
      <c r="A10" s="417">
        <v>5</v>
      </c>
      <c r="B10" s="418" t="s">
        <v>12</v>
      </c>
      <c r="C10" s="324">
        <v>1163632</v>
      </c>
      <c r="D10" s="325">
        <v>1</v>
      </c>
      <c r="E10" s="332">
        <v>26789</v>
      </c>
      <c r="F10" s="326">
        <v>3</v>
      </c>
      <c r="G10" s="333">
        <v>46765</v>
      </c>
      <c r="H10" s="326">
        <v>8</v>
      </c>
      <c r="I10" s="333">
        <v>50223</v>
      </c>
      <c r="J10" s="318">
        <f t="shared" si="2"/>
        <v>12</v>
      </c>
      <c r="K10" s="318">
        <f t="shared" si="0"/>
        <v>123777</v>
      </c>
      <c r="L10" s="321">
        <f t="shared" si="1"/>
        <v>10.637125826721851</v>
      </c>
      <c r="M10" s="405"/>
    </row>
    <row r="11" spans="1:13" ht="30" customHeight="1">
      <c r="A11" s="415">
        <v>6</v>
      </c>
      <c r="B11" s="416" t="s">
        <v>13</v>
      </c>
      <c r="C11" s="316">
        <v>932346</v>
      </c>
      <c r="D11" s="317">
        <v>1</v>
      </c>
      <c r="E11" s="326">
        <v>71115</v>
      </c>
      <c r="F11" s="318">
        <v>3</v>
      </c>
      <c r="G11" s="335">
        <v>42255</v>
      </c>
      <c r="H11" s="318">
        <v>6</v>
      </c>
      <c r="I11" s="327">
        <v>42440</v>
      </c>
      <c r="J11" s="318">
        <f t="shared" si="2"/>
        <v>10</v>
      </c>
      <c r="K11" s="318">
        <f t="shared" si="0"/>
        <v>155810</v>
      </c>
      <c r="L11" s="321">
        <f t="shared" si="1"/>
        <v>16.711607064330195</v>
      </c>
      <c r="M11" s="405"/>
    </row>
    <row r="12" spans="1:13" ht="30" customHeight="1">
      <c r="A12" s="415">
        <v>7</v>
      </c>
      <c r="B12" s="416" t="s">
        <v>14</v>
      </c>
      <c r="C12" s="324">
        <v>1378276</v>
      </c>
      <c r="D12" s="325">
        <v>3</v>
      </c>
      <c r="E12" s="326">
        <v>90108</v>
      </c>
      <c r="F12" s="326">
        <v>1</v>
      </c>
      <c r="G12" s="335">
        <v>33665</v>
      </c>
      <c r="H12" s="326">
        <v>11</v>
      </c>
      <c r="I12" s="327">
        <v>55323</v>
      </c>
      <c r="J12" s="318">
        <f t="shared" si="2"/>
        <v>15</v>
      </c>
      <c r="K12" s="318">
        <f t="shared" si="0"/>
        <v>179096</v>
      </c>
      <c r="L12" s="321">
        <f t="shared" si="1"/>
        <v>12.994204353844948</v>
      </c>
      <c r="M12" s="405"/>
    </row>
    <row r="13" spans="1:13" ht="30" customHeight="1">
      <c r="A13" s="415">
        <v>8</v>
      </c>
      <c r="B13" s="416" t="s">
        <v>15</v>
      </c>
      <c r="C13" s="324">
        <v>609584</v>
      </c>
      <c r="D13" s="325"/>
      <c r="E13" s="326">
        <v>0</v>
      </c>
      <c r="F13" s="326">
        <v>1</v>
      </c>
      <c r="G13" s="335">
        <v>31801</v>
      </c>
      <c r="H13" s="326">
        <v>9</v>
      </c>
      <c r="I13" s="327">
        <v>59095</v>
      </c>
      <c r="J13" s="318">
        <f t="shared" si="2"/>
        <v>10</v>
      </c>
      <c r="K13" s="318">
        <f t="shared" si="0"/>
        <v>90896</v>
      </c>
      <c r="L13" s="321">
        <f t="shared" si="1"/>
        <v>14.911152523688287</v>
      </c>
      <c r="M13" s="405"/>
    </row>
    <row r="14" spans="1:13" ht="30" customHeight="1">
      <c r="A14" s="415">
        <v>9</v>
      </c>
      <c r="B14" s="416" t="s">
        <v>16</v>
      </c>
      <c r="C14" s="324">
        <v>640828</v>
      </c>
      <c r="D14" s="325">
        <v>2</v>
      </c>
      <c r="E14" s="326">
        <v>104781</v>
      </c>
      <c r="F14" s="326"/>
      <c r="G14" s="335">
        <v>0</v>
      </c>
      <c r="H14" s="326">
        <v>8</v>
      </c>
      <c r="I14" s="384">
        <v>28662</v>
      </c>
      <c r="J14" s="318">
        <f t="shared" si="2"/>
        <v>10</v>
      </c>
      <c r="K14" s="318">
        <f t="shared" si="0"/>
        <v>133443</v>
      </c>
      <c r="L14" s="321">
        <f t="shared" si="1"/>
        <v>20.823528310248616</v>
      </c>
      <c r="M14" s="405"/>
    </row>
    <row r="15" spans="1:13" ht="30" customHeight="1">
      <c r="A15" s="415">
        <v>10</v>
      </c>
      <c r="B15" s="418" t="s">
        <v>17</v>
      </c>
      <c r="C15" s="337">
        <v>636233</v>
      </c>
      <c r="D15" s="338">
        <v>3</v>
      </c>
      <c r="E15" s="332">
        <v>80801</v>
      </c>
      <c r="F15" s="332">
        <v>1</v>
      </c>
      <c r="G15" s="333">
        <v>8063</v>
      </c>
      <c r="H15" s="326"/>
      <c r="I15" s="333">
        <v>0</v>
      </c>
      <c r="J15" s="318">
        <f t="shared" si="2"/>
        <v>4</v>
      </c>
      <c r="K15" s="318">
        <f t="shared" si="0"/>
        <v>88864</v>
      </c>
      <c r="L15" s="321">
        <f t="shared" si="1"/>
        <v>13.967210125850121</v>
      </c>
      <c r="M15" s="405"/>
    </row>
    <row r="16" spans="1:13" ht="30" customHeight="1">
      <c r="A16" s="412">
        <v>11</v>
      </c>
      <c r="B16" s="416" t="s">
        <v>18</v>
      </c>
      <c r="C16" s="324">
        <v>379808</v>
      </c>
      <c r="D16" s="325">
        <v>1</v>
      </c>
      <c r="E16" s="326">
        <v>34411</v>
      </c>
      <c r="F16" s="326"/>
      <c r="G16" s="335">
        <v>0</v>
      </c>
      <c r="H16" s="318">
        <v>10</v>
      </c>
      <c r="I16" s="327">
        <v>90172</v>
      </c>
      <c r="J16" s="318">
        <f t="shared" si="2"/>
        <v>11</v>
      </c>
      <c r="K16" s="318">
        <f t="shared" si="0"/>
        <v>124583</v>
      </c>
      <c r="L16" s="321">
        <f t="shared" si="1"/>
        <v>32.80157342657343</v>
      </c>
      <c r="M16" s="405"/>
    </row>
    <row r="17" spans="1:13" ht="30" customHeight="1">
      <c r="A17" s="415">
        <v>12</v>
      </c>
      <c r="B17" s="416" t="s">
        <v>19</v>
      </c>
      <c r="C17" s="324">
        <v>515662</v>
      </c>
      <c r="D17" s="325"/>
      <c r="E17" s="339">
        <v>0</v>
      </c>
      <c r="F17" s="326">
        <v>2</v>
      </c>
      <c r="G17" s="335">
        <v>8845</v>
      </c>
      <c r="H17" s="326">
        <v>8</v>
      </c>
      <c r="I17" s="327">
        <v>19692</v>
      </c>
      <c r="J17" s="318">
        <f t="shared" si="2"/>
        <v>10</v>
      </c>
      <c r="K17" s="318">
        <f t="shared" si="0"/>
        <v>28537</v>
      </c>
      <c r="L17" s="321">
        <f t="shared" si="1"/>
        <v>5.534051374737716</v>
      </c>
      <c r="M17" s="405"/>
    </row>
    <row r="18" spans="1:13" ht="30" customHeight="1">
      <c r="A18" s="415">
        <v>13</v>
      </c>
      <c r="B18" s="416" t="s">
        <v>20</v>
      </c>
      <c r="C18" s="324">
        <v>218867</v>
      </c>
      <c r="D18" s="325">
        <v>3</v>
      </c>
      <c r="E18" s="340">
        <v>69426</v>
      </c>
      <c r="F18" s="326">
        <v>1</v>
      </c>
      <c r="G18" s="335">
        <v>777</v>
      </c>
      <c r="H18" s="326">
        <v>6</v>
      </c>
      <c r="I18" s="327">
        <v>9686</v>
      </c>
      <c r="J18" s="318">
        <f t="shared" si="2"/>
        <v>10</v>
      </c>
      <c r="K18" s="318">
        <f t="shared" si="0"/>
        <v>79889</v>
      </c>
      <c r="L18" s="321">
        <f t="shared" si="1"/>
        <v>36.501162806635996</v>
      </c>
      <c r="M18" s="405"/>
    </row>
    <row r="19" spans="1:13" ht="30" customHeight="1">
      <c r="A19" s="415">
        <v>14</v>
      </c>
      <c r="B19" s="416" t="s">
        <v>21</v>
      </c>
      <c r="C19" s="324">
        <v>241605</v>
      </c>
      <c r="D19" s="325">
        <v>1</v>
      </c>
      <c r="E19" s="326">
        <v>10356</v>
      </c>
      <c r="F19" s="326">
        <v>1</v>
      </c>
      <c r="G19" s="335">
        <v>27572</v>
      </c>
      <c r="H19" s="326">
        <v>4</v>
      </c>
      <c r="I19" s="327">
        <v>17210</v>
      </c>
      <c r="J19" s="318">
        <f t="shared" si="2"/>
        <v>6</v>
      </c>
      <c r="K19" s="318">
        <f t="shared" si="0"/>
        <v>55138</v>
      </c>
      <c r="L19" s="321">
        <f t="shared" si="1"/>
        <v>22.82154756731028</v>
      </c>
      <c r="M19" s="405"/>
    </row>
    <row r="20" spans="1:13" ht="30" customHeight="1">
      <c r="A20" s="417">
        <v>15</v>
      </c>
      <c r="B20" s="416" t="s">
        <v>22</v>
      </c>
      <c r="C20" s="324">
        <v>1258384</v>
      </c>
      <c r="D20" s="325">
        <v>4</v>
      </c>
      <c r="E20" s="332">
        <v>106383</v>
      </c>
      <c r="F20" s="326">
        <v>2</v>
      </c>
      <c r="G20" s="333">
        <v>81928</v>
      </c>
      <c r="H20" s="332">
        <v>13</v>
      </c>
      <c r="I20" s="333">
        <v>128580</v>
      </c>
      <c r="J20" s="318">
        <f t="shared" si="2"/>
        <v>19</v>
      </c>
      <c r="K20" s="318">
        <f t="shared" si="0"/>
        <v>316891</v>
      </c>
      <c r="L20" s="321">
        <f t="shared" si="1"/>
        <v>25.182376762578034</v>
      </c>
      <c r="M20" s="405"/>
    </row>
    <row r="21" spans="1:13" ht="30" customHeight="1">
      <c r="A21" s="419">
        <v>16</v>
      </c>
      <c r="B21" s="413" t="s">
        <v>23</v>
      </c>
      <c r="C21" s="316">
        <v>424762</v>
      </c>
      <c r="D21" s="317">
        <v>2</v>
      </c>
      <c r="E21" s="326">
        <v>79173</v>
      </c>
      <c r="F21" s="318">
        <v>1</v>
      </c>
      <c r="G21" s="335">
        <v>1005</v>
      </c>
      <c r="H21" s="326">
        <v>6</v>
      </c>
      <c r="I21" s="327">
        <v>45376</v>
      </c>
      <c r="J21" s="318">
        <f t="shared" si="2"/>
        <v>9</v>
      </c>
      <c r="K21" s="318">
        <f>SUM(E21,G21,I21)</f>
        <v>125554</v>
      </c>
      <c r="L21" s="321">
        <f t="shared" si="1"/>
        <v>29.558670502540245</v>
      </c>
      <c r="M21" s="405"/>
    </row>
    <row r="22" spans="1:13" ht="30" customHeight="1">
      <c r="A22" s="420">
        <v>17</v>
      </c>
      <c r="B22" s="416" t="s">
        <v>24</v>
      </c>
      <c r="C22" s="324">
        <v>418621</v>
      </c>
      <c r="D22" s="325">
        <v>1</v>
      </c>
      <c r="E22" s="326">
        <v>25735</v>
      </c>
      <c r="F22" s="326">
        <v>2</v>
      </c>
      <c r="G22" s="335">
        <v>10453</v>
      </c>
      <c r="H22" s="326">
        <v>5</v>
      </c>
      <c r="I22" s="327">
        <v>16376</v>
      </c>
      <c r="J22" s="318">
        <f t="shared" si="2"/>
        <v>8</v>
      </c>
      <c r="K22" s="318">
        <f t="shared" si="0"/>
        <v>52564</v>
      </c>
      <c r="L22" s="321">
        <f t="shared" si="1"/>
        <v>12.556465155833079</v>
      </c>
      <c r="M22" s="405"/>
    </row>
    <row r="23" spans="1:13" ht="30" customHeight="1">
      <c r="A23" s="420">
        <v>18</v>
      </c>
      <c r="B23" s="416" t="s">
        <v>25</v>
      </c>
      <c r="C23" s="324">
        <v>418989</v>
      </c>
      <c r="D23" s="325">
        <v>1</v>
      </c>
      <c r="E23" s="326">
        <v>7406</v>
      </c>
      <c r="F23" s="326">
        <v>2</v>
      </c>
      <c r="G23" s="335">
        <v>23465</v>
      </c>
      <c r="H23" s="326">
        <v>1</v>
      </c>
      <c r="I23" s="327">
        <v>31039</v>
      </c>
      <c r="J23" s="318">
        <f t="shared" si="2"/>
        <v>4</v>
      </c>
      <c r="K23" s="318">
        <f t="shared" si="0"/>
        <v>61910</v>
      </c>
      <c r="L23" s="321">
        <f t="shared" si="1"/>
        <v>14.776044239824913</v>
      </c>
      <c r="M23" s="405"/>
    </row>
    <row r="24" spans="1:13" ht="30" customHeight="1">
      <c r="A24" s="420">
        <v>19</v>
      </c>
      <c r="B24" s="416" t="s">
        <v>26</v>
      </c>
      <c r="C24" s="324">
        <v>446537</v>
      </c>
      <c r="D24" s="325">
        <v>3</v>
      </c>
      <c r="E24" s="326">
        <v>101862</v>
      </c>
      <c r="F24" s="326">
        <v>1</v>
      </c>
      <c r="G24" s="335">
        <v>4088</v>
      </c>
      <c r="H24" s="326">
        <v>2</v>
      </c>
      <c r="I24" s="327">
        <v>15203</v>
      </c>
      <c r="J24" s="318">
        <f t="shared" si="2"/>
        <v>6</v>
      </c>
      <c r="K24" s="318">
        <f t="shared" si="0"/>
        <v>121153</v>
      </c>
      <c r="L24" s="321">
        <f t="shared" si="1"/>
        <v>27.131682257013416</v>
      </c>
      <c r="M24" s="405"/>
    </row>
    <row r="25" spans="1:13" ht="30" customHeight="1">
      <c r="A25" s="421">
        <v>20</v>
      </c>
      <c r="B25" s="418" t="s">
        <v>27</v>
      </c>
      <c r="C25" s="337">
        <v>1356223</v>
      </c>
      <c r="D25" s="338">
        <v>4</v>
      </c>
      <c r="E25" s="332">
        <v>170743</v>
      </c>
      <c r="F25" s="332">
        <v>3</v>
      </c>
      <c r="G25" s="335">
        <v>46755</v>
      </c>
      <c r="H25" s="326">
        <v>6</v>
      </c>
      <c r="I25" s="333">
        <v>61050</v>
      </c>
      <c r="J25" s="318">
        <f t="shared" si="2"/>
        <v>13</v>
      </c>
      <c r="K25" s="318">
        <f t="shared" si="0"/>
        <v>278548</v>
      </c>
      <c r="L25" s="321">
        <f t="shared" si="1"/>
        <v>20.53851025974342</v>
      </c>
      <c r="M25" s="405"/>
    </row>
    <row r="26" spans="1:13" ht="30" customHeight="1">
      <c r="A26" s="415">
        <v>21</v>
      </c>
      <c r="B26" s="413" t="s">
        <v>28</v>
      </c>
      <c r="C26" s="324">
        <v>1062117</v>
      </c>
      <c r="D26" s="317">
        <v>2</v>
      </c>
      <c r="E26" s="326">
        <v>38236</v>
      </c>
      <c r="F26" s="318">
        <v>2</v>
      </c>
      <c r="G26" s="344">
        <v>34632</v>
      </c>
      <c r="H26" s="318">
        <v>15</v>
      </c>
      <c r="I26" s="327">
        <v>122225</v>
      </c>
      <c r="J26" s="318">
        <f t="shared" si="2"/>
        <v>19</v>
      </c>
      <c r="K26" s="318">
        <f t="shared" si="0"/>
        <v>195093</v>
      </c>
      <c r="L26" s="321">
        <f t="shared" si="1"/>
        <v>18.368315355088</v>
      </c>
      <c r="M26" s="405"/>
    </row>
    <row r="27" spans="1:13" ht="30" customHeight="1">
      <c r="A27" s="415">
        <v>22</v>
      </c>
      <c r="B27" s="416" t="s">
        <v>29</v>
      </c>
      <c r="C27" s="324">
        <v>778060</v>
      </c>
      <c r="D27" s="325">
        <v>2</v>
      </c>
      <c r="E27" s="326">
        <v>50080</v>
      </c>
      <c r="F27" s="326">
        <v>1</v>
      </c>
      <c r="G27" s="345">
        <v>4838</v>
      </c>
      <c r="H27" s="326">
        <v>4</v>
      </c>
      <c r="I27" s="327">
        <v>29126</v>
      </c>
      <c r="J27" s="318">
        <f t="shared" si="2"/>
        <v>7</v>
      </c>
      <c r="K27" s="318">
        <f t="shared" si="0"/>
        <v>84044</v>
      </c>
      <c r="L27" s="321">
        <f t="shared" si="1"/>
        <v>10.801737655193687</v>
      </c>
      <c r="M27" s="405"/>
    </row>
    <row r="28" spans="1:13" ht="30" customHeight="1">
      <c r="A28" s="415">
        <v>23</v>
      </c>
      <c r="B28" s="416" t="s">
        <v>30</v>
      </c>
      <c r="C28" s="324">
        <v>516516</v>
      </c>
      <c r="D28" s="325"/>
      <c r="E28" s="326">
        <v>0</v>
      </c>
      <c r="F28" s="326">
        <v>4</v>
      </c>
      <c r="G28" s="345">
        <v>49817</v>
      </c>
      <c r="H28" s="326">
        <v>7</v>
      </c>
      <c r="I28" s="327">
        <v>39064</v>
      </c>
      <c r="J28" s="318">
        <f t="shared" si="2"/>
        <v>11</v>
      </c>
      <c r="K28" s="318">
        <f t="shared" si="0"/>
        <v>88881</v>
      </c>
      <c r="L28" s="321">
        <f t="shared" si="1"/>
        <v>17.20779220779221</v>
      </c>
      <c r="M28" s="405"/>
    </row>
    <row r="29" spans="1:13" ht="30" customHeight="1">
      <c r="A29" s="415">
        <v>24</v>
      </c>
      <c r="B29" s="416" t="s">
        <v>31</v>
      </c>
      <c r="C29" s="324">
        <v>577735</v>
      </c>
      <c r="D29" s="325">
        <v>2</v>
      </c>
      <c r="E29" s="326">
        <v>72526</v>
      </c>
      <c r="F29" s="326">
        <v>2</v>
      </c>
      <c r="G29" s="345">
        <v>26272</v>
      </c>
      <c r="H29" s="326">
        <v>5</v>
      </c>
      <c r="I29" s="327">
        <v>103098</v>
      </c>
      <c r="J29" s="318">
        <f t="shared" si="2"/>
        <v>9</v>
      </c>
      <c r="K29" s="318">
        <f t="shared" si="0"/>
        <v>201896</v>
      </c>
      <c r="L29" s="321">
        <f t="shared" si="1"/>
        <v>34.946125818930824</v>
      </c>
      <c r="M29" s="405"/>
    </row>
    <row r="30" spans="1:13" ht="30" customHeight="1">
      <c r="A30" s="415">
        <v>25</v>
      </c>
      <c r="B30" s="416" t="s">
        <v>32</v>
      </c>
      <c r="C30" s="324">
        <v>401736</v>
      </c>
      <c r="D30" s="325"/>
      <c r="E30" s="332">
        <v>0</v>
      </c>
      <c r="F30" s="326">
        <v>2</v>
      </c>
      <c r="G30" s="346">
        <v>113071</v>
      </c>
      <c r="H30" s="332">
        <v>3</v>
      </c>
      <c r="I30" s="333">
        <v>36886</v>
      </c>
      <c r="J30" s="318">
        <f t="shared" si="2"/>
        <v>5</v>
      </c>
      <c r="K30" s="318">
        <f t="shared" si="0"/>
        <v>149957</v>
      </c>
      <c r="L30" s="321">
        <f t="shared" si="1"/>
        <v>37.32724973614513</v>
      </c>
      <c r="M30" s="405"/>
    </row>
    <row r="31" spans="1:13" ht="30" customHeight="1">
      <c r="A31" s="412">
        <v>26</v>
      </c>
      <c r="B31" s="413" t="s">
        <v>33</v>
      </c>
      <c r="C31" s="316">
        <v>461326</v>
      </c>
      <c r="D31" s="317">
        <v>1</v>
      </c>
      <c r="E31" s="318">
        <v>1206</v>
      </c>
      <c r="F31" s="318">
        <v>3</v>
      </c>
      <c r="G31" s="335">
        <v>24404</v>
      </c>
      <c r="H31" s="326">
        <v>3</v>
      </c>
      <c r="I31" s="327">
        <v>128</v>
      </c>
      <c r="J31" s="318">
        <f t="shared" si="2"/>
        <v>7</v>
      </c>
      <c r="K31" s="318">
        <f t="shared" si="0"/>
        <v>25738</v>
      </c>
      <c r="L31" s="321">
        <f t="shared" si="1"/>
        <v>5.579134928445394</v>
      </c>
      <c r="M31" s="405"/>
    </row>
    <row r="32" spans="1:13" ht="30" customHeight="1">
      <c r="A32" s="415">
        <v>27</v>
      </c>
      <c r="B32" s="416" t="s">
        <v>34</v>
      </c>
      <c r="C32" s="347">
        <v>190142</v>
      </c>
      <c r="D32" s="325"/>
      <c r="E32" s="326">
        <v>0</v>
      </c>
      <c r="F32" s="326">
        <v>2</v>
      </c>
      <c r="G32" s="335">
        <v>16498</v>
      </c>
      <c r="H32" s="326">
        <v>2</v>
      </c>
      <c r="I32" s="327">
        <v>3541</v>
      </c>
      <c r="J32" s="318">
        <f t="shared" si="2"/>
        <v>4</v>
      </c>
      <c r="K32" s="318">
        <f t="shared" si="0"/>
        <v>20039</v>
      </c>
      <c r="L32" s="321">
        <f t="shared" si="1"/>
        <v>10.538965615171819</v>
      </c>
      <c r="M32" s="405"/>
    </row>
    <row r="33" spans="1:13" ht="30" customHeight="1">
      <c r="A33" s="415">
        <v>28</v>
      </c>
      <c r="B33" s="416" t="s">
        <v>35</v>
      </c>
      <c r="C33" s="324">
        <v>839647</v>
      </c>
      <c r="D33" s="325">
        <v>2</v>
      </c>
      <c r="E33" s="326">
        <v>19458</v>
      </c>
      <c r="F33" s="326">
        <v>1</v>
      </c>
      <c r="G33" s="335">
        <v>25200</v>
      </c>
      <c r="H33" s="326">
        <v>11</v>
      </c>
      <c r="I33" s="327">
        <v>121357</v>
      </c>
      <c r="J33" s="318">
        <f t="shared" si="2"/>
        <v>14</v>
      </c>
      <c r="K33" s="318">
        <f t="shared" si="0"/>
        <v>166015</v>
      </c>
      <c r="L33" s="321">
        <f t="shared" si="1"/>
        <v>19.771999423567284</v>
      </c>
      <c r="M33" s="405"/>
    </row>
    <row r="34" spans="1:13" ht="30" customHeight="1">
      <c r="A34" s="415">
        <v>29</v>
      </c>
      <c r="B34" s="416" t="s">
        <v>36</v>
      </c>
      <c r="C34" s="324">
        <v>369109</v>
      </c>
      <c r="D34" s="325">
        <v>1</v>
      </c>
      <c r="E34" s="326">
        <v>31313</v>
      </c>
      <c r="F34" s="326">
        <v>4</v>
      </c>
      <c r="G34" s="335">
        <v>28522</v>
      </c>
      <c r="H34" s="326">
        <v>3</v>
      </c>
      <c r="I34" s="327">
        <v>3493</v>
      </c>
      <c r="J34" s="318">
        <f t="shared" si="2"/>
        <v>8</v>
      </c>
      <c r="K34" s="318">
        <f t="shared" si="0"/>
        <v>63328</v>
      </c>
      <c r="L34" s="321">
        <f t="shared" si="1"/>
        <v>17.15699156617693</v>
      </c>
      <c r="M34" s="405"/>
    </row>
    <row r="35" spans="1:13" ht="30" customHeight="1">
      <c r="A35" s="417">
        <v>30</v>
      </c>
      <c r="B35" s="418" t="s">
        <v>37</v>
      </c>
      <c r="C35" s="337">
        <v>472632</v>
      </c>
      <c r="D35" s="338">
        <v>2</v>
      </c>
      <c r="E35" s="332">
        <v>11980</v>
      </c>
      <c r="F35" s="332">
        <v>2</v>
      </c>
      <c r="G35" s="335">
        <v>16746</v>
      </c>
      <c r="H35" s="326">
        <v>13</v>
      </c>
      <c r="I35" s="333">
        <v>21584</v>
      </c>
      <c r="J35" s="318">
        <f t="shared" si="2"/>
        <v>17</v>
      </c>
      <c r="K35" s="318">
        <f t="shared" si="0"/>
        <v>50310</v>
      </c>
      <c r="L35" s="321">
        <f t="shared" si="1"/>
        <v>10.64464530543848</v>
      </c>
      <c r="M35" s="405"/>
    </row>
    <row r="36" spans="1:13" ht="30" customHeight="1">
      <c r="A36" s="412">
        <v>31</v>
      </c>
      <c r="B36" s="413" t="s">
        <v>38</v>
      </c>
      <c r="C36" s="324">
        <v>350731</v>
      </c>
      <c r="D36" s="317">
        <v>2</v>
      </c>
      <c r="E36" s="326">
        <v>17299</v>
      </c>
      <c r="F36" s="318">
        <v>2</v>
      </c>
      <c r="G36" s="344">
        <v>10016</v>
      </c>
      <c r="H36" s="318">
        <v>3</v>
      </c>
      <c r="I36" s="327">
        <v>21746</v>
      </c>
      <c r="J36" s="318">
        <f t="shared" si="2"/>
        <v>7</v>
      </c>
      <c r="K36" s="318">
        <f t="shared" si="0"/>
        <v>49061</v>
      </c>
      <c r="L36" s="321">
        <f t="shared" si="1"/>
        <v>13.988213189025208</v>
      </c>
      <c r="M36" s="405"/>
    </row>
    <row r="37" spans="1:13" ht="30" customHeight="1">
      <c r="A37" s="415">
        <v>32</v>
      </c>
      <c r="B37" s="416" t="s">
        <v>39</v>
      </c>
      <c r="C37" s="324">
        <v>670798</v>
      </c>
      <c r="D37" s="325">
        <v>1</v>
      </c>
      <c r="E37" s="326">
        <v>13036</v>
      </c>
      <c r="F37" s="326">
        <v>2</v>
      </c>
      <c r="G37" s="345">
        <v>10848</v>
      </c>
      <c r="H37" s="326">
        <v>11</v>
      </c>
      <c r="I37" s="327">
        <v>16612</v>
      </c>
      <c r="J37" s="318">
        <f t="shared" si="2"/>
        <v>14</v>
      </c>
      <c r="K37" s="318">
        <f t="shared" si="0"/>
        <v>40496</v>
      </c>
      <c r="L37" s="321">
        <f t="shared" si="1"/>
        <v>6.036988780527073</v>
      </c>
      <c r="M37" s="405"/>
    </row>
    <row r="38" spans="1:13" ht="30" customHeight="1">
      <c r="A38" s="415">
        <v>33</v>
      </c>
      <c r="B38" s="416" t="s">
        <v>40</v>
      </c>
      <c r="C38" s="324">
        <v>711324</v>
      </c>
      <c r="D38" s="325">
        <v>2</v>
      </c>
      <c r="E38" s="326">
        <v>11497</v>
      </c>
      <c r="F38" s="326">
        <v>1</v>
      </c>
      <c r="G38" s="345">
        <v>15024</v>
      </c>
      <c r="H38" s="326">
        <v>7</v>
      </c>
      <c r="I38" s="327">
        <v>54143</v>
      </c>
      <c r="J38" s="318">
        <f t="shared" si="2"/>
        <v>10</v>
      </c>
      <c r="K38" s="318">
        <f t="shared" si="0"/>
        <v>80664</v>
      </c>
      <c r="L38" s="321">
        <f t="shared" si="1"/>
        <v>11.33998009345952</v>
      </c>
      <c r="M38" s="405"/>
    </row>
    <row r="39" spans="1:13" ht="30" customHeight="1">
      <c r="A39" s="415">
        <v>34</v>
      </c>
      <c r="B39" s="416" t="s">
        <v>41</v>
      </c>
      <c r="C39" s="324">
        <v>847981</v>
      </c>
      <c r="D39" s="325">
        <v>1</v>
      </c>
      <c r="E39" s="326">
        <v>10681</v>
      </c>
      <c r="F39" s="326">
        <v>2</v>
      </c>
      <c r="G39" s="345">
        <v>20731</v>
      </c>
      <c r="H39" s="326">
        <v>6</v>
      </c>
      <c r="I39" s="327">
        <v>6441</v>
      </c>
      <c r="J39" s="318">
        <f t="shared" si="2"/>
        <v>9</v>
      </c>
      <c r="K39" s="318">
        <f t="shared" si="0"/>
        <v>37853</v>
      </c>
      <c r="L39" s="321">
        <f t="shared" si="1"/>
        <v>4.463897186375638</v>
      </c>
      <c r="M39" s="405"/>
    </row>
    <row r="40" spans="1:13" ht="30" customHeight="1">
      <c r="A40" s="417">
        <v>35</v>
      </c>
      <c r="B40" s="418" t="s">
        <v>42</v>
      </c>
      <c r="C40" s="324">
        <v>611414</v>
      </c>
      <c r="D40" s="338">
        <v>1</v>
      </c>
      <c r="E40" s="332">
        <v>5910</v>
      </c>
      <c r="F40" s="332">
        <v>3</v>
      </c>
      <c r="G40" s="346">
        <v>20839</v>
      </c>
      <c r="H40" s="332">
        <v>4</v>
      </c>
      <c r="I40" s="333">
        <v>15918</v>
      </c>
      <c r="J40" s="318">
        <f t="shared" si="2"/>
        <v>8</v>
      </c>
      <c r="K40" s="318">
        <f t="shared" si="0"/>
        <v>42667</v>
      </c>
      <c r="L40" s="321">
        <f t="shared" si="1"/>
        <v>6.97841397154792</v>
      </c>
      <c r="M40" s="405"/>
    </row>
    <row r="41" spans="1:13" ht="30" customHeight="1">
      <c r="A41" s="412">
        <v>36</v>
      </c>
      <c r="B41" s="413" t="s">
        <v>43</v>
      </c>
      <c r="C41" s="316">
        <v>414681</v>
      </c>
      <c r="D41" s="317">
        <v>1</v>
      </c>
      <c r="E41" s="326">
        <v>1538</v>
      </c>
      <c r="F41" s="318">
        <v>2</v>
      </c>
      <c r="G41" s="335">
        <v>21921</v>
      </c>
      <c r="H41" s="326">
        <v>6</v>
      </c>
      <c r="I41" s="327">
        <v>15247</v>
      </c>
      <c r="J41" s="318">
        <f t="shared" si="2"/>
        <v>9</v>
      </c>
      <c r="K41" s="318">
        <f t="shared" si="0"/>
        <v>38706</v>
      </c>
      <c r="L41" s="321">
        <f t="shared" si="1"/>
        <v>9.333921737431904</v>
      </c>
      <c r="M41" s="405"/>
    </row>
    <row r="42" spans="1:13" ht="30" customHeight="1">
      <c r="A42" s="415">
        <v>37</v>
      </c>
      <c r="B42" s="416" t="s">
        <v>44</v>
      </c>
      <c r="C42" s="324">
        <v>187658</v>
      </c>
      <c r="D42" s="325">
        <v>1</v>
      </c>
      <c r="E42" s="326">
        <v>18171</v>
      </c>
      <c r="F42" s="326"/>
      <c r="G42" s="335">
        <v>0</v>
      </c>
      <c r="H42" s="326">
        <v>1</v>
      </c>
      <c r="I42" s="327">
        <v>2363</v>
      </c>
      <c r="J42" s="318">
        <f t="shared" si="2"/>
        <v>2</v>
      </c>
      <c r="K42" s="318">
        <f t="shared" si="0"/>
        <v>20534</v>
      </c>
      <c r="L42" s="321">
        <f t="shared" si="1"/>
        <v>10.942246000703406</v>
      </c>
      <c r="M42" s="405"/>
    </row>
    <row r="43" spans="1:13" ht="30" customHeight="1">
      <c r="A43" s="415">
        <v>38</v>
      </c>
      <c r="B43" s="416" t="s">
        <v>45</v>
      </c>
      <c r="C43" s="324">
        <v>567851</v>
      </c>
      <c r="D43" s="325">
        <v>2</v>
      </c>
      <c r="E43" s="326">
        <v>14117</v>
      </c>
      <c r="F43" s="326">
        <v>1</v>
      </c>
      <c r="G43" s="335">
        <v>7820</v>
      </c>
      <c r="H43" s="326">
        <v>7</v>
      </c>
      <c r="I43" s="327">
        <v>19184</v>
      </c>
      <c r="J43" s="318">
        <f t="shared" si="2"/>
        <v>10</v>
      </c>
      <c r="K43" s="318">
        <f t="shared" si="0"/>
        <v>41121</v>
      </c>
      <c r="L43" s="321">
        <f t="shared" si="1"/>
        <v>7.241512298120457</v>
      </c>
      <c r="M43" s="405"/>
    </row>
    <row r="44" spans="1:13" ht="30" customHeight="1">
      <c r="A44" s="415">
        <v>39</v>
      </c>
      <c r="B44" s="416" t="s">
        <v>46</v>
      </c>
      <c r="C44" s="324">
        <v>710520</v>
      </c>
      <c r="D44" s="325">
        <v>1</v>
      </c>
      <c r="E44" s="326">
        <v>6041</v>
      </c>
      <c r="F44" s="326">
        <v>3</v>
      </c>
      <c r="G44" s="335">
        <v>8133</v>
      </c>
      <c r="H44" s="326">
        <v>18</v>
      </c>
      <c r="I44" s="327">
        <v>33330</v>
      </c>
      <c r="J44" s="318">
        <f t="shared" si="2"/>
        <v>22</v>
      </c>
      <c r="K44" s="318">
        <f t="shared" si="0"/>
        <v>47504</v>
      </c>
      <c r="L44" s="321">
        <f t="shared" si="1"/>
        <v>6.685807577548837</v>
      </c>
      <c r="M44" s="405"/>
    </row>
    <row r="45" spans="1:13" ht="30" customHeight="1">
      <c r="A45" s="417">
        <v>40</v>
      </c>
      <c r="B45" s="418" t="s">
        <v>47</v>
      </c>
      <c r="C45" s="337">
        <v>497942</v>
      </c>
      <c r="D45" s="338">
        <v>1</v>
      </c>
      <c r="E45" s="332">
        <v>46</v>
      </c>
      <c r="F45" s="332">
        <v>3</v>
      </c>
      <c r="G45" s="335">
        <v>22246</v>
      </c>
      <c r="H45" s="326">
        <v>5</v>
      </c>
      <c r="I45" s="333">
        <v>65809</v>
      </c>
      <c r="J45" s="318">
        <f t="shared" si="2"/>
        <v>9</v>
      </c>
      <c r="K45" s="318">
        <f t="shared" si="0"/>
        <v>88101</v>
      </c>
      <c r="L45" s="321">
        <f t="shared" si="1"/>
        <v>17.693024488795885</v>
      </c>
      <c r="M45" s="405"/>
    </row>
    <row r="46" spans="1:13" ht="30" customHeight="1">
      <c r="A46" s="412">
        <v>41</v>
      </c>
      <c r="B46" s="413" t="s">
        <v>48</v>
      </c>
      <c r="C46" s="348">
        <v>243967</v>
      </c>
      <c r="D46" s="317"/>
      <c r="E46" s="326">
        <v>0</v>
      </c>
      <c r="F46" s="318">
        <v>1</v>
      </c>
      <c r="G46" s="319">
        <v>3924</v>
      </c>
      <c r="H46" s="318">
        <v>6</v>
      </c>
      <c r="I46" s="327">
        <v>22960</v>
      </c>
      <c r="J46" s="318">
        <f t="shared" si="2"/>
        <v>7</v>
      </c>
      <c r="K46" s="318">
        <f t="shared" si="0"/>
        <v>26884</v>
      </c>
      <c r="L46" s="321">
        <f t="shared" si="1"/>
        <v>11.0195231322269</v>
      </c>
      <c r="M46" s="405"/>
    </row>
    <row r="47" spans="1:13" ht="30" customHeight="1">
      <c r="A47" s="415">
        <v>42</v>
      </c>
      <c r="B47" s="416" t="s">
        <v>49</v>
      </c>
      <c r="C47" s="347">
        <v>410588</v>
      </c>
      <c r="D47" s="325">
        <v>2</v>
      </c>
      <c r="E47" s="326">
        <v>37504</v>
      </c>
      <c r="F47" s="326">
        <v>2</v>
      </c>
      <c r="G47" s="345">
        <v>12304</v>
      </c>
      <c r="H47" s="326">
        <v>6</v>
      </c>
      <c r="I47" s="327">
        <v>24283</v>
      </c>
      <c r="J47" s="318">
        <f t="shared" si="2"/>
        <v>10</v>
      </c>
      <c r="K47" s="318">
        <f t="shared" si="0"/>
        <v>74091</v>
      </c>
      <c r="L47" s="321">
        <f t="shared" si="1"/>
        <v>18.045096300914786</v>
      </c>
      <c r="M47" s="405"/>
    </row>
    <row r="48" spans="1:13" ht="30" customHeight="1">
      <c r="A48" s="415">
        <v>43</v>
      </c>
      <c r="B48" s="416" t="s">
        <v>50</v>
      </c>
      <c r="C48" s="347">
        <v>740489</v>
      </c>
      <c r="D48" s="325">
        <v>2</v>
      </c>
      <c r="E48" s="326">
        <v>68342</v>
      </c>
      <c r="F48" s="326">
        <v>2</v>
      </c>
      <c r="G48" s="345">
        <v>16597</v>
      </c>
      <c r="H48" s="326">
        <v>7</v>
      </c>
      <c r="I48" s="327">
        <v>70697</v>
      </c>
      <c r="J48" s="318">
        <f t="shared" si="2"/>
        <v>11</v>
      </c>
      <c r="K48" s="318">
        <f t="shared" si="0"/>
        <v>155636</v>
      </c>
      <c r="L48" s="321">
        <f t="shared" si="1"/>
        <v>21.018002968308778</v>
      </c>
      <c r="M48" s="405"/>
    </row>
    <row r="49" spans="1:13" ht="30" customHeight="1">
      <c r="A49" s="415">
        <v>44</v>
      </c>
      <c r="B49" s="416" t="s">
        <v>51</v>
      </c>
      <c r="C49" s="347">
        <v>633982</v>
      </c>
      <c r="D49" s="325">
        <v>2</v>
      </c>
      <c r="E49" s="326">
        <v>21243</v>
      </c>
      <c r="F49" s="326">
        <v>3</v>
      </c>
      <c r="G49" s="345">
        <v>89307</v>
      </c>
      <c r="H49" s="326">
        <v>5</v>
      </c>
      <c r="I49" s="327">
        <v>64299</v>
      </c>
      <c r="J49" s="318">
        <f t="shared" si="2"/>
        <v>10</v>
      </c>
      <c r="K49" s="318">
        <f t="shared" si="0"/>
        <v>174849</v>
      </c>
      <c r="L49" s="321">
        <f t="shared" si="1"/>
        <v>27.579489638507088</v>
      </c>
      <c r="M49" s="405"/>
    </row>
    <row r="50" spans="1:13" ht="30" customHeight="1">
      <c r="A50" s="417">
        <v>45</v>
      </c>
      <c r="B50" s="418" t="s">
        <v>52</v>
      </c>
      <c r="C50" s="349">
        <v>773608</v>
      </c>
      <c r="D50" s="338">
        <v>1</v>
      </c>
      <c r="E50" s="332">
        <v>13006</v>
      </c>
      <c r="F50" s="332">
        <v>4</v>
      </c>
      <c r="G50" s="346">
        <v>31968</v>
      </c>
      <c r="H50" s="332">
        <v>6</v>
      </c>
      <c r="I50" s="333">
        <v>46945</v>
      </c>
      <c r="J50" s="318">
        <f t="shared" si="2"/>
        <v>11</v>
      </c>
      <c r="K50" s="318">
        <f t="shared" si="0"/>
        <v>91919</v>
      </c>
      <c r="L50" s="321">
        <f t="shared" si="1"/>
        <v>11.881857478206017</v>
      </c>
      <c r="M50" s="405"/>
    </row>
    <row r="51" spans="1:13" ht="30" customHeight="1">
      <c r="A51" s="415">
        <v>46</v>
      </c>
      <c r="B51" s="416" t="s">
        <v>53</v>
      </c>
      <c r="C51" s="347">
        <v>918899</v>
      </c>
      <c r="D51" s="325">
        <v>3</v>
      </c>
      <c r="E51" s="326">
        <v>49593</v>
      </c>
      <c r="F51" s="326">
        <v>3</v>
      </c>
      <c r="G51" s="335">
        <v>14347</v>
      </c>
      <c r="H51" s="326">
        <v>8</v>
      </c>
      <c r="I51" s="327">
        <v>25189</v>
      </c>
      <c r="J51" s="318">
        <f t="shared" si="2"/>
        <v>14</v>
      </c>
      <c r="K51" s="318">
        <f t="shared" si="0"/>
        <v>89129</v>
      </c>
      <c r="L51" s="321">
        <f t="shared" si="1"/>
        <v>9.69954260479117</v>
      </c>
      <c r="M51" s="405"/>
    </row>
    <row r="52" spans="1:13" ht="30" customHeight="1">
      <c r="A52" s="417">
        <v>47</v>
      </c>
      <c r="B52" s="418" t="s">
        <v>54</v>
      </c>
      <c r="C52" s="349">
        <v>227672</v>
      </c>
      <c r="D52" s="387">
        <v>2</v>
      </c>
      <c r="E52" s="388">
        <v>25478</v>
      </c>
      <c r="F52" s="388">
        <v>2</v>
      </c>
      <c r="G52" s="389">
        <v>9955</v>
      </c>
      <c r="H52" s="388">
        <v>4</v>
      </c>
      <c r="I52" s="390">
        <v>12034</v>
      </c>
      <c r="J52" s="388">
        <f>SUM(D52,F52,H52)</f>
        <v>8</v>
      </c>
      <c r="K52" s="326">
        <f t="shared" si="0"/>
        <v>47467</v>
      </c>
      <c r="L52" s="391">
        <f t="shared" si="1"/>
        <v>20.84885273551425</v>
      </c>
      <c r="M52" s="405"/>
    </row>
    <row r="53" spans="1:13" ht="30" customHeight="1">
      <c r="A53" s="415"/>
      <c r="B53" s="422"/>
      <c r="C53" s="356"/>
      <c r="D53" s="325"/>
      <c r="E53" s="326"/>
      <c r="F53" s="326"/>
      <c r="G53" s="335"/>
      <c r="H53" s="357"/>
      <c r="I53" s="327"/>
      <c r="J53" s="326"/>
      <c r="K53" s="318"/>
      <c r="L53" s="321"/>
      <c r="M53" s="405"/>
    </row>
    <row r="54" spans="1:14" ht="30" customHeight="1">
      <c r="A54" s="577" t="s">
        <v>56</v>
      </c>
      <c r="B54" s="578"/>
      <c r="C54" s="372">
        <f>SUM(C5:C52)</f>
        <v>37796173</v>
      </c>
      <c r="D54" s="373">
        <f aca="true" t="shared" si="3" ref="D54:K54">SUM(D6:D52)</f>
        <v>78</v>
      </c>
      <c r="E54" s="372">
        <f t="shared" si="3"/>
        <v>2112997</v>
      </c>
      <c r="F54" s="374">
        <f t="shared" si="3"/>
        <v>94</v>
      </c>
      <c r="G54" s="375">
        <f t="shared" si="3"/>
        <v>1350694</v>
      </c>
      <c r="H54" s="358">
        <f t="shared" si="3"/>
        <v>313</v>
      </c>
      <c r="I54" s="376">
        <f t="shared" si="3"/>
        <v>1970373</v>
      </c>
      <c r="J54" s="373">
        <f t="shared" si="3"/>
        <v>485</v>
      </c>
      <c r="K54" s="318">
        <f t="shared" si="3"/>
        <v>5434064</v>
      </c>
      <c r="L54" s="321">
        <f t="shared" si="1"/>
        <v>14.37728629297998</v>
      </c>
      <c r="M54" s="405"/>
      <c r="N54" s="313"/>
    </row>
    <row r="55" spans="1:14" ht="30" customHeight="1">
      <c r="A55" s="579" t="s">
        <v>57</v>
      </c>
      <c r="B55" s="580"/>
      <c r="C55" s="377">
        <f>SUM(C6:C52)</f>
        <v>37796173</v>
      </c>
      <c r="D55" s="378">
        <v>32</v>
      </c>
      <c r="E55" s="377">
        <v>2113402</v>
      </c>
      <c r="F55" s="378">
        <v>56</v>
      </c>
      <c r="G55" s="379">
        <v>1350694</v>
      </c>
      <c r="H55" s="378">
        <v>313</v>
      </c>
      <c r="I55" s="386">
        <v>1970373</v>
      </c>
      <c r="J55" s="378">
        <v>401</v>
      </c>
      <c r="K55" s="381">
        <f>SUM(E55,G55,I55)</f>
        <v>5434469</v>
      </c>
      <c r="L55" s="382">
        <f t="shared" si="1"/>
        <v>14.37835783003745</v>
      </c>
      <c r="M55" s="405"/>
      <c r="N55" s="313"/>
    </row>
    <row r="56" spans="1:13" ht="15" customHeight="1">
      <c r="A56" s="423" t="s">
        <v>188</v>
      </c>
      <c r="B56" s="406"/>
      <c r="C56" s="406"/>
      <c r="D56" s="406"/>
      <c r="E56" s="406"/>
      <c r="F56" s="406"/>
      <c r="G56" s="406"/>
      <c r="H56" s="406"/>
      <c r="I56" s="406"/>
      <c r="J56" s="406"/>
      <c r="K56" s="406"/>
      <c r="L56" s="406"/>
      <c r="M56" s="405"/>
    </row>
    <row r="57" spans="1:13" ht="15" customHeight="1">
      <c r="A57" s="423" t="s">
        <v>189</v>
      </c>
      <c r="B57" s="406"/>
      <c r="C57" s="406"/>
      <c r="D57" s="406"/>
      <c r="E57" s="406"/>
      <c r="F57" s="406"/>
      <c r="G57" s="406"/>
      <c r="H57" s="406"/>
      <c r="I57" s="406"/>
      <c r="J57" s="406"/>
      <c r="K57" s="406"/>
      <c r="L57" s="406"/>
      <c r="M57" s="405"/>
    </row>
    <row r="58" spans="1:13" ht="15" customHeight="1">
      <c r="A58" s="423" t="s">
        <v>173</v>
      </c>
      <c r="B58" s="406"/>
      <c r="C58" s="406"/>
      <c r="D58" s="406"/>
      <c r="E58" s="424"/>
      <c r="F58" s="406"/>
      <c r="G58" s="406"/>
      <c r="H58" s="406"/>
      <c r="I58" s="406"/>
      <c r="J58" s="406"/>
      <c r="K58" s="406"/>
      <c r="L58" s="406"/>
      <c r="M58" s="405"/>
    </row>
    <row r="59" spans="1:13" ht="12.75">
      <c r="A59" s="404"/>
      <c r="B59" s="404"/>
      <c r="C59" s="404"/>
      <c r="D59" s="404"/>
      <c r="E59" s="404"/>
      <c r="F59" s="404"/>
      <c r="G59" s="404"/>
      <c r="H59" s="404"/>
      <c r="I59" s="404"/>
      <c r="J59" s="404"/>
      <c r="K59" s="404"/>
      <c r="L59" s="404"/>
      <c r="M59" s="405"/>
    </row>
    <row r="60" spans="1:13" ht="12.75">
      <c r="A60" s="405"/>
      <c r="B60" s="405"/>
      <c r="C60" s="405"/>
      <c r="D60" s="405"/>
      <c r="E60" s="405"/>
      <c r="F60" s="405"/>
      <c r="G60" s="405"/>
      <c r="H60" s="405"/>
      <c r="I60" s="405"/>
      <c r="J60" s="405"/>
      <c r="K60" s="405"/>
      <c r="L60" s="405"/>
      <c r="M60" s="405"/>
    </row>
    <row r="61" spans="1:13" ht="12.75">
      <c r="A61" s="405"/>
      <c r="B61" s="405"/>
      <c r="C61" s="405"/>
      <c r="D61" s="405"/>
      <c r="E61" s="405"/>
      <c r="F61" s="405"/>
      <c r="G61" s="405"/>
      <c r="H61" s="405"/>
      <c r="I61" s="405"/>
      <c r="J61" s="405"/>
      <c r="K61" s="405"/>
      <c r="L61" s="405"/>
      <c r="M61" s="405"/>
    </row>
    <row r="62" spans="1:13" ht="12.75">
      <c r="A62" s="405"/>
      <c r="B62" s="405"/>
      <c r="C62" s="405"/>
      <c r="D62" s="405"/>
      <c r="E62" s="405"/>
      <c r="F62" s="405"/>
      <c r="G62" s="405"/>
      <c r="H62" s="405"/>
      <c r="I62" s="405"/>
      <c r="J62" s="405"/>
      <c r="K62" s="405"/>
      <c r="L62" s="405"/>
      <c r="M62" s="405"/>
    </row>
  </sheetData>
  <sheetProtection/>
  <mergeCells count="9">
    <mergeCell ref="A54:B54"/>
    <mergeCell ref="A55:B55"/>
    <mergeCell ref="A3:A5"/>
    <mergeCell ref="D3:K3"/>
    <mergeCell ref="L3:L5"/>
    <mergeCell ref="D4:E4"/>
    <mergeCell ref="F4:G4"/>
    <mergeCell ref="H4:I4"/>
    <mergeCell ref="J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2"/>
  <sheetViews>
    <sheetView zoomScalePageLayoutView="0" workbookViewId="0" topLeftCell="A19">
      <selection activeCell="A1" sqref="A1:IV16384"/>
    </sheetView>
  </sheetViews>
  <sheetFormatPr defaultColWidth="9.00390625" defaultRowHeight="13.5"/>
  <cols>
    <col min="1" max="1" width="4.50390625" style="312" customWidth="1"/>
    <col min="2" max="2" width="9.50390625" style="312" customWidth="1"/>
    <col min="3" max="3" width="13.00390625" style="312" customWidth="1"/>
    <col min="4" max="4" width="9.125" style="312" bestFit="1" customWidth="1"/>
    <col min="5" max="5" width="12.125" style="312" customWidth="1"/>
    <col min="6" max="6" width="9.125" style="312" bestFit="1" customWidth="1"/>
    <col min="7" max="7" width="11.625" style="312" bestFit="1" customWidth="1"/>
    <col min="8" max="8" width="9.125" style="312" bestFit="1" customWidth="1"/>
    <col min="9" max="9" width="15.50390625" style="312" bestFit="1" customWidth="1"/>
    <col min="10" max="10" width="10.75390625" style="312" bestFit="1" customWidth="1"/>
    <col min="11" max="11" width="12.125" style="312" customWidth="1"/>
    <col min="12" max="12" width="9.125" style="312" bestFit="1" customWidth="1"/>
    <col min="13" max="13" width="8.875" style="312" customWidth="1"/>
    <col min="14" max="14" width="14.125" style="312" bestFit="1" customWidth="1"/>
    <col min="15" max="16384" width="8.875" style="312" customWidth="1"/>
  </cols>
  <sheetData>
    <row r="1" spans="1:13" ht="26.25" customHeight="1">
      <c r="A1" s="370" t="s">
        <v>181</v>
      </c>
      <c r="B1" s="20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6"/>
    </row>
    <row r="2" spans="1:13" s="365" customFormat="1" ht="17.25" customHeight="1">
      <c r="A2" s="360"/>
      <c r="B2" s="360"/>
      <c r="C2" s="360"/>
      <c r="D2" s="360"/>
      <c r="E2" s="360"/>
      <c r="F2" s="360"/>
      <c r="G2" s="360"/>
      <c r="H2" s="360"/>
      <c r="I2" s="360"/>
      <c r="J2" s="371" t="s">
        <v>183</v>
      </c>
      <c r="K2" s="360"/>
      <c r="L2" s="368" t="s">
        <v>1</v>
      </c>
      <c r="M2" s="369"/>
    </row>
    <row r="3" spans="1:14" s="365" customFormat="1" ht="14.25" customHeight="1">
      <c r="A3" s="568" t="s">
        <v>2</v>
      </c>
      <c r="B3" s="362"/>
      <c r="C3" s="362"/>
      <c r="D3" s="571" t="s">
        <v>3</v>
      </c>
      <c r="E3" s="572"/>
      <c r="F3" s="572"/>
      <c r="G3" s="572"/>
      <c r="H3" s="572"/>
      <c r="I3" s="572"/>
      <c r="J3" s="572"/>
      <c r="K3" s="572"/>
      <c r="L3" s="573" t="s">
        <v>4</v>
      </c>
      <c r="M3" s="363"/>
      <c r="N3" s="364"/>
    </row>
    <row r="4" spans="1:13" s="365" customFormat="1" ht="14.25" customHeight="1">
      <c r="A4" s="569"/>
      <c r="B4" s="366" t="s">
        <v>5</v>
      </c>
      <c r="C4" s="366" t="s">
        <v>6</v>
      </c>
      <c r="D4" s="576" t="s">
        <v>60</v>
      </c>
      <c r="E4" s="576"/>
      <c r="F4" s="576" t="s">
        <v>61</v>
      </c>
      <c r="G4" s="576"/>
      <c r="H4" s="576" t="s">
        <v>62</v>
      </c>
      <c r="I4" s="576"/>
      <c r="J4" s="576" t="s">
        <v>64</v>
      </c>
      <c r="K4" s="571"/>
      <c r="L4" s="574"/>
      <c r="M4" s="363"/>
    </row>
    <row r="5" spans="1:13" s="365" customFormat="1" ht="14.25" customHeight="1">
      <c r="A5" s="570"/>
      <c r="B5" s="366"/>
      <c r="C5" s="366" t="s">
        <v>149</v>
      </c>
      <c r="D5" s="362" t="s">
        <v>7</v>
      </c>
      <c r="E5" s="362" t="s">
        <v>63</v>
      </c>
      <c r="F5" s="362" t="s">
        <v>7</v>
      </c>
      <c r="G5" s="362" t="s">
        <v>63</v>
      </c>
      <c r="H5" s="362" t="s">
        <v>7</v>
      </c>
      <c r="I5" s="362" t="s">
        <v>63</v>
      </c>
      <c r="J5" s="362" t="s">
        <v>7</v>
      </c>
      <c r="K5" s="367" t="s">
        <v>63</v>
      </c>
      <c r="L5" s="575"/>
      <c r="M5" s="363"/>
    </row>
    <row r="6" spans="1:13" ht="30" customHeight="1">
      <c r="A6" s="314">
        <v>1</v>
      </c>
      <c r="B6" s="315" t="s">
        <v>8</v>
      </c>
      <c r="C6" s="316">
        <v>8345687</v>
      </c>
      <c r="D6" s="317">
        <v>6</v>
      </c>
      <c r="E6" s="318">
        <v>508308</v>
      </c>
      <c r="F6" s="318">
        <v>5</v>
      </c>
      <c r="G6" s="319">
        <v>212359</v>
      </c>
      <c r="H6" s="318">
        <v>12</v>
      </c>
      <c r="I6" s="319">
        <v>146873</v>
      </c>
      <c r="J6" s="318">
        <f>SUM(D6,F6,H6)</f>
        <v>23</v>
      </c>
      <c r="K6" s="318">
        <f aca="true" t="shared" si="0" ref="K6:K52">SUM(E6,G6,I6)</f>
        <v>867540</v>
      </c>
      <c r="L6" s="321">
        <f aca="true" t="shared" si="1" ref="L6:L55">K6/C6*100</f>
        <v>10.395069932529221</v>
      </c>
      <c r="M6" s="229"/>
    </row>
    <row r="7" spans="1:13" ht="30" customHeight="1">
      <c r="A7" s="322">
        <v>2</v>
      </c>
      <c r="B7" s="323" t="s">
        <v>9</v>
      </c>
      <c r="C7" s="324">
        <v>964454</v>
      </c>
      <c r="D7" s="325">
        <v>2</v>
      </c>
      <c r="E7" s="326">
        <v>43170</v>
      </c>
      <c r="F7" s="326">
        <v>2</v>
      </c>
      <c r="G7" s="327">
        <v>44607</v>
      </c>
      <c r="H7" s="326">
        <v>7</v>
      </c>
      <c r="I7" s="383">
        <v>26810</v>
      </c>
      <c r="J7" s="318">
        <f>SUM(D7,F7,H7)</f>
        <v>11</v>
      </c>
      <c r="K7" s="318">
        <f t="shared" si="0"/>
        <v>114587</v>
      </c>
      <c r="L7" s="321">
        <f t="shared" si="1"/>
        <v>11.88102283779216</v>
      </c>
      <c r="M7" s="226"/>
    </row>
    <row r="8" spans="1:13" ht="30" customHeight="1">
      <c r="A8" s="322">
        <v>3</v>
      </c>
      <c r="B8" s="323" t="s">
        <v>10</v>
      </c>
      <c r="C8" s="324">
        <v>1527889</v>
      </c>
      <c r="D8" s="325">
        <v>2</v>
      </c>
      <c r="E8" s="326">
        <v>29247</v>
      </c>
      <c r="F8" s="326">
        <v>2</v>
      </c>
      <c r="G8" s="327">
        <v>20038</v>
      </c>
      <c r="H8" s="326">
        <v>7</v>
      </c>
      <c r="I8" s="327">
        <v>22817</v>
      </c>
      <c r="J8" s="318">
        <f>SUM(D8,F8,H8)</f>
        <v>11</v>
      </c>
      <c r="K8" s="318">
        <f t="shared" si="0"/>
        <v>72102</v>
      </c>
      <c r="L8" s="321">
        <f t="shared" si="1"/>
        <v>4.719060088789172</v>
      </c>
      <c r="M8" s="226"/>
    </row>
    <row r="9" spans="1:13" ht="30" customHeight="1">
      <c r="A9" s="322">
        <v>4</v>
      </c>
      <c r="B9" s="323" t="s">
        <v>11</v>
      </c>
      <c r="C9" s="324">
        <v>728576</v>
      </c>
      <c r="D9" s="325">
        <v>1</v>
      </c>
      <c r="E9" s="326">
        <v>980</v>
      </c>
      <c r="F9" s="326">
        <v>3</v>
      </c>
      <c r="G9" s="327">
        <v>64175</v>
      </c>
      <c r="H9" s="326">
        <v>8</v>
      </c>
      <c r="I9" s="327">
        <v>106044</v>
      </c>
      <c r="J9" s="318">
        <f aca="true" t="shared" si="2" ref="J9:J52">SUM(D9,F9,H9)</f>
        <v>12</v>
      </c>
      <c r="K9" s="318">
        <f t="shared" si="0"/>
        <v>171199</v>
      </c>
      <c r="L9" s="321">
        <f t="shared" si="1"/>
        <v>23.49775452389318</v>
      </c>
      <c r="M9" s="226"/>
    </row>
    <row r="10" spans="1:13" ht="30" customHeight="1">
      <c r="A10" s="330">
        <v>5</v>
      </c>
      <c r="B10" s="331" t="s">
        <v>12</v>
      </c>
      <c r="C10" s="324">
        <v>1163625</v>
      </c>
      <c r="D10" s="325">
        <v>1</v>
      </c>
      <c r="E10" s="332">
        <v>26789</v>
      </c>
      <c r="F10" s="326">
        <v>3</v>
      </c>
      <c r="G10" s="333">
        <v>46765</v>
      </c>
      <c r="H10" s="326">
        <v>8</v>
      </c>
      <c r="I10" s="333">
        <v>50223</v>
      </c>
      <c r="J10" s="318">
        <f t="shared" si="2"/>
        <v>12</v>
      </c>
      <c r="K10" s="318">
        <f t="shared" si="0"/>
        <v>123777</v>
      </c>
      <c r="L10" s="321">
        <f t="shared" si="1"/>
        <v>10.6371898163068</v>
      </c>
      <c r="M10" s="226"/>
    </row>
    <row r="11" spans="1:13" ht="30" customHeight="1">
      <c r="A11" s="322">
        <v>6</v>
      </c>
      <c r="B11" s="323" t="s">
        <v>13</v>
      </c>
      <c r="C11" s="316">
        <v>932346</v>
      </c>
      <c r="D11" s="317">
        <v>1</v>
      </c>
      <c r="E11" s="326">
        <v>71115</v>
      </c>
      <c r="F11" s="318">
        <v>3</v>
      </c>
      <c r="G11" s="335">
        <v>42255</v>
      </c>
      <c r="H11" s="318">
        <v>6</v>
      </c>
      <c r="I11" s="327">
        <v>42440</v>
      </c>
      <c r="J11" s="318">
        <f t="shared" si="2"/>
        <v>10</v>
      </c>
      <c r="K11" s="318">
        <f t="shared" si="0"/>
        <v>155810</v>
      </c>
      <c r="L11" s="321">
        <f t="shared" si="1"/>
        <v>16.711607064330195</v>
      </c>
      <c r="M11" s="226"/>
    </row>
    <row r="12" spans="1:13" ht="30" customHeight="1">
      <c r="A12" s="322">
        <v>7</v>
      </c>
      <c r="B12" s="323" t="s">
        <v>14</v>
      </c>
      <c r="C12" s="324">
        <v>1378276</v>
      </c>
      <c r="D12" s="325">
        <v>3</v>
      </c>
      <c r="E12" s="326">
        <v>90108</v>
      </c>
      <c r="F12" s="326">
        <v>1</v>
      </c>
      <c r="G12" s="335">
        <v>33665</v>
      </c>
      <c r="H12" s="326">
        <v>11</v>
      </c>
      <c r="I12" s="327">
        <v>55323</v>
      </c>
      <c r="J12" s="318">
        <f t="shared" si="2"/>
        <v>15</v>
      </c>
      <c r="K12" s="318">
        <f t="shared" si="0"/>
        <v>179096</v>
      </c>
      <c r="L12" s="321">
        <f t="shared" si="1"/>
        <v>12.994204353844948</v>
      </c>
      <c r="M12" s="226"/>
    </row>
    <row r="13" spans="1:13" ht="30" customHeight="1">
      <c r="A13" s="322">
        <v>8</v>
      </c>
      <c r="B13" s="323" t="s">
        <v>15</v>
      </c>
      <c r="C13" s="324">
        <v>609572</v>
      </c>
      <c r="D13" s="325"/>
      <c r="E13" s="326">
        <v>0</v>
      </c>
      <c r="F13" s="326">
        <v>1</v>
      </c>
      <c r="G13" s="335">
        <v>31801</v>
      </c>
      <c r="H13" s="326">
        <v>9</v>
      </c>
      <c r="I13" s="327">
        <v>59095</v>
      </c>
      <c r="J13" s="318">
        <f t="shared" si="2"/>
        <v>10</v>
      </c>
      <c r="K13" s="318">
        <f t="shared" si="0"/>
        <v>90896</v>
      </c>
      <c r="L13" s="321">
        <f t="shared" si="1"/>
        <v>14.91144606379558</v>
      </c>
      <c r="M13" s="226"/>
    </row>
    <row r="14" spans="1:13" ht="30" customHeight="1">
      <c r="A14" s="322">
        <v>9</v>
      </c>
      <c r="B14" s="323" t="s">
        <v>16</v>
      </c>
      <c r="C14" s="324">
        <v>640828</v>
      </c>
      <c r="D14" s="325">
        <v>2</v>
      </c>
      <c r="E14" s="326">
        <v>104781</v>
      </c>
      <c r="F14" s="326"/>
      <c r="G14" s="335">
        <v>0</v>
      </c>
      <c r="H14" s="326">
        <v>8</v>
      </c>
      <c r="I14" s="384">
        <v>28662</v>
      </c>
      <c r="J14" s="318">
        <f t="shared" si="2"/>
        <v>10</v>
      </c>
      <c r="K14" s="318">
        <f t="shared" si="0"/>
        <v>133443</v>
      </c>
      <c r="L14" s="321">
        <f t="shared" si="1"/>
        <v>20.823528310248616</v>
      </c>
      <c r="M14" s="226"/>
    </row>
    <row r="15" spans="1:13" ht="30" customHeight="1">
      <c r="A15" s="322">
        <v>10</v>
      </c>
      <c r="B15" s="331" t="s">
        <v>17</v>
      </c>
      <c r="C15" s="337">
        <v>636233</v>
      </c>
      <c r="D15" s="338">
        <v>3</v>
      </c>
      <c r="E15" s="332">
        <v>80907</v>
      </c>
      <c r="F15" s="332">
        <v>1</v>
      </c>
      <c r="G15" s="333">
        <v>8063</v>
      </c>
      <c r="H15" s="326"/>
      <c r="I15" s="333">
        <v>0</v>
      </c>
      <c r="J15" s="318">
        <f t="shared" si="2"/>
        <v>4</v>
      </c>
      <c r="K15" s="318">
        <f t="shared" si="0"/>
        <v>88970</v>
      </c>
      <c r="L15" s="321">
        <f t="shared" si="1"/>
        <v>13.983870688882845</v>
      </c>
      <c r="M15" s="226"/>
    </row>
    <row r="16" spans="1:13" ht="30" customHeight="1">
      <c r="A16" s="314">
        <v>11</v>
      </c>
      <c r="B16" s="323" t="s">
        <v>18</v>
      </c>
      <c r="C16" s="324">
        <v>376792</v>
      </c>
      <c r="D16" s="325">
        <v>1</v>
      </c>
      <c r="E16" s="326">
        <v>34411</v>
      </c>
      <c r="F16" s="326"/>
      <c r="G16" s="335">
        <v>0</v>
      </c>
      <c r="H16" s="318">
        <v>10</v>
      </c>
      <c r="I16" s="327">
        <v>90172</v>
      </c>
      <c r="J16" s="318">
        <f t="shared" si="2"/>
        <v>11</v>
      </c>
      <c r="K16" s="318">
        <f t="shared" si="0"/>
        <v>124583</v>
      </c>
      <c r="L16" s="321">
        <f t="shared" si="1"/>
        <v>33.06413087326695</v>
      </c>
      <c r="M16" s="226"/>
    </row>
    <row r="17" spans="1:13" ht="30" customHeight="1">
      <c r="A17" s="322">
        <v>12</v>
      </c>
      <c r="B17" s="323" t="s">
        <v>19</v>
      </c>
      <c r="C17" s="324">
        <v>515660</v>
      </c>
      <c r="D17" s="325"/>
      <c r="E17" s="339">
        <v>0</v>
      </c>
      <c r="F17" s="326">
        <v>2</v>
      </c>
      <c r="G17" s="335">
        <v>8845</v>
      </c>
      <c r="H17" s="326">
        <v>8</v>
      </c>
      <c r="I17" s="327">
        <v>19692</v>
      </c>
      <c r="J17" s="318">
        <f t="shared" si="2"/>
        <v>10</v>
      </c>
      <c r="K17" s="318">
        <f t="shared" si="0"/>
        <v>28537</v>
      </c>
      <c r="L17" s="321">
        <f t="shared" si="1"/>
        <v>5.534072838692161</v>
      </c>
      <c r="M17" s="226"/>
    </row>
    <row r="18" spans="1:13" ht="30" customHeight="1">
      <c r="A18" s="322">
        <v>13</v>
      </c>
      <c r="B18" s="323" t="s">
        <v>20</v>
      </c>
      <c r="C18" s="324">
        <v>218765</v>
      </c>
      <c r="D18" s="325">
        <v>3</v>
      </c>
      <c r="E18" s="340">
        <v>69426</v>
      </c>
      <c r="F18" s="326">
        <v>1</v>
      </c>
      <c r="G18" s="335">
        <v>777</v>
      </c>
      <c r="H18" s="326">
        <v>6</v>
      </c>
      <c r="I18" s="327">
        <v>9686</v>
      </c>
      <c r="J18" s="318">
        <f t="shared" si="2"/>
        <v>10</v>
      </c>
      <c r="K18" s="318">
        <f t="shared" si="0"/>
        <v>79889</v>
      </c>
      <c r="L18" s="321">
        <f t="shared" si="1"/>
        <v>36.51818161040386</v>
      </c>
      <c r="M18" s="226"/>
    </row>
    <row r="19" spans="1:13" ht="30" customHeight="1">
      <c r="A19" s="322">
        <v>14</v>
      </c>
      <c r="B19" s="323" t="s">
        <v>21</v>
      </c>
      <c r="C19" s="324">
        <v>241586</v>
      </c>
      <c r="D19" s="325">
        <v>1</v>
      </c>
      <c r="E19" s="326">
        <v>10356</v>
      </c>
      <c r="F19" s="326">
        <v>1</v>
      </c>
      <c r="G19" s="335">
        <v>27572</v>
      </c>
      <c r="H19" s="326">
        <v>4</v>
      </c>
      <c r="I19" s="327">
        <v>17210</v>
      </c>
      <c r="J19" s="318">
        <f t="shared" si="2"/>
        <v>6</v>
      </c>
      <c r="K19" s="318">
        <f t="shared" si="0"/>
        <v>55138</v>
      </c>
      <c r="L19" s="321">
        <f t="shared" si="1"/>
        <v>22.823342412225873</v>
      </c>
      <c r="M19" s="226"/>
    </row>
    <row r="20" spans="1:13" ht="30" customHeight="1">
      <c r="A20" s="330">
        <v>15</v>
      </c>
      <c r="B20" s="323" t="s">
        <v>22</v>
      </c>
      <c r="C20" s="324">
        <v>1258381</v>
      </c>
      <c r="D20" s="325">
        <v>4</v>
      </c>
      <c r="E20" s="332">
        <v>106383</v>
      </c>
      <c r="F20" s="326">
        <v>2</v>
      </c>
      <c r="G20" s="333">
        <v>81928</v>
      </c>
      <c r="H20" s="332">
        <v>13</v>
      </c>
      <c r="I20" s="333">
        <v>128580</v>
      </c>
      <c r="J20" s="318">
        <f t="shared" si="2"/>
        <v>19</v>
      </c>
      <c r="K20" s="318">
        <f t="shared" si="0"/>
        <v>316891</v>
      </c>
      <c r="L20" s="321">
        <f t="shared" si="1"/>
        <v>25.18243679775839</v>
      </c>
      <c r="M20" s="226"/>
    </row>
    <row r="21" spans="1:13" ht="30" customHeight="1">
      <c r="A21" s="341">
        <v>16</v>
      </c>
      <c r="B21" s="315" t="s">
        <v>23</v>
      </c>
      <c r="C21" s="316">
        <v>424761</v>
      </c>
      <c r="D21" s="317">
        <v>2</v>
      </c>
      <c r="E21" s="326">
        <v>79173</v>
      </c>
      <c r="F21" s="318">
        <v>1</v>
      </c>
      <c r="G21" s="335">
        <v>1005</v>
      </c>
      <c r="H21" s="326">
        <v>6</v>
      </c>
      <c r="I21" s="327">
        <v>45376</v>
      </c>
      <c r="J21" s="318">
        <f t="shared" si="2"/>
        <v>9</v>
      </c>
      <c r="K21" s="318">
        <f>SUM(E21,G21,I21)</f>
        <v>125554</v>
      </c>
      <c r="L21" s="321">
        <f t="shared" si="1"/>
        <v>29.55874009148674</v>
      </c>
      <c r="M21" s="226"/>
    </row>
    <row r="22" spans="1:13" ht="30" customHeight="1">
      <c r="A22" s="342">
        <v>17</v>
      </c>
      <c r="B22" s="323" t="s">
        <v>24</v>
      </c>
      <c r="C22" s="324">
        <v>418566</v>
      </c>
      <c r="D22" s="325">
        <v>1</v>
      </c>
      <c r="E22" s="326">
        <v>25735</v>
      </c>
      <c r="F22" s="326">
        <v>2</v>
      </c>
      <c r="G22" s="335">
        <v>10453</v>
      </c>
      <c r="H22" s="326">
        <v>5</v>
      </c>
      <c r="I22" s="327">
        <v>16376</v>
      </c>
      <c r="J22" s="318">
        <f t="shared" si="2"/>
        <v>8</v>
      </c>
      <c r="K22" s="318">
        <f t="shared" si="0"/>
        <v>52564</v>
      </c>
      <c r="L22" s="321">
        <f t="shared" si="1"/>
        <v>12.558115088182031</v>
      </c>
      <c r="M22" s="226"/>
    </row>
    <row r="23" spans="1:13" ht="30" customHeight="1">
      <c r="A23" s="342">
        <v>18</v>
      </c>
      <c r="B23" s="323" t="s">
        <v>25</v>
      </c>
      <c r="C23" s="324">
        <v>418983</v>
      </c>
      <c r="D23" s="325">
        <v>1</v>
      </c>
      <c r="E23" s="326">
        <v>7406</v>
      </c>
      <c r="F23" s="326">
        <v>2</v>
      </c>
      <c r="G23" s="335">
        <v>23465</v>
      </c>
      <c r="H23" s="326">
        <v>1</v>
      </c>
      <c r="I23" s="327">
        <v>31039</v>
      </c>
      <c r="J23" s="318">
        <f t="shared" si="2"/>
        <v>4</v>
      </c>
      <c r="K23" s="318">
        <f t="shared" si="0"/>
        <v>61910</v>
      </c>
      <c r="L23" s="321">
        <f t="shared" si="1"/>
        <v>14.776255838542376</v>
      </c>
      <c r="M23" s="226"/>
    </row>
    <row r="24" spans="1:13" ht="30" customHeight="1">
      <c r="A24" s="342">
        <v>19</v>
      </c>
      <c r="B24" s="323" t="s">
        <v>26</v>
      </c>
      <c r="C24" s="324">
        <v>446537</v>
      </c>
      <c r="D24" s="325">
        <v>3</v>
      </c>
      <c r="E24" s="326">
        <v>101862</v>
      </c>
      <c r="F24" s="326">
        <v>1</v>
      </c>
      <c r="G24" s="335">
        <v>4088</v>
      </c>
      <c r="H24" s="326">
        <v>2</v>
      </c>
      <c r="I24" s="327">
        <v>15203</v>
      </c>
      <c r="J24" s="318">
        <f t="shared" si="2"/>
        <v>6</v>
      </c>
      <c r="K24" s="318">
        <f t="shared" si="0"/>
        <v>121153</v>
      </c>
      <c r="L24" s="321">
        <f t="shared" si="1"/>
        <v>27.131682257013416</v>
      </c>
      <c r="M24" s="226"/>
    </row>
    <row r="25" spans="1:13" ht="30" customHeight="1">
      <c r="A25" s="343">
        <v>20</v>
      </c>
      <c r="B25" s="331" t="s">
        <v>27</v>
      </c>
      <c r="C25" s="337">
        <v>1356223</v>
      </c>
      <c r="D25" s="338">
        <v>4</v>
      </c>
      <c r="E25" s="332">
        <v>170743</v>
      </c>
      <c r="F25" s="332">
        <v>3</v>
      </c>
      <c r="G25" s="335">
        <v>46755</v>
      </c>
      <c r="H25" s="326">
        <v>6</v>
      </c>
      <c r="I25" s="333">
        <v>61050.48</v>
      </c>
      <c r="J25" s="318">
        <f t="shared" si="2"/>
        <v>13</v>
      </c>
      <c r="K25" s="318">
        <f t="shared" si="0"/>
        <v>278548.48</v>
      </c>
      <c r="L25" s="321">
        <f t="shared" si="1"/>
        <v>20.538545652153072</v>
      </c>
      <c r="M25" s="226"/>
    </row>
    <row r="26" spans="1:13" ht="30" customHeight="1">
      <c r="A26" s="322">
        <v>21</v>
      </c>
      <c r="B26" s="315" t="s">
        <v>28</v>
      </c>
      <c r="C26" s="324">
        <v>1062117</v>
      </c>
      <c r="D26" s="317">
        <v>2</v>
      </c>
      <c r="E26" s="326">
        <v>38236</v>
      </c>
      <c r="F26" s="318">
        <v>2</v>
      </c>
      <c r="G26" s="344">
        <v>34632</v>
      </c>
      <c r="H26" s="318">
        <v>15</v>
      </c>
      <c r="I26" s="327">
        <v>122225</v>
      </c>
      <c r="J26" s="318">
        <f t="shared" si="2"/>
        <v>19</v>
      </c>
      <c r="K26" s="318">
        <f t="shared" si="0"/>
        <v>195093</v>
      </c>
      <c r="L26" s="321">
        <f t="shared" si="1"/>
        <v>18.368315355088</v>
      </c>
      <c r="M26" s="226"/>
    </row>
    <row r="27" spans="1:13" ht="30" customHeight="1">
      <c r="A27" s="322">
        <v>22</v>
      </c>
      <c r="B27" s="323" t="s">
        <v>29</v>
      </c>
      <c r="C27" s="324">
        <v>778042</v>
      </c>
      <c r="D27" s="325">
        <v>2</v>
      </c>
      <c r="E27" s="326">
        <v>50080</v>
      </c>
      <c r="F27" s="326">
        <v>1</v>
      </c>
      <c r="G27" s="345">
        <v>4838</v>
      </c>
      <c r="H27" s="326">
        <v>4</v>
      </c>
      <c r="I27" s="327">
        <v>28859</v>
      </c>
      <c r="J27" s="318">
        <f t="shared" si="2"/>
        <v>7</v>
      </c>
      <c r="K27" s="318">
        <f t="shared" si="0"/>
        <v>83777</v>
      </c>
      <c r="L27" s="321">
        <f t="shared" si="1"/>
        <v>10.767670639888335</v>
      </c>
      <c r="M27" s="226"/>
    </row>
    <row r="28" spans="1:13" ht="30" customHeight="1">
      <c r="A28" s="322">
        <v>23</v>
      </c>
      <c r="B28" s="323" t="s">
        <v>30</v>
      </c>
      <c r="C28" s="324">
        <v>516504</v>
      </c>
      <c r="D28" s="325"/>
      <c r="E28" s="326">
        <v>0</v>
      </c>
      <c r="F28" s="326">
        <v>4</v>
      </c>
      <c r="G28" s="345">
        <v>49817</v>
      </c>
      <c r="H28" s="326">
        <v>7</v>
      </c>
      <c r="I28" s="327">
        <v>39056</v>
      </c>
      <c r="J28" s="318">
        <f t="shared" si="2"/>
        <v>11</v>
      </c>
      <c r="K28" s="318">
        <f t="shared" si="0"/>
        <v>88873</v>
      </c>
      <c r="L28" s="321">
        <f t="shared" si="1"/>
        <v>17.206643123770583</v>
      </c>
      <c r="M28" s="226"/>
    </row>
    <row r="29" spans="1:13" ht="30" customHeight="1">
      <c r="A29" s="322">
        <v>24</v>
      </c>
      <c r="B29" s="323" t="s">
        <v>31</v>
      </c>
      <c r="C29" s="324">
        <v>577727</v>
      </c>
      <c r="D29" s="325">
        <v>2</v>
      </c>
      <c r="E29" s="326">
        <v>72526</v>
      </c>
      <c r="F29" s="326">
        <v>2</v>
      </c>
      <c r="G29" s="345">
        <v>26272</v>
      </c>
      <c r="H29" s="326">
        <v>5</v>
      </c>
      <c r="I29" s="327">
        <v>103098</v>
      </c>
      <c r="J29" s="318">
        <f t="shared" si="2"/>
        <v>9</v>
      </c>
      <c r="K29" s="318">
        <f t="shared" si="0"/>
        <v>201896</v>
      </c>
      <c r="L29" s="321">
        <f t="shared" si="1"/>
        <v>34.946609730893655</v>
      </c>
      <c r="M29" s="226"/>
    </row>
    <row r="30" spans="1:13" ht="30" customHeight="1">
      <c r="A30" s="322">
        <v>25</v>
      </c>
      <c r="B30" s="323" t="s">
        <v>32</v>
      </c>
      <c r="C30" s="324">
        <v>401736</v>
      </c>
      <c r="D30" s="325"/>
      <c r="E30" s="332">
        <v>0</v>
      </c>
      <c r="F30" s="326">
        <v>2</v>
      </c>
      <c r="G30" s="346">
        <v>113071</v>
      </c>
      <c r="H30" s="332">
        <v>3</v>
      </c>
      <c r="I30" s="333">
        <v>36886</v>
      </c>
      <c r="J30" s="318">
        <f t="shared" si="2"/>
        <v>5</v>
      </c>
      <c r="K30" s="318">
        <f t="shared" si="0"/>
        <v>149957</v>
      </c>
      <c r="L30" s="321">
        <f t="shared" si="1"/>
        <v>37.32724973614513</v>
      </c>
      <c r="M30" s="226"/>
    </row>
    <row r="31" spans="1:13" ht="30" customHeight="1">
      <c r="A31" s="314">
        <v>26</v>
      </c>
      <c r="B31" s="315" t="s">
        <v>33</v>
      </c>
      <c r="C31" s="316">
        <v>461321</v>
      </c>
      <c r="D31" s="317">
        <v>1</v>
      </c>
      <c r="E31" s="318">
        <v>1206</v>
      </c>
      <c r="F31" s="318">
        <v>3</v>
      </c>
      <c r="G31" s="335">
        <v>24404</v>
      </c>
      <c r="H31" s="326">
        <v>3</v>
      </c>
      <c r="I31" s="327">
        <v>128.4</v>
      </c>
      <c r="J31" s="318">
        <f t="shared" si="2"/>
        <v>7</v>
      </c>
      <c r="K31" s="318">
        <f t="shared" si="0"/>
        <v>25738.4</v>
      </c>
      <c r="L31" s="321">
        <f t="shared" si="1"/>
        <v>5.57928210508518</v>
      </c>
      <c r="M31" s="226"/>
    </row>
    <row r="32" spans="1:13" ht="30" customHeight="1">
      <c r="A32" s="322">
        <v>27</v>
      </c>
      <c r="B32" s="323" t="s">
        <v>34</v>
      </c>
      <c r="C32" s="347">
        <v>189847</v>
      </c>
      <c r="D32" s="325"/>
      <c r="E32" s="326">
        <v>0</v>
      </c>
      <c r="F32" s="326">
        <v>2</v>
      </c>
      <c r="G32" s="335">
        <v>16498</v>
      </c>
      <c r="H32" s="326">
        <v>2</v>
      </c>
      <c r="I32" s="327">
        <v>3541</v>
      </c>
      <c r="J32" s="318">
        <f t="shared" si="2"/>
        <v>4</v>
      </c>
      <c r="K32" s="318">
        <f t="shared" si="0"/>
        <v>20039</v>
      </c>
      <c r="L32" s="321">
        <f t="shared" si="1"/>
        <v>10.555341933240978</v>
      </c>
      <c r="M32" s="226"/>
    </row>
    <row r="33" spans="1:13" ht="30" customHeight="1">
      <c r="A33" s="322">
        <v>28</v>
      </c>
      <c r="B33" s="323" t="s">
        <v>35</v>
      </c>
      <c r="C33" s="324">
        <v>839613</v>
      </c>
      <c r="D33" s="325">
        <v>2</v>
      </c>
      <c r="E33" s="326">
        <v>19458</v>
      </c>
      <c r="F33" s="326">
        <v>1</v>
      </c>
      <c r="G33" s="335">
        <v>25200</v>
      </c>
      <c r="H33" s="326">
        <v>11</v>
      </c>
      <c r="I33" s="327">
        <v>121357</v>
      </c>
      <c r="J33" s="318">
        <f t="shared" si="2"/>
        <v>14</v>
      </c>
      <c r="K33" s="318">
        <f t="shared" si="0"/>
        <v>166015</v>
      </c>
      <c r="L33" s="321">
        <f t="shared" si="1"/>
        <v>19.772800087659434</v>
      </c>
      <c r="M33" s="226"/>
    </row>
    <row r="34" spans="1:13" ht="30" customHeight="1">
      <c r="A34" s="322">
        <v>29</v>
      </c>
      <c r="B34" s="323" t="s">
        <v>36</v>
      </c>
      <c r="C34" s="324">
        <v>369109</v>
      </c>
      <c r="D34" s="325">
        <v>1</v>
      </c>
      <c r="E34" s="326">
        <v>31313</v>
      </c>
      <c r="F34" s="326">
        <v>4</v>
      </c>
      <c r="G34" s="335">
        <v>28522</v>
      </c>
      <c r="H34" s="326">
        <v>3</v>
      </c>
      <c r="I34" s="327">
        <v>3493</v>
      </c>
      <c r="J34" s="318">
        <f t="shared" si="2"/>
        <v>8</v>
      </c>
      <c r="K34" s="318">
        <f t="shared" si="0"/>
        <v>63328</v>
      </c>
      <c r="L34" s="321">
        <f t="shared" si="1"/>
        <v>17.15699156617693</v>
      </c>
      <c r="M34" s="226"/>
    </row>
    <row r="35" spans="1:13" ht="30" customHeight="1">
      <c r="A35" s="330">
        <v>30</v>
      </c>
      <c r="B35" s="331" t="s">
        <v>37</v>
      </c>
      <c r="C35" s="337">
        <v>472629</v>
      </c>
      <c r="D35" s="338">
        <v>2</v>
      </c>
      <c r="E35" s="332">
        <v>11980</v>
      </c>
      <c r="F35" s="332">
        <v>2</v>
      </c>
      <c r="G35" s="335">
        <v>16746</v>
      </c>
      <c r="H35" s="326">
        <v>13</v>
      </c>
      <c r="I35" s="333">
        <v>21585</v>
      </c>
      <c r="J35" s="318">
        <f t="shared" si="2"/>
        <v>17</v>
      </c>
      <c r="K35" s="318">
        <f t="shared" si="0"/>
        <v>50311</v>
      </c>
      <c r="L35" s="321">
        <f t="shared" si="1"/>
        <v>10.644924454487557</v>
      </c>
      <c r="M35" s="226"/>
    </row>
    <row r="36" spans="1:13" ht="30" customHeight="1">
      <c r="A36" s="314">
        <v>31</v>
      </c>
      <c r="B36" s="315" t="s">
        <v>38</v>
      </c>
      <c r="C36" s="324">
        <v>350728</v>
      </c>
      <c r="D36" s="317">
        <v>2</v>
      </c>
      <c r="E36" s="326">
        <v>17299</v>
      </c>
      <c r="F36" s="318">
        <v>2</v>
      </c>
      <c r="G36" s="344">
        <v>10016</v>
      </c>
      <c r="H36" s="318">
        <v>3</v>
      </c>
      <c r="I36" s="327">
        <v>21746</v>
      </c>
      <c r="J36" s="318">
        <f t="shared" si="2"/>
        <v>7</v>
      </c>
      <c r="K36" s="318">
        <f t="shared" si="0"/>
        <v>49061</v>
      </c>
      <c r="L36" s="321">
        <f t="shared" si="1"/>
        <v>13.988332839123196</v>
      </c>
      <c r="M36" s="226"/>
    </row>
    <row r="37" spans="1:13" ht="30" customHeight="1">
      <c r="A37" s="322">
        <v>32</v>
      </c>
      <c r="B37" s="323" t="s">
        <v>39</v>
      </c>
      <c r="C37" s="324">
        <v>670795</v>
      </c>
      <c r="D37" s="325">
        <v>1</v>
      </c>
      <c r="E37" s="326">
        <v>13036</v>
      </c>
      <c r="F37" s="326">
        <v>2</v>
      </c>
      <c r="G37" s="345">
        <v>10848</v>
      </c>
      <c r="H37" s="326">
        <v>11</v>
      </c>
      <c r="I37" s="327">
        <v>16612</v>
      </c>
      <c r="J37" s="318">
        <f t="shared" si="2"/>
        <v>14</v>
      </c>
      <c r="K37" s="318">
        <f t="shared" si="0"/>
        <v>40496</v>
      </c>
      <c r="L37" s="321">
        <f t="shared" si="1"/>
        <v>6.037015779783689</v>
      </c>
      <c r="M37" s="226"/>
    </row>
    <row r="38" spans="1:13" ht="30" customHeight="1">
      <c r="A38" s="322">
        <v>33</v>
      </c>
      <c r="B38" s="323" t="s">
        <v>40</v>
      </c>
      <c r="C38" s="324">
        <v>711321</v>
      </c>
      <c r="D38" s="325">
        <v>2</v>
      </c>
      <c r="E38" s="326">
        <v>11497</v>
      </c>
      <c r="F38" s="326">
        <v>1</v>
      </c>
      <c r="G38" s="345">
        <v>15024</v>
      </c>
      <c r="H38" s="326">
        <v>7</v>
      </c>
      <c r="I38" s="327">
        <v>54143</v>
      </c>
      <c r="J38" s="318">
        <f t="shared" si="2"/>
        <v>10</v>
      </c>
      <c r="K38" s="318">
        <f t="shared" si="0"/>
        <v>80664</v>
      </c>
      <c r="L38" s="321">
        <f t="shared" si="1"/>
        <v>11.340027919884271</v>
      </c>
      <c r="M38" s="226"/>
    </row>
    <row r="39" spans="1:13" ht="30" customHeight="1">
      <c r="A39" s="322">
        <v>34</v>
      </c>
      <c r="B39" s="323" t="s">
        <v>41</v>
      </c>
      <c r="C39" s="324">
        <v>847958</v>
      </c>
      <c r="D39" s="325">
        <v>1</v>
      </c>
      <c r="E39" s="326">
        <v>10681</v>
      </c>
      <c r="F39" s="326">
        <v>2</v>
      </c>
      <c r="G39" s="345">
        <v>20731</v>
      </c>
      <c r="H39" s="326">
        <v>6</v>
      </c>
      <c r="I39" s="327">
        <v>6441</v>
      </c>
      <c r="J39" s="318">
        <f t="shared" si="2"/>
        <v>9</v>
      </c>
      <c r="K39" s="318">
        <f t="shared" si="0"/>
        <v>37853</v>
      </c>
      <c r="L39" s="321">
        <f t="shared" si="1"/>
        <v>4.46401826505558</v>
      </c>
      <c r="M39" s="226"/>
    </row>
    <row r="40" spans="1:13" ht="30" customHeight="1">
      <c r="A40" s="330">
        <v>35</v>
      </c>
      <c r="B40" s="331" t="s">
        <v>42</v>
      </c>
      <c r="C40" s="324">
        <v>611395</v>
      </c>
      <c r="D40" s="338">
        <v>1</v>
      </c>
      <c r="E40" s="332">
        <v>5910</v>
      </c>
      <c r="F40" s="332">
        <v>3</v>
      </c>
      <c r="G40" s="346">
        <v>20839</v>
      </c>
      <c r="H40" s="332">
        <v>4</v>
      </c>
      <c r="I40" s="333">
        <v>15918</v>
      </c>
      <c r="J40" s="318">
        <f t="shared" si="2"/>
        <v>8</v>
      </c>
      <c r="K40" s="318">
        <f t="shared" si="0"/>
        <v>42667</v>
      </c>
      <c r="L40" s="321">
        <f t="shared" si="1"/>
        <v>6.978630836038895</v>
      </c>
      <c r="M40" s="226"/>
    </row>
    <row r="41" spans="1:13" ht="30" customHeight="1">
      <c r="A41" s="314">
        <v>36</v>
      </c>
      <c r="B41" s="315" t="s">
        <v>43</v>
      </c>
      <c r="C41" s="316">
        <v>414667</v>
      </c>
      <c r="D41" s="317">
        <v>1</v>
      </c>
      <c r="E41" s="326">
        <v>1538</v>
      </c>
      <c r="F41" s="318">
        <v>2</v>
      </c>
      <c r="G41" s="335">
        <v>21921</v>
      </c>
      <c r="H41" s="326">
        <v>6</v>
      </c>
      <c r="I41" s="327">
        <v>15247</v>
      </c>
      <c r="J41" s="318">
        <f t="shared" si="2"/>
        <v>9</v>
      </c>
      <c r="K41" s="318">
        <f t="shared" si="0"/>
        <v>38706</v>
      </c>
      <c r="L41" s="321">
        <f t="shared" si="1"/>
        <v>9.33423686958451</v>
      </c>
      <c r="M41" s="226"/>
    </row>
    <row r="42" spans="1:13" ht="30" customHeight="1">
      <c r="A42" s="322">
        <v>37</v>
      </c>
      <c r="B42" s="323" t="s">
        <v>44</v>
      </c>
      <c r="C42" s="324">
        <v>187653</v>
      </c>
      <c r="D42" s="325">
        <v>1</v>
      </c>
      <c r="E42" s="326">
        <v>18171</v>
      </c>
      <c r="F42" s="326"/>
      <c r="G42" s="335">
        <v>0</v>
      </c>
      <c r="H42" s="326">
        <v>1</v>
      </c>
      <c r="I42" s="327">
        <v>2363</v>
      </c>
      <c r="J42" s="318">
        <f t="shared" si="2"/>
        <v>2</v>
      </c>
      <c r="K42" s="318">
        <f t="shared" si="0"/>
        <v>20534</v>
      </c>
      <c r="L42" s="321">
        <f t="shared" si="1"/>
        <v>10.942537556020953</v>
      </c>
      <c r="M42" s="226"/>
    </row>
    <row r="43" spans="1:13" ht="30" customHeight="1">
      <c r="A43" s="322">
        <v>38</v>
      </c>
      <c r="B43" s="323" t="s">
        <v>45</v>
      </c>
      <c r="C43" s="324">
        <v>567818</v>
      </c>
      <c r="D43" s="325">
        <v>2</v>
      </c>
      <c r="E43" s="326">
        <v>14117</v>
      </c>
      <c r="F43" s="326">
        <v>1</v>
      </c>
      <c r="G43" s="335">
        <v>7820</v>
      </c>
      <c r="H43" s="326">
        <v>7</v>
      </c>
      <c r="I43" s="327">
        <v>19184</v>
      </c>
      <c r="J43" s="318">
        <f t="shared" si="2"/>
        <v>10</v>
      </c>
      <c r="K43" s="318">
        <f t="shared" si="0"/>
        <v>41121</v>
      </c>
      <c r="L43" s="321">
        <f t="shared" si="1"/>
        <v>7.241933154637578</v>
      </c>
      <c r="M43" s="226"/>
    </row>
    <row r="44" spans="1:13" ht="30" customHeight="1">
      <c r="A44" s="322">
        <v>39</v>
      </c>
      <c r="B44" s="323" t="s">
        <v>46</v>
      </c>
      <c r="C44" s="324">
        <v>710516</v>
      </c>
      <c r="D44" s="325">
        <v>1</v>
      </c>
      <c r="E44" s="326">
        <v>6041</v>
      </c>
      <c r="F44" s="326">
        <v>3</v>
      </c>
      <c r="G44" s="335">
        <v>8133</v>
      </c>
      <c r="H44" s="326">
        <v>18</v>
      </c>
      <c r="I44" s="327">
        <v>33330</v>
      </c>
      <c r="J44" s="318">
        <f t="shared" si="2"/>
        <v>22</v>
      </c>
      <c r="K44" s="318">
        <f t="shared" si="0"/>
        <v>47504</v>
      </c>
      <c r="L44" s="321">
        <f t="shared" si="1"/>
        <v>6.685845216715738</v>
      </c>
      <c r="M44" s="226"/>
    </row>
    <row r="45" spans="1:13" ht="30" customHeight="1">
      <c r="A45" s="330">
        <v>40</v>
      </c>
      <c r="B45" s="331" t="s">
        <v>47</v>
      </c>
      <c r="C45" s="337">
        <v>497720</v>
      </c>
      <c r="D45" s="338">
        <v>1</v>
      </c>
      <c r="E45" s="332">
        <v>46</v>
      </c>
      <c r="F45" s="332">
        <v>3</v>
      </c>
      <c r="G45" s="335">
        <v>22252</v>
      </c>
      <c r="H45" s="326">
        <v>5</v>
      </c>
      <c r="I45" s="333">
        <v>65809</v>
      </c>
      <c r="J45" s="318">
        <f t="shared" si="2"/>
        <v>9</v>
      </c>
      <c r="K45" s="318">
        <f t="shared" si="0"/>
        <v>88107</v>
      </c>
      <c r="L45" s="321">
        <f t="shared" si="1"/>
        <v>17.702121674837258</v>
      </c>
      <c r="M45" s="226"/>
    </row>
    <row r="46" spans="1:13" ht="30" customHeight="1">
      <c r="A46" s="314">
        <v>41</v>
      </c>
      <c r="B46" s="315" t="s">
        <v>48</v>
      </c>
      <c r="C46" s="348">
        <v>243965</v>
      </c>
      <c r="D46" s="317"/>
      <c r="E46" s="326">
        <v>0</v>
      </c>
      <c r="F46" s="318">
        <v>1</v>
      </c>
      <c r="G46" s="319">
        <v>3924</v>
      </c>
      <c r="H46" s="318">
        <v>6</v>
      </c>
      <c r="I46" s="327">
        <v>22960</v>
      </c>
      <c r="J46" s="318">
        <f t="shared" si="2"/>
        <v>7</v>
      </c>
      <c r="K46" s="318">
        <f t="shared" si="0"/>
        <v>26884</v>
      </c>
      <c r="L46" s="321">
        <f t="shared" si="1"/>
        <v>11.019613469145165</v>
      </c>
      <c r="M46" s="226"/>
    </row>
    <row r="47" spans="1:13" ht="30" customHeight="1">
      <c r="A47" s="322">
        <v>42</v>
      </c>
      <c r="B47" s="323" t="s">
        <v>49</v>
      </c>
      <c r="C47" s="347">
        <v>410533</v>
      </c>
      <c r="D47" s="325">
        <v>2</v>
      </c>
      <c r="E47" s="326">
        <v>37504</v>
      </c>
      <c r="F47" s="326">
        <v>2</v>
      </c>
      <c r="G47" s="345">
        <v>12304</v>
      </c>
      <c r="H47" s="326">
        <v>6</v>
      </c>
      <c r="I47" s="327">
        <v>24283</v>
      </c>
      <c r="J47" s="318">
        <f t="shared" si="2"/>
        <v>10</v>
      </c>
      <c r="K47" s="318">
        <f t="shared" si="0"/>
        <v>74091</v>
      </c>
      <c r="L47" s="321">
        <f t="shared" si="1"/>
        <v>18.047513841761806</v>
      </c>
      <c r="M47" s="226"/>
    </row>
    <row r="48" spans="1:13" ht="30" customHeight="1">
      <c r="A48" s="322">
        <v>43</v>
      </c>
      <c r="B48" s="323" t="s">
        <v>50</v>
      </c>
      <c r="C48" s="347">
        <v>740473</v>
      </c>
      <c r="D48" s="325">
        <v>2</v>
      </c>
      <c r="E48" s="326">
        <v>68342</v>
      </c>
      <c r="F48" s="326">
        <v>2</v>
      </c>
      <c r="G48" s="345">
        <v>16597</v>
      </c>
      <c r="H48" s="326">
        <v>7</v>
      </c>
      <c r="I48" s="327">
        <v>70697</v>
      </c>
      <c r="J48" s="318">
        <f t="shared" si="2"/>
        <v>11</v>
      </c>
      <c r="K48" s="318">
        <f t="shared" si="0"/>
        <v>155636</v>
      </c>
      <c r="L48" s="321">
        <f t="shared" si="1"/>
        <v>21.018457121326502</v>
      </c>
      <c r="M48" s="226"/>
    </row>
    <row r="49" spans="1:13" ht="30" customHeight="1">
      <c r="A49" s="322">
        <v>44</v>
      </c>
      <c r="B49" s="323" t="s">
        <v>51</v>
      </c>
      <c r="C49" s="347">
        <v>633971</v>
      </c>
      <c r="D49" s="325">
        <v>2</v>
      </c>
      <c r="E49" s="326">
        <v>21243</v>
      </c>
      <c r="F49" s="326">
        <v>3</v>
      </c>
      <c r="G49" s="345">
        <v>89307</v>
      </c>
      <c r="H49" s="326">
        <v>5</v>
      </c>
      <c r="I49" s="327">
        <v>64299</v>
      </c>
      <c r="J49" s="318">
        <f t="shared" si="2"/>
        <v>10</v>
      </c>
      <c r="K49" s="318">
        <f t="shared" si="0"/>
        <v>174849</v>
      </c>
      <c r="L49" s="321">
        <f t="shared" si="1"/>
        <v>27.579968168891007</v>
      </c>
      <c r="M49" s="226"/>
    </row>
    <row r="50" spans="1:13" ht="30" customHeight="1">
      <c r="A50" s="330">
        <v>45</v>
      </c>
      <c r="B50" s="331" t="s">
        <v>52</v>
      </c>
      <c r="C50" s="349">
        <v>773599</v>
      </c>
      <c r="D50" s="338">
        <v>1</v>
      </c>
      <c r="E50" s="332">
        <v>13006</v>
      </c>
      <c r="F50" s="332">
        <v>4</v>
      </c>
      <c r="G50" s="346">
        <v>31968</v>
      </c>
      <c r="H50" s="332">
        <v>6</v>
      </c>
      <c r="I50" s="333">
        <v>46945</v>
      </c>
      <c r="J50" s="318">
        <f t="shared" si="2"/>
        <v>11</v>
      </c>
      <c r="K50" s="318">
        <f t="shared" si="0"/>
        <v>91919</v>
      </c>
      <c r="L50" s="321">
        <f t="shared" si="1"/>
        <v>11.881995710956193</v>
      </c>
      <c r="M50" s="226"/>
    </row>
    <row r="51" spans="1:13" ht="30" customHeight="1">
      <c r="A51" s="322">
        <v>46</v>
      </c>
      <c r="B51" s="323" t="s">
        <v>53</v>
      </c>
      <c r="C51" s="347">
        <v>918878</v>
      </c>
      <c r="D51" s="325">
        <v>3</v>
      </c>
      <c r="E51" s="326">
        <v>49593</v>
      </c>
      <c r="F51" s="326">
        <v>2</v>
      </c>
      <c r="G51" s="335">
        <v>8900</v>
      </c>
      <c r="H51" s="326">
        <v>9</v>
      </c>
      <c r="I51" s="327">
        <v>27650</v>
      </c>
      <c r="J51" s="318">
        <f t="shared" si="2"/>
        <v>14</v>
      </c>
      <c r="K51" s="318">
        <f t="shared" si="0"/>
        <v>86143</v>
      </c>
      <c r="L51" s="321">
        <f t="shared" si="1"/>
        <v>9.37480274856945</v>
      </c>
      <c r="M51" s="226"/>
    </row>
    <row r="52" spans="1:13" ht="30" customHeight="1">
      <c r="A52" s="330">
        <v>47</v>
      </c>
      <c r="B52" s="331" t="s">
        <v>54</v>
      </c>
      <c r="C52" s="350">
        <v>227615</v>
      </c>
      <c r="D52" s="351">
        <v>2</v>
      </c>
      <c r="E52" s="352">
        <v>25748</v>
      </c>
      <c r="F52" s="352">
        <v>2</v>
      </c>
      <c r="G52" s="353">
        <v>13413</v>
      </c>
      <c r="H52" s="352">
        <v>4</v>
      </c>
      <c r="I52" s="385">
        <v>12034</v>
      </c>
      <c r="J52" s="352">
        <f t="shared" si="2"/>
        <v>8</v>
      </c>
      <c r="K52" s="318">
        <f t="shared" si="0"/>
        <v>51195</v>
      </c>
      <c r="L52" s="321">
        <f t="shared" si="1"/>
        <v>22.491927157700502</v>
      </c>
      <c r="M52" s="226"/>
    </row>
    <row r="53" spans="1:13" ht="30" customHeight="1">
      <c r="A53" s="322"/>
      <c r="B53" s="355"/>
      <c r="C53" s="356"/>
      <c r="D53" s="325"/>
      <c r="E53" s="326"/>
      <c r="F53" s="326"/>
      <c r="G53" s="335"/>
      <c r="H53" s="357"/>
      <c r="I53" s="327"/>
      <c r="J53" s="326"/>
      <c r="K53" s="318"/>
      <c r="L53" s="321"/>
      <c r="M53" s="226"/>
    </row>
    <row r="54" spans="1:14" ht="30" customHeight="1">
      <c r="A54" s="564" t="s">
        <v>56</v>
      </c>
      <c r="B54" s="565"/>
      <c r="C54" s="372">
        <f>SUM(C5:C52)</f>
        <v>37791990</v>
      </c>
      <c r="D54" s="373">
        <f aca="true" t="shared" si="3" ref="D54:K54">SUM(D6:D52)</f>
        <v>78</v>
      </c>
      <c r="E54" s="372">
        <f t="shared" si="3"/>
        <v>2099471</v>
      </c>
      <c r="F54" s="374">
        <f t="shared" si="3"/>
        <v>94</v>
      </c>
      <c r="G54" s="375">
        <f t="shared" si="3"/>
        <v>1362613</v>
      </c>
      <c r="H54" s="358">
        <f t="shared" si="3"/>
        <v>314</v>
      </c>
      <c r="I54" s="376">
        <f t="shared" si="3"/>
        <v>1972560.88</v>
      </c>
      <c r="J54" s="373">
        <f t="shared" si="3"/>
        <v>486</v>
      </c>
      <c r="K54" s="318">
        <f t="shared" si="3"/>
        <v>5434644.88</v>
      </c>
      <c r="L54" s="321">
        <f t="shared" si="1"/>
        <v>14.380414685757485</v>
      </c>
      <c r="M54" s="226"/>
      <c r="N54" s="313"/>
    </row>
    <row r="55" spans="1:14" ht="30" customHeight="1">
      <c r="A55" s="566" t="s">
        <v>57</v>
      </c>
      <c r="B55" s="567"/>
      <c r="C55" s="377">
        <f>SUM(C6:C52)</f>
        <v>37791990</v>
      </c>
      <c r="D55" s="378">
        <v>31</v>
      </c>
      <c r="E55" s="377">
        <v>2099606</v>
      </c>
      <c r="F55" s="378">
        <v>56</v>
      </c>
      <c r="G55" s="379">
        <v>1362613</v>
      </c>
      <c r="H55" s="378">
        <v>314</v>
      </c>
      <c r="I55" s="386">
        <v>1972561</v>
      </c>
      <c r="J55" s="378">
        <v>401</v>
      </c>
      <c r="K55" s="381">
        <f>SUM(E55,G55,I55)</f>
        <v>5434780</v>
      </c>
      <c r="L55" s="382">
        <f t="shared" si="1"/>
        <v>14.380772221838543</v>
      </c>
      <c r="M55" s="226"/>
      <c r="N55" s="313"/>
    </row>
    <row r="56" spans="1:13" ht="15" customHeight="1">
      <c r="A56" s="359" t="s">
        <v>177</v>
      </c>
      <c r="B56" s="360"/>
      <c r="C56" s="360"/>
      <c r="D56" s="360"/>
      <c r="E56" s="360"/>
      <c r="F56" s="360"/>
      <c r="G56" s="360"/>
      <c r="H56" s="360"/>
      <c r="I56" s="360"/>
      <c r="J56" s="360"/>
      <c r="K56" s="360"/>
      <c r="L56" s="360"/>
      <c r="M56" s="226"/>
    </row>
    <row r="57" spans="1:13" ht="15" customHeight="1">
      <c r="A57" s="359" t="s">
        <v>178</v>
      </c>
      <c r="B57" s="360"/>
      <c r="C57" s="360"/>
      <c r="D57" s="360"/>
      <c r="E57" s="360"/>
      <c r="F57" s="360"/>
      <c r="G57" s="360"/>
      <c r="H57" s="360"/>
      <c r="I57" s="360"/>
      <c r="J57" s="360"/>
      <c r="K57" s="360"/>
      <c r="L57" s="360"/>
      <c r="M57" s="226"/>
    </row>
    <row r="58" spans="1:13" ht="15" customHeight="1">
      <c r="A58" s="359" t="s">
        <v>173</v>
      </c>
      <c r="B58" s="360"/>
      <c r="C58" s="360"/>
      <c r="D58" s="360"/>
      <c r="E58" s="361"/>
      <c r="F58" s="360"/>
      <c r="G58" s="360"/>
      <c r="H58" s="360"/>
      <c r="I58" s="360"/>
      <c r="J58" s="360"/>
      <c r="K58" s="360"/>
      <c r="L58" s="360"/>
      <c r="M58" s="226"/>
    </row>
    <row r="59" spans="1:13" ht="12.75">
      <c r="A59" s="225"/>
      <c r="B59" s="225"/>
      <c r="C59" s="225"/>
      <c r="D59" s="225"/>
      <c r="E59" s="225"/>
      <c r="F59" s="225"/>
      <c r="G59" s="225"/>
      <c r="H59" s="225"/>
      <c r="I59" s="225"/>
      <c r="J59" s="225"/>
      <c r="K59" s="225"/>
      <c r="L59" s="225"/>
      <c r="M59" s="226"/>
    </row>
    <row r="60" spans="1:13" ht="12.75">
      <c r="A60" s="226"/>
      <c r="B60" s="226"/>
      <c r="C60" s="226"/>
      <c r="D60" s="226"/>
      <c r="E60" s="226"/>
      <c r="F60" s="226"/>
      <c r="G60" s="226"/>
      <c r="H60" s="226"/>
      <c r="I60" s="226"/>
      <c r="J60" s="226"/>
      <c r="K60" s="226"/>
      <c r="L60" s="226"/>
      <c r="M60" s="226"/>
    </row>
    <row r="61" spans="1:13" ht="12.75">
      <c r="A61" s="226"/>
      <c r="B61" s="226"/>
      <c r="C61" s="226"/>
      <c r="D61" s="226"/>
      <c r="E61" s="226"/>
      <c r="F61" s="226"/>
      <c r="G61" s="226"/>
      <c r="H61" s="226"/>
      <c r="I61" s="226"/>
      <c r="J61" s="226"/>
      <c r="K61" s="226"/>
      <c r="L61" s="226"/>
      <c r="M61" s="226"/>
    </row>
    <row r="62" spans="1:13" ht="12.75">
      <c r="A62" s="226"/>
      <c r="B62" s="226"/>
      <c r="C62" s="226"/>
      <c r="D62" s="226"/>
      <c r="E62" s="226"/>
      <c r="F62" s="226"/>
      <c r="G62" s="226"/>
      <c r="H62" s="226"/>
      <c r="I62" s="226"/>
      <c r="J62" s="226"/>
      <c r="K62" s="226"/>
      <c r="L62" s="226"/>
      <c r="M62" s="226"/>
    </row>
  </sheetData>
  <sheetProtection/>
  <mergeCells count="9">
    <mergeCell ref="A54:B54"/>
    <mergeCell ref="A55:B55"/>
    <mergeCell ref="A3:A5"/>
    <mergeCell ref="D3:K3"/>
    <mergeCell ref="L3:L5"/>
    <mergeCell ref="D4:E4"/>
    <mergeCell ref="F4:G4"/>
    <mergeCell ref="H4:I4"/>
    <mergeCell ref="J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view="pageBreakPreview" zoomScale="75" zoomScaleSheetLayoutView="75" workbookViewId="0" topLeftCell="A1">
      <selection activeCell="D7" sqref="D7"/>
    </sheetView>
  </sheetViews>
  <sheetFormatPr defaultColWidth="9.00390625" defaultRowHeight="13.5"/>
  <cols>
    <col min="1" max="1" width="4.50390625" style="312" customWidth="1"/>
    <col min="2" max="2" width="9.50390625" style="312" customWidth="1"/>
    <col min="3" max="3" width="13.00390625" style="312" customWidth="1"/>
    <col min="4" max="4" width="9.125" style="312" bestFit="1" customWidth="1"/>
    <col min="5" max="5" width="12.125" style="312" customWidth="1"/>
    <col min="6" max="6" width="9.125" style="312" bestFit="1" customWidth="1"/>
    <col min="7" max="7" width="11.625" style="312" bestFit="1" customWidth="1"/>
    <col min="8" max="8" width="9.125" style="312" bestFit="1" customWidth="1"/>
    <col min="9" max="9" width="15.50390625" style="312" bestFit="1" customWidth="1"/>
    <col min="10" max="10" width="10.75390625" style="312" bestFit="1" customWidth="1"/>
    <col min="11" max="11" width="12.125" style="312" customWidth="1"/>
    <col min="12" max="12" width="9.125" style="312" bestFit="1" customWidth="1"/>
    <col min="13" max="13" width="8.875" style="312" customWidth="1"/>
    <col min="14" max="14" width="14.125" style="312" bestFit="1" customWidth="1"/>
    <col min="15" max="16384" width="8.875" style="312" customWidth="1"/>
  </cols>
  <sheetData>
    <row r="1" spans="1:13" ht="26.25" customHeight="1">
      <c r="A1" s="370" t="s">
        <v>181</v>
      </c>
      <c r="B1" s="20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6"/>
    </row>
    <row r="2" spans="1:13" s="365" customFormat="1" ht="17.25" customHeight="1">
      <c r="A2" s="360"/>
      <c r="B2" s="360"/>
      <c r="C2" s="360"/>
      <c r="D2" s="360"/>
      <c r="E2" s="360"/>
      <c r="F2" s="360"/>
      <c r="G2" s="360"/>
      <c r="H2" s="360"/>
      <c r="I2" s="360"/>
      <c r="J2" s="371" t="s">
        <v>182</v>
      </c>
      <c r="K2" s="360"/>
      <c r="L2" s="368" t="s">
        <v>1</v>
      </c>
      <c r="M2" s="369"/>
    </row>
    <row r="3" spans="1:14" s="365" customFormat="1" ht="14.25" customHeight="1">
      <c r="A3" s="568" t="s">
        <v>2</v>
      </c>
      <c r="B3" s="362"/>
      <c r="C3" s="362"/>
      <c r="D3" s="571" t="s">
        <v>3</v>
      </c>
      <c r="E3" s="572"/>
      <c r="F3" s="572"/>
      <c r="G3" s="572"/>
      <c r="H3" s="572"/>
      <c r="I3" s="572"/>
      <c r="J3" s="572"/>
      <c r="K3" s="572"/>
      <c r="L3" s="573" t="s">
        <v>4</v>
      </c>
      <c r="M3" s="363"/>
      <c r="N3" s="364"/>
    </row>
    <row r="4" spans="1:13" s="365" customFormat="1" ht="14.25" customHeight="1">
      <c r="A4" s="569"/>
      <c r="B4" s="366" t="s">
        <v>5</v>
      </c>
      <c r="C4" s="366" t="s">
        <v>6</v>
      </c>
      <c r="D4" s="576" t="s">
        <v>60</v>
      </c>
      <c r="E4" s="576"/>
      <c r="F4" s="576" t="s">
        <v>61</v>
      </c>
      <c r="G4" s="576"/>
      <c r="H4" s="576" t="s">
        <v>62</v>
      </c>
      <c r="I4" s="576"/>
      <c r="J4" s="576" t="s">
        <v>64</v>
      </c>
      <c r="K4" s="571"/>
      <c r="L4" s="574"/>
      <c r="M4" s="363"/>
    </row>
    <row r="5" spans="1:13" s="365" customFormat="1" ht="14.25" customHeight="1">
      <c r="A5" s="570"/>
      <c r="B5" s="366"/>
      <c r="C5" s="366" t="s">
        <v>149</v>
      </c>
      <c r="D5" s="362" t="s">
        <v>7</v>
      </c>
      <c r="E5" s="362" t="s">
        <v>63</v>
      </c>
      <c r="F5" s="362" t="s">
        <v>7</v>
      </c>
      <c r="G5" s="362" t="s">
        <v>63</v>
      </c>
      <c r="H5" s="362" t="s">
        <v>7</v>
      </c>
      <c r="I5" s="362" t="s">
        <v>63</v>
      </c>
      <c r="J5" s="362" t="s">
        <v>7</v>
      </c>
      <c r="K5" s="367" t="s">
        <v>63</v>
      </c>
      <c r="L5" s="575"/>
      <c r="M5" s="363"/>
    </row>
    <row r="6" spans="1:13" ht="30" customHeight="1">
      <c r="A6" s="314">
        <v>1</v>
      </c>
      <c r="B6" s="315" t="s">
        <v>8</v>
      </c>
      <c r="C6" s="316">
        <v>8345687</v>
      </c>
      <c r="D6" s="317">
        <v>6</v>
      </c>
      <c r="E6" s="318">
        <v>508308</v>
      </c>
      <c r="F6" s="318">
        <v>5</v>
      </c>
      <c r="G6" s="319">
        <v>212359</v>
      </c>
      <c r="H6" s="318">
        <v>12</v>
      </c>
      <c r="I6" s="320">
        <v>146894</v>
      </c>
      <c r="J6" s="318">
        <f>SUM(D6,F6,H6)</f>
        <v>23</v>
      </c>
      <c r="K6" s="318">
        <f aca="true" t="shared" si="0" ref="K6:K13">SUM(E6,G6,I6)</f>
        <v>867561</v>
      </c>
      <c r="L6" s="321">
        <f aca="true" t="shared" si="1" ref="L6:L55">K6/C6*100</f>
        <v>10.395321559507325</v>
      </c>
      <c r="M6" s="229"/>
    </row>
    <row r="7" spans="1:13" ht="30" customHeight="1">
      <c r="A7" s="322">
        <v>2</v>
      </c>
      <c r="B7" s="323" t="s">
        <v>9</v>
      </c>
      <c r="C7" s="324">
        <v>964454</v>
      </c>
      <c r="D7" s="325">
        <v>1</v>
      </c>
      <c r="E7" s="326">
        <v>40747</v>
      </c>
      <c r="F7" s="326">
        <v>2</v>
      </c>
      <c r="G7" s="327">
        <v>44607</v>
      </c>
      <c r="H7" s="326">
        <v>8</v>
      </c>
      <c r="I7" s="328">
        <v>29216</v>
      </c>
      <c r="J7" s="318">
        <f>SUM(D7,F7,H7)</f>
        <v>11</v>
      </c>
      <c r="K7" s="318">
        <f t="shared" si="0"/>
        <v>114570</v>
      </c>
      <c r="L7" s="321">
        <f t="shared" si="1"/>
        <v>11.879260182445197</v>
      </c>
      <c r="M7" s="226"/>
    </row>
    <row r="8" spans="1:13" ht="30" customHeight="1">
      <c r="A8" s="322">
        <v>3</v>
      </c>
      <c r="B8" s="323" t="s">
        <v>10</v>
      </c>
      <c r="C8" s="324">
        <v>1527889</v>
      </c>
      <c r="D8" s="325">
        <v>2</v>
      </c>
      <c r="E8" s="326">
        <v>29247</v>
      </c>
      <c r="F8" s="326">
        <v>2</v>
      </c>
      <c r="G8" s="327">
        <v>20038</v>
      </c>
      <c r="H8" s="326">
        <v>7</v>
      </c>
      <c r="I8" s="329">
        <v>22817</v>
      </c>
      <c r="J8" s="318">
        <f>SUM(D8,F8,H8)</f>
        <v>11</v>
      </c>
      <c r="K8" s="318">
        <f t="shared" si="0"/>
        <v>72102</v>
      </c>
      <c r="L8" s="321">
        <f t="shared" si="1"/>
        <v>4.719060088789172</v>
      </c>
      <c r="M8" s="226"/>
    </row>
    <row r="9" spans="1:13" ht="30" customHeight="1">
      <c r="A9" s="322">
        <v>4</v>
      </c>
      <c r="B9" s="323" t="s">
        <v>11</v>
      </c>
      <c r="C9" s="324">
        <v>728576</v>
      </c>
      <c r="D9" s="325">
        <v>1</v>
      </c>
      <c r="E9" s="326">
        <v>980</v>
      </c>
      <c r="F9" s="326">
        <v>3</v>
      </c>
      <c r="G9" s="327">
        <v>64175</v>
      </c>
      <c r="H9" s="326">
        <v>8</v>
      </c>
      <c r="I9" s="329">
        <v>106044</v>
      </c>
      <c r="J9" s="318">
        <f aca="true" t="shared" si="2" ref="J9:J52">SUM(D9,F9,H9)</f>
        <v>12</v>
      </c>
      <c r="K9" s="318">
        <f t="shared" si="0"/>
        <v>171199</v>
      </c>
      <c r="L9" s="321">
        <f t="shared" si="1"/>
        <v>23.49775452389318</v>
      </c>
      <c r="M9" s="226"/>
    </row>
    <row r="10" spans="1:13" ht="30" customHeight="1">
      <c r="A10" s="330">
        <v>5</v>
      </c>
      <c r="B10" s="331" t="s">
        <v>12</v>
      </c>
      <c r="C10" s="324">
        <v>1163625</v>
      </c>
      <c r="D10" s="325">
        <v>1</v>
      </c>
      <c r="E10" s="332">
        <v>26789</v>
      </c>
      <c r="F10" s="326">
        <v>3</v>
      </c>
      <c r="G10" s="333">
        <v>46765</v>
      </c>
      <c r="H10" s="326">
        <v>8</v>
      </c>
      <c r="I10" s="334">
        <v>50223.2</v>
      </c>
      <c r="J10" s="318">
        <f t="shared" si="2"/>
        <v>12</v>
      </c>
      <c r="K10" s="318">
        <f t="shared" si="0"/>
        <v>123777.2</v>
      </c>
      <c r="L10" s="321">
        <f t="shared" si="1"/>
        <v>10.637207003974648</v>
      </c>
      <c r="M10" s="226"/>
    </row>
    <row r="11" spans="1:13" ht="30" customHeight="1">
      <c r="A11" s="322">
        <v>6</v>
      </c>
      <c r="B11" s="323" t="s">
        <v>13</v>
      </c>
      <c r="C11" s="316">
        <v>932346</v>
      </c>
      <c r="D11" s="317">
        <v>1</v>
      </c>
      <c r="E11" s="326">
        <v>71115</v>
      </c>
      <c r="F11" s="318">
        <v>3</v>
      </c>
      <c r="G11" s="335">
        <v>42255</v>
      </c>
      <c r="H11" s="318">
        <v>6</v>
      </c>
      <c r="I11" s="329">
        <v>42440</v>
      </c>
      <c r="J11" s="318">
        <f t="shared" si="2"/>
        <v>10</v>
      </c>
      <c r="K11" s="318">
        <f t="shared" si="0"/>
        <v>155810</v>
      </c>
      <c r="L11" s="321">
        <f t="shared" si="1"/>
        <v>16.711607064330195</v>
      </c>
      <c r="M11" s="226"/>
    </row>
    <row r="12" spans="1:13" ht="30" customHeight="1">
      <c r="A12" s="322">
        <v>7</v>
      </c>
      <c r="B12" s="323" t="s">
        <v>14</v>
      </c>
      <c r="C12" s="324">
        <v>1378276</v>
      </c>
      <c r="D12" s="325">
        <v>3</v>
      </c>
      <c r="E12" s="326">
        <v>90108</v>
      </c>
      <c r="F12" s="326">
        <v>1</v>
      </c>
      <c r="G12" s="335">
        <v>33665</v>
      </c>
      <c r="H12" s="326">
        <v>11</v>
      </c>
      <c r="I12" s="329">
        <v>55323</v>
      </c>
      <c r="J12" s="318">
        <f t="shared" si="2"/>
        <v>15</v>
      </c>
      <c r="K12" s="318">
        <f t="shared" si="0"/>
        <v>179096</v>
      </c>
      <c r="L12" s="321">
        <f t="shared" si="1"/>
        <v>12.994204353844948</v>
      </c>
      <c r="M12" s="226"/>
    </row>
    <row r="13" spans="1:13" ht="30" customHeight="1">
      <c r="A13" s="322">
        <v>8</v>
      </c>
      <c r="B13" s="323" t="s">
        <v>15</v>
      </c>
      <c r="C13" s="324">
        <v>609572</v>
      </c>
      <c r="D13" s="325"/>
      <c r="E13" s="326">
        <v>0</v>
      </c>
      <c r="F13" s="326">
        <v>1</v>
      </c>
      <c r="G13" s="335">
        <v>31801</v>
      </c>
      <c r="H13" s="326">
        <v>9</v>
      </c>
      <c r="I13" s="329">
        <v>59095</v>
      </c>
      <c r="J13" s="318">
        <f t="shared" si="2"/>
        <v>10</v>
      </c>
      <c r="K13" s="318">
        <f t="shared" si="0"/>
        <v>90896</v>
      </c>
      <c r="L13" s="321">
        <f t="shared" si="1"/>
        <v>14.91144606379558</v>
      </c>
      <c r="M13" s="226"/>
    </row>
    <row r="14" spans="1:13" ht="30" customHeight="1">
      <c r="A14" s="322">
        <v>9</v>
      </c>
      <c r="B14" s="323" t="s">
        <v>16</v>
      </c>
      <c r="C14" s="324">
        <v>640828</v>
      </c>
      <c r="D14" s="325">
        <v>2</v>
      </c>
      <c r="E14" s="326">
        <v>104781</v>
      </c>
      <c r="F14" s="326"/>
      <c r="G14" s="335">
        <v>0</v>
      </c>
      <c r="H14" s="326">
        <v>8</v>
      </c>
      <c r="I14" s="336">
        <v>28662</v>
      </c>
      <c r="J14" s="318">
        <f t="shared" si="2"/>
        <v>10</v>
      </c>
      <c r="K14" s="318">
        <f aca="true" t="shared" si="3" ref="K14:K52">SUM(E14,G14,I14)</f>
        <v>133443</v>
      </c>
      <c r="L14" s="321">
        <f t="shared" si="1"/>
        <v>20.823528310248616</v>
      </c>
      <c r="M14" s="226"/>
    </row>
    <row r="15" spans="1:13" ht="30" customHeight="1">
      <c r="A15" s="322">
        <v>10</v>
      </c>
      <c r="B15" s="331" t="s">
        <v>17</v>
      </c>
      <c r="C15" s="337">
        <v>636233</v>
      </c>
      <c r="D15" s="338">
        <v>3</v>
      </c>
      <c r="E15" s="332">
        <v>80907</v>
      </c>
      <c r="F15" s="332">
        <v>1</v>
      </c>
      <c r="G15" s="333">
        <v>8063</v>
      </c>
      <c r="H15" s="326"/>
      <c r="I15" s="334">
        <v>0</v>
      </c>
      <c r="J15" s="318">
        <f t="shared" si="2"/>
        <v>4</v>
      </c>
      <c r="K15" s="318">
        <f t="shared" si="3"/>
        <v>88970</v>
      </c>
      <c r="L15" s="321">
        <f t="shared" si="1"/>
        <v>13.983870688882845</v>
      </c>
      <c r="M15" s="226"/>
    </row>
    <row r="16" spans="1:13" ht="30" customHeight="1">
      <c r="A16" s="314">
        <v>11</v>
      </c>
      <c r="B16" s="323" t="s">
        <v>18</v>
      </c>
      <c r="C16" s="324">
        <v>376792</v>
      </c>
      <c r="D16" s="325">
        <v>1</v>
      </c>
      <c r="E16" s="326">
        <v>34411</v>
      </c>
      <c r="F16" s="326"/>
      <c r="G16" s="335">
        <v>0</v>
      </c>
      <c r="H16" s="318">
        <v>10</v>
      </c>
      <c r="I16" s="329">
        <v>90172</v>
      </c>
      <c r="J16" s="318">
        <f t="shared" si="2"/>
        <v>11</v>
      </c>
      <c r="K16" s="318">
        <f t="shared" si="3"/>
        <v>124583</v>
      </c>
      <c r="L16" s="321">
        <f t="shared" si="1"/>
        <v>33.06413087326695</v>
      </c>
      <c r="M16" s="226"/>
    </row>
    <row r="17" spans="1:13" ht="30" customHeight="1">
      <c r="A17" s="322">
        <v>12</v>
      </c>
      <c r="B17" s="323" t="s">
        <v>19</v>
      </c>
      <c r="C17" s="324">
        <v>515660</v>
      </c>
      <c r="D17" s="325"/>
      <c r="E17" s="339">
        <v>0</v>
      </c>
      <c r="F17" s="326">
        <v>2</v>
      </c>
      <c r="G17" s="335">
        <v>8845</v>
      </c>
      <c r="H17" s="326">
        <v>8</v>
      </c>
      <c r="I17" s="329">
        <v>19692</v>
      </c>
      <c r="J17" s="318">
        <f t="shared" si="2"/>
        <v>10</v>
      </c>
      <c r="K17" s="318">
        <f t="shared" si="3"/>
        <v>28537</v>
      </c>
      <c r="L17" s="321">
        <f t="shared" si="1"/>
        <v>5.534072838692161</v>
      </c>
      <c r="M17" s="226"/>
    </row>
    <row r="18" spans="1:13" ht="30" customHeight="1">
      <c r="A18" s="322">
        <v>13</v>
      </c>
      <c r="B18" s="323" t="s">
        <v>20</v>
      </c>
      <c r="C18" s="324">
        <v>218765</v>
      </c>
      <c r="D18" s="325">
        <v>3</v>
      </c>
      <c r="E18" s="340">
        <v>69426</v>
      </c>
      <c r="F18" s="326">
        <v>1</v>
      </c>
      <c r="G18" s="335">
        <v>777</v>
      </c>
      <c r="H18" s="326">
        <v>6</v>
      </c>
      <c r="I18" s="329">
        <v>9686</v>
      </c>
      <c r="J18" s="318">
        <f t="shared" si="2"/>
        <v>10</v>
      </c>
      <c r="K18" s="318">
        <f t="shared" si="3"/>
        <v>79889</v>
      </c>
      <c r="L18" s="321">
        <f t="shared" si="1"/>
        <v>36.51818161040386</v>
      </c>
      <c r="M18" s="226"/>
    </row>
    <row r="19" spans="1:13" ht="30" customHeight="1">
      <c r="A19" s="322">
        <v>14</v>
      </c>
      <c r="B19" s="323" t="s">
        <v>21</v>
      </c>
      <c r="C19" s="324">
        <v>241586</v>
      </c>
      <c r="D19" s="325">
        <v>1</v>
      </c>
      <c r="E19" s="326">
        <v>10356</v>
      </c>
      <c r="F19" s="326">
        <v>1</v>
      </c>
      <c r="G19" s="335">
        <v>27572</v>
      </c>
      <c r="H19" s="326">
        <v>4</v>
      </c>
      <c r="I19" s="329">
        <v>17210</v>
      </c>
      <c r="J19" s="318">
        <f t="shared" si="2"/>
        <v>6</v>
      </c>
      <c r="K19" s="318">
        <f t="shared" si="3"/>
        <v>55138</v>
      </c>
      <c r="L19" s="321">
        <f t="shared" si="1"/>
        <v>22.823342412225873</v>
      </c>
      <c r="M19" s="226"/>
    </row>
    <row r="20" spans="1:13" ht="30" customHeight="1">
      <c r="A20" s="330">
        <v>15</v>
      </c>
      <c r="B20" s="323" t="s">
        <v>22</v>
      </c>
      <c r="C20" s="324">
        <v>1258381</v>
      </c>
      <c r="D20" s="325">
        <v>4</v>
      </c>
      <c r="E20" s="332">
        <v>106383</v>
      </c>
      <c r="F20" s="326">
        <v>2</v>
      </c>
      <c r="G20" s="333">
        <v>81928</v>
      </c>
      <c r="H20" s="332">
        <v>13</v>
      </c>
      <c r="I20" s="334">
        <v>128580</v>
      </c>
      <c r="J20" s="318">
        <f t="shared" si="2"/>
        <v>19</v>
      </c>
      <c r="K20" s="318">
        <f t="shared" si="3"/>
        <v>316891</v>
      </c>
      <c r="L20" s="321">
        <f t="shared" si="1"/>
        <v>25.18243679775839</v>
      </c>
      <c r="M20" s="226"/>
    </row>
    <row r="21" spans="1:13" ht="30" customHeight="1">
      <c r="A21" s="341">
        <v>16</v>
      </c>
      <c r="B21" s="315" t="s">
        <v>23</v>
      </c>
      <c r="C21" s="316">
        <v>424761</v>
      </c>
      <c r="D21" s="317">
        <v>2</v>
      </c>
      <c r="E21" s="326">
        <v>79173</v>
      </c>
      <c r="F21" s="318">
        <v>1</v>
      </c>
      <c r="G21" s="335">
        <v>1005</v>
      </c>
      <c r="H21" s="326">
        <v>6</v>
      </c>
      <c r="I21" s="329">
        <v>45376</v>
      </c>
      <c r="J21" s="318">
        <f t="shared" si="2"/>
        <v>9</v>
      </c>
      <c r="K21" s="318">
        <f>SUM(E21,G21,I21)</f>
        <v>125554</v>
      </c>
      <c r="L21" s="321">
        <f t="shared" si="1"/>
        <v>29.55874009148674</v>
      </c>
      <c r="M21" s="226"/>
    </row>
    <row r="22" spans="1:13" ht="30" customHeight="1">
      <c r="A22" s="342">
        <v>17</v>
      </c>
      <c r="B22" s="323" t="s">
        <v>24</v>
      </c>
      <c r="C22" s="324">
        <v>418566</v>
      </c>
      <c r="D22" s="325">
        <v>1</v>
      </c>
      <c r="E22" s="326">
        <v>25735</v>
      </c>
      <c r="F22" s="326">
        <v>2</v>
      </c>
      <c r="G22" s="335">
        <v>10453</v>
      </c>
      <c r="H22" s="326">
        <v>5</v>
      </c>
      <c r="I22" s="329">
        <v>16376</v>
      </c>
      <c r="J22" s="318">
        <f t="shared" si="2"/>
        <v>8</v>
      </c>
      <c r="K22" s="318">
        <f t="shared" si="3"/>
        <v>52564</v>
      </c>
      <c r="L22" s="321">
        <f t="shared" si="1"/>
        <v>12.558115088182031</v>
      </c>
      <c r="M22" s="226"/>
    </row>
    <row r="23" spans="1:13" ht="30" customHeight="1">
      <c r="A23" s="342">
        <v>18</v>
      </c>
      <c r="B23" s="323" t="s">
        <v>25</v>
      </c>
      <c r="C23" s="324">
        <v>418983</v>
      </c>
      <c r="D23" s="325">
        <v>1</v>
      </c>
      <c r="E23" s="326">
        <v>7406</v>
      </c>
      <c r="F23" s="326">
        <v>2</v>
      </c>
      <c r="G23" s="335">
        <v>23465</v>
      </c>
      <c r="H23" s="326">
        <v>1</v>
      </c>
      <c r="I23" s="329">
        <v>33239</v>
      </c>
      <c r="J23" s="318">
        <f t="shared" si="2"/>
        <v>4</v>
      </c>
      <c r="K23" s="318">
        <f t="shared" si="3"/>
        <v>64110</v>
      </c>
      <c r="L23" s="321">
        <f t="shared" si="1"/>
        <v>15.301336808414662</v>
      </c>
      <c r="M23" s="226"/>
    </row>
    <row r="24" spans="1:13" ht="30" customHeight="1">
      <c r="A24" s="342">
        <v>19</v>
      </c>
      <c r="B24" s="323" t="s">
        <v>26</v>
      </c>
      <c r="C24" s="324">
        <v>446537</v>
      </c>
      <c r="D24" s="325">
        <v>3</v>
      </c>
      <c r="E24" s="326">
        <v>101862</v>
      </c>
      <c r="F24" s="326">
        <v>1</v>
      </c>
      <c r="G24" s="335">
        <v>4088</v>
      </c>
      <c r="H24" s="326">
        <v>2</v>
      </c>
      <c r="I24" s="329">
        <v>15203</v>
      </c>
      <c r="J24" s="318">
        <f t="shared" si="2"/>
        <v>6</v>
      </c>
      <c r="K24" s="318">
        <f t="shared" si="3"/>
        <v>121153</v>
      </c>
      <c r="L24" s="321">
        <f t="shared" si="1"/>
        <v>27.131682257013416</v>
      </c>
      <c r="M24" s="226"/>
    </row>
    <row r="25" spans="1:13" ht="30" customHeight="1">
      <c r="A25" s="343">
        <v>20</v>
      </c>
      <c r="B25" s="331" t="s">
        <v>27</v>
      </c>
      <c r="C25" s="337">
        <v>1356223</v>
      </c>
      <c r="D25" s="338">
        <v>4</v>
      </c>
      <c r="E25" s="332">
        <v>170743</v>
      </c>
      <c r="F25" s="332">
        <v>3</v>
      </c>
      <c r="G25" s="335">
        <v>46755</v>
      </c>
      <c r="H25" s="326">
        <v>6</v>
      </c>
      <c r="I25" s="334">
        <v>61050.48</v>
      </c>
      <c r="J25" s="318">
        <f t="shared" si="2"/>
        <v>13</v>
      </c>
      <c r="K25" s="318">
        <f t="shared" si="3"/>
        <v>278548.48</v>
      </c>
      <c r="L25" s="321">
        <f t="shared" si="1"/>
        <v>20.538545652153072</v>
      </c>
      <c r="M25" s="226"/>
    </row>
    <row r="26" spans="1:13" ht="30" customHeight="1">
      <c r="A26" s="322">
        <v>21</v>
      </c>
      <c r="B26" s="315" t="s">
        <v>28</v>
      </c>
      <c r="C26" s="324">
        <v>1062117</v>
      </c>
      <c r="D26" s="317">
        <v>2</v>
      </c>
      <c r="E26" s="326">
        <v>38236</v>
      </c>
      <c r="F26" s="318">
        <v>2</v>
      </c>
      <c r="G26" s="344">
        <v>34632</v>
      </c>
      <c r="H26" s="318">
        <v>15</v>
      </c>
      <c r="I26" s="329">
        <v>122225</v>
      </c>
      <c r="J26" s="318">
        <f t="shared" si="2"/>
        <v>19</v>
      </c>
      <c r="K26" s="318">
        <f t="shared" si="3"/>
        <v>195093</v>
      </c>
      <c r="L26" s="321">
        <f t="shared" si="1"/>
        <v>18.368315355088</v>
      </c>
      <c r="M26" s="226"/>
    </row>
    <row r="27" spans="1:13" ht="30" customHeight="1">
      <c r="A27" s="322">
        <v>22</v>
      </c>
      <c r="B27" s="323" t="s">
        <v>29</v>
      </c>
      <c r="C27" s="324">
        <v>778042</v>
      </c>
      <c r="D27" s="325">
        <v>2</v>
      </c>
      <c r="E27" s="326">
        <v>50080</v>
      </c>
      <c r="F27" s="326">
        <v>1</v>
      </c>
      <c r="G27" s="345">
        <v>4838</v>
      </c>
      <c r="H27" s="326">
        <v>4</v>
      </c>
      <c r="I27" s="329">
        <v>28859</v>
      </c>
      <c r="J27" s="318">
        <f t="shared" si="2"/>
        <v>7</v>
      </c>
      <c r="K27" s="318">
        <f t="shared" si="3"/>
        <v>83777</v>
      </c>
      <c r="L27" s="321">
        <f t="shared" si="1"/>
        <v>10.767670639888335</v>
      </c>
      <c r="M27" s="226"/>
    </row>
    <row r="28" spans="1:13" ht="30" customHeight="1">
      <c r="A28" s="322">
        <v>23</v>
      </c>
      <c r="B28" s="323" t="s">
        <v>30</v>
      </c>
      <c r="C28" s="324">
        <v>516504</v>
      </c>
      <c r="D28" s="325"/>
      <c r="E28" s="326">
        <v>0</v>
      </c>
      <c r="F28" s="326">
        <v>4</v>
      </c>
      <c r="G28" s="345">
        <v>49817</v>
      </c>
      <c r="H28" s="326">
        <v>7</v>
      </c>
      <c r="I28" s="329">
        <v>39056</v>
      </c>
      <c r="J28" s="318">
        <f t="shared" si="2"/>
        <v>11</v>
      </c>
      <c r="K28" s="318">
        <f t="shared" si="3"/>
        <v>88873</v>
      </c>
      <c r="L28" s="321">
        <f t="shared" si="1"/>
        <v>17.206643123770583</v>
      </c>
      <c r="M28" s="226"/>
    </row>
    <row r="29" spans="1:13" ht="30" customHeight="1">
      <c r="A29" s="322">
        <v>24</v>
      </c>
      <c r="B29" s="323" t="s">
        <v>31</v>
      </c>
      <c r="C29" s="324">
        <v>577727</v>
      </c>
      <c r="D29" s="325">
        <v>2</v>
      </c>
      <c r="E29" s="326">
        <v>72526</v>
      </c>
      <c r="F29" s="326">
        <v>2</v>
      </c>
      <c r="G29" s="345">
        <v>26272</v>
      </c>
      <c r="H29" s="326">
        <v>5</v>
      </c>
      <c r="I29" s="329">
        <v>103098</v>
      </c>
      <c r="J29" s="318">
        <f t="shared" si="2"/>
        <v>9</v>
      </c>
      <c r="K29" s="318">
        <f t="shared" si="3"/>
        <v>201896</v>
      </c>
      <c r="L29" s="321">
        <f t="shared" si="1"/>
        <v>34.946609730893655</v>
      </c>
      <c r="M29" s="226"/>
    </row>
    <row r="30" spans="1:13" ht="30" customHeight="1">
      <c r="A30" s="322">
        <v>25</v>
      </c>
      <c r="B30" s="323" t="s">
        <v>32</v>
      </c>
      <c r="C30" s="324">
        <v>401736</v>
      </c>
      <c r="D30" s="325"/>
      <c r="E30" s="332">
        <v>0</v>
      </c>
      <c r="F30" s="326">
        <v>2</v>
      </c>
      <c r="G30" s="346">
        <v>113071</v>
      </c>
      <c r="H30" s="332">
        <v>3</v>
      </c>
      <c r="I30" s="334">
        <v>36886</v>
      </c>
      <c r="J30" s="318">
        <f t="shared" si="2"/>
        <v>5</v>
      </c>
      <c r="K30" s="318">
        <f t="shared" si="3"/>
        <v>149957</v>
      </c>
      <c r="L30" s="321">
        <f t="shared" si="1"/>
        <v>37.32724973614513</v>
      </c>
      <c r="M30" s="226"/>
    </row>
    <row r="31" spans="1:13" ht="30" customHeight="1">
      <c r="A31" s="314">
        <v>26</v>
      </c>
      <c r="B31" s="315" t="s">
        <v>33</v>
      </c>
      <c r="C31" s="316">
        <v>461321</v>
      </c>
      <c r="D31" s="317">
        <v>1</v>
      </c>
      <c r="E31" s="318">
        <v>1206</v>
      </c>
      <c r="F31" s="318">
        <v>3</v>
      </c>
      <c r="G31" s="335">
        <v>24404</v>
      </c>
      <c r="H31" s="326">
        <v>3</v>
      </c>
      <c r="I31" s="329">
        <v>128.4</v>
      </c>
      <c r="J31" s="318">
        <f t="shared" si="2"/>
        <v>7</v>
      </c>
      <c r="K31" s="318">
        <f t="shared" si="3"/>
        <v>25738.4</v>
      </c>
      <c r="L31" s="321">
        <f t="shared" si="1"/>
        <v>5.57928210508518</v>
      </c>
      <c r="M31" s="226"/>
    </row>
    <row r="32" spans="1:13" ht="30" customHeight="1">
      <c r="A32" s="322">
        <v>27</v>
      </c>
      <c r="B32" s="323" t="s">
        <v>34</v>
      </c>
      <c r="C32" s="347">
        <v>189847</v>
      </c>
      <c r="D32" s="325"/>
      <c r="E32" s="326">
        <v>0</v>
      </c>
      <c r="F32" s="326">
        <v>2</v>
      </c>
      <c r="G32" s="335">
        <v>16498</v>
      </c>
      <c r="H32" s="326">
        <v>2</v>
      </c>
      <c r="I32" s="329">
        <v>3541</v>
      </c>
      <c r="J32" s="318">
        <f t="shared" si="2"/>
        <v>4</v>
      </c>
      <c r="K32" s="318">
        <f t="shared" si="3"/>
        <v>20039</v>
      </c>
      <c r="L32" s="321">
        <f t="shared" si="1"/>
        <v>10.555341933240978</v>
      </c>
      <c r="M32" s="226"/>
    </row>
    <row r="33" spans="1:13" ht="30" customHeight="1">
      <c r="A33" s="322">
        <v>28</v>
      </c>
      <c r="B33" s="323" t="s">
        <v>35</v>
      </c>
      <c r="C33" s="324">
        <v>839613</v>
      </c>
      <c r="D33" s="325">
        <v>2</v>
      </c>
      <c r="E33" s="326">
        <v>19458</v>
      </c>
      <c r="F33" s="326">
        <v>1</v>
      </c>
      <c r="G33" s="335">
        <v>25200</v>
      </c>
      <c r="H33" s="326">
        <v>11</v>
      </c>
      <c r="I33" s="329">
        <v>121357</v>
      </c>
      <c r="J33" s="318">
        <f t="shared" si="2"/>
        <v>14</v>
      </c>
      <c r="K33" s="318">
        <f t="shared" si="3"/>
        <v>166015</v>
      </c>
      <c r="L33" s="321">
        <f t="shared" si="1"/>
        <v>19.772800087659434</v>
      </c>
      <c r="M33" s="226"/>
    </row>
    <row r="34" spans="1:13" ht="30" customHeight="1">
      <c r="A34" s="322">
        <v>29</v>
      </c>
      <c r="B34" s="323" t="s">
        <v>36</v>
      </c>
      <c r="C34" s="324">
        <v>369109</v>
      </c>
      <c r="D34" s="325">
        <v>1</v>
      </c>
      <c r="E34" s="326">
        <v>31313</v>
      </c>
      <c r="F34" s="326">
        <v>4</v>
      </c>
      <c r="G34" s="335">
        <v>28522</v>
      </c>
      <c r="H34" s="326">
        <v>3</v>
      </c>
      <c r="I34" s="329">
        <v>3493</v>
      </c>
      <c r="J34" s="318">
        <f t="shared" si="2"/>
        <v>8</v>
      </c>
      <c r="K34" s="318">
        <f t="shared" si="3"/>
        <v>63328</v>
      </c>
      <c r="L34" s="321">
        <f t="shared" si="1"/>
        <v>17.15699156617693</v>
      </c>
      <c r="M34" s="226"/>
    </row>
    <row r="35" spans="1:13" ht="30" customHeight="1">
      <c r="A35" s="330">
        <v>30</v>
      </c>
      <c r="B35" s="331" t="s">
        <v>37</v>
      </c>
      <c r="C35" s="337">
        <v>472629</v>
      </c>
      <c r="D35" s="338">
        <v>2</v>
      </c>
      <c r="E35" s="332">
        <v>11980</v>
      </c>
      <c r="F35" s="332">
        <v>2</v>
      </c>
      <c r="G35" s="335">
        <v>16746</v>
      </c>
      <c r="H35" s="326">
        <v>13</v>
      </c>
      <c r="I35" s="334">
        <v>21583</v>
      </c>
      <c r="J35" s="318">
        <f t="shared" si="2"/>
        <v>17</v>
      </c>
      <c r="K35" s="318">
        <f t="shared" si="3"/>
        <v>50309</v>
      </c>
      <c r="L35" s="321">
        <f t="shared" si="1"/>
        <v>10.64450128959501</v>
      </c>
      <c r="M35" s="226"/>
    </row>
    <row r="36" spans="1:13" ht="30" customHeight="1">
      <c r="A36" s="314">
        <v>31</v>
      </c>
      <c r="B36" s="315" t="s">
        <v>38</v>
      </c>
      <c r="C36" s="324">
        <v>350728</v>
      </c>
      <c r="D36" s="317">
        <v>2</v>
      </c>
      <c r="E36" s="326">
        <v>16999</v>
      </c>
      <c r="F36" s="318">
        <v>2</v>
      </c>
      <c r="G36" s="344">
        <v>10016</v>
      </c>
      <c r="H36" s="318">
        <v>3</v>
      </c>
      <c r="I36" s="329">
        <v>22045</v>
      </c>
      <c r="J36" s="318">
        <f t="shared" si="2"/>
        <v>7</v>
      </c>
      <c r="K36" s="318">
        <f t="shared" si="3"/>
        <v>49060</v>
      </c>
      <c r="L36" s="321">
        <f t="shared" si="1"/>
        <v>13.988047717889646</v>
      </c>
      <c r="M36" s="226"/>
    </row>
    <row r="37" spans="1:13" ht="30" customHeight="1">
      <c r="A37" s="322">
        <v>32</v>
      </c>
      <c r="B37" s="323" t="s">
        <v>39</v>
      </c>
      <c r="C37" s="324">
        <v>670795</v>
      </c>
      <c r="D37" s="325">
        <v>1</v>
      </c>
      <c r="E37" s="326">
        <v>13036</v>
      </c>
      <c r="F37" s="326">
        <v>2</v>
      </c>
      <c r="G37" s="345">
        <v>10848</v>
      </c>
      <c r="H37" s="326">
        <v>11</v>
      </c>
      <c r="I37" s="329">
        <v>16612</v>
      </c>
      <c r="J37" s="318">
        <f t="shared" si="2"/>
        <v>14</v>
      </c>
      <c r="K37" s="318">
        <f t="shared" si="3"/>
        <v>40496</v>
      </c>
      <c r="L37" s="321">
        <f t="shared" si="1"/>
        <v>6.037015779783689</v>
      </c>
      <c r="M37" s="226"/>
    </row>
    <row r="38" spans="1:13" ht="30" customHeight="1">
      <c r="A38" s="322">
        <v>33</v>
      </c>
      <c r="B38" s="323" t="s">
        <v>40</v>
      </c>
      <c r="C38" s="324">
        <v>711321</v>
      </c>
      <c r="D38" s="325">
        <v>2</v>
      </c>
      <c r="E38" s="326">
        <v>11497</v>
      </c>
      <c r="F38" s="326">
        <v>1</v>
      </c>
      <c r="G38" s="345">
        <v>15024</v>
      </c>
      <c r="H38" s="326">
        <v>7</v>
      </c>
      <c r="I38" s="329">
        <v>54143</v>
      </c>
      <c r="J38" s="318">
        <f t="shared" si="2"/>
        <v>10</v>
      </c>
      <c r="K38" s="318">
        <f t="shared" si="3"/>
        <v>80664</v>
      </c>
      <c r="L38" s="321">
        <f t="shared" si="1"/>
        <v>11.340027919884271</v>
      </c>
      <c r="M38" s="226"/>
    </row>
    <row r="39" spans="1:13" ht="30" customHeight="1">
      <c r="A39" s="322">
        <v>34</v>
      </c>
      <c r="B39" s="323" t="s">
        <v>41</v>
      </c>
      <c r="C39" s="324">
        <v>847958</v>
      </c>
      <c r="D39" s="325">
        <v>1</v>
      </c>
      <c r="E39" s="326">
        <v>10681</v>
      </c>
      <c r="F39" s="326">
        <v>2</v>
      </c>
      <c r="G39" s="345">
        <v>20731</v>
      </c>
      <c r="H39" s="326">
        <v>6</v>
      </c>
      <c r="I39" s="329">
        <v>6441</v>
      </c>
      <c r="J39" s="318">
        <f t="shared" si="2"/>
        <v>9</v>
      </c>
      <c r="K39" s="318">
        <f t="shared" si="3"/>
        <v>37853</v>
      </c>
      <c r="L39" s="321">
        <f t="shared" si="1"/>
        <v>4.46401826505558</v>
      </c>
      <c r="M39" s="226"/>
    </row>
    <row r="40" spans="1:13" ht="30" customHeight="1">
      <c r="A40" s="330">
        <v>35</v>
      </c>
      <c r="B40" s="331" t="s">
        <v>42</v>
      </c>
      <c r="C40" s="324">
        <v>611395</v>
      </c>
      <c r="D40" s="338">
        <v>1</v>
      </c>
      <c r="E40" s="332">
        <v>5910</v>
      </c>
      <c r="F40" s="332">
        <v>3</v>
      </c>
      <c r="G40" s="346">
        <v>20839</v>
      </c>
      <c r="H40" s="332">
        <v>4</v>
      </c>
      <c r="I40" s="334">
        <v>15918</v>
      </c>
      <c r="J40" s="318">
        <f t="shared" si="2"/>
        <v>8</v>
      </c>
      <c r="K40" s="318">
        <f t="shared" si="3"/>
        <v>42667</v>
      </c>
      <c r="L40" s="321">
        <f t="shared" si="1"/>
        <v>6.978630836038895</v>
      </c>
      <c r="M40" s="226"/>
    </row>
    <row r="41" spans="1:13" ht="30" customHeight="1">
      <c r="A41" s="314">
        <v>36</v>
      </c>
      <c r="B41" s="315" t="s">
        <v>43</v>
      </c>
      <c r="C41" s="316">
        <v>414667</v>
      </c>
      <c r="D41" s="317">
        <v>1</v>
      </c>
      <c r="E41" s="326">
        <v>1538</v>
      </c>
      <c r="F41" s="318">
        <v>2</v>
      </c>
      <c r="G41" s="335">
        <v>21921</v>
      </c>
      <c r="H41" s="326">
        <v>6</v>
      </c>
      <c r="I41" s="329">
        <v>15247</v>
      </c>
      <c r="J41" s="318">
        <f t="shared" si="2"/>
        <v>9</v>
      </c>
      <c r="K41" s="318">
        <f t="shared" si="3"/>
        <v>38706</v>
      </c>
      <c r="L41" s="321">
        <f t="shared" si="1"/>
        <v>9.33423686958451</v>
      </c>
      <c r="M41" s="226"/>
    </row>
    <row r="42" spans="1:13" ht="30" customHeight="1">
      <c r="A42" s="322">
        <v>37</v>
      </c>
      <c r="B42" s="323" t="s">
        <v>44</v>
      </c>
      <c r="C42" s="324">
        <v>187653</v>
      </c>
      <c r="D42" s="325">
        <v>1</v>
      </c>
      <c r="E42" s="326">
        <v>18171</v>
      </c>
      <c r="F42" s="326"/>
      <c r="G42" s="335">
        <v>0</v>
      </c>
      <c r="H42" s="326">
        <v>1</v>
      </c>
      <c r="I42" s="329">
        <v>2363</v>
      </c>
      <c r="J42" s="318">
        <f t="shared" si="2"/>
        <v>2</v>
      </c>
      <c r="K42" s="318">
        <f t="shared" si="3"/>
        <v>20534</v>
      </c>
      <c r="L42" s="321">
        <f t="shared" si="1"/>
        <v>10.942537556020953</v>
      </c>
      <c r="M42" s="226"/>
    </row>
    <row r="43" spans="1:13" ht="30" customHeight="1">
      <c r="A43" s="322">
        <v>38</v>
      </c>
      <c r="B43" s="323" t="s">
        <v>45</v>
      </c>
      <c r="C43" s="324">
        <v>567818</v>
      </c>
      <c r="D43" s="325">
        <v>2</v>
      </c>
      <c r="E43" s="326">
        <v>14117</v>
      </c>
      <c r="F43" s="326">
        <v>1</v>
      </c>
      <c r="G43" s="335">
        <v>7820</v>
      </c>
      <c r="H43" s="326">
        <v>7</v>
      </c>
      <c r="I43" s="329">
        <v>19184</v>
      </c>
      <c r="J43" s="318">
        <f t="shared" si="2"/>
        <v>10</v>
      </c>
      <c r="K43" s="318">
        <f t="shared" si="3"/>
        <v>41121</v>
      </c>
      <c r="L43" s="321">
        <f t="shared" si="1"/>
        <v>7.241933154637578</v>
      </c>
      <c r="M43" s="226"/>
    </row>
    <row r="44" spans="1:13" ht="30" customHeight="1">
      <c r="A44" s="322">
        <v>39</v>
      </c>
      <c r="B44" s="323" t="s">
        <v>46</v>
      </c>
      <c r="C44" s="324">
        <v>710516</v>
      </c>
      <c r="D44" s="325">
        <v>1</v>
      </c>
      <c r="E44" s="326">
        <v>6041</v>
      </c>
      <c r="F44" s="326">
        <v>3</v>
      </c>
      <c r="G44" s="335">
        <v>8133</v>
      </c>
      <c r="H44" s="326">
        <v>18</v>
      </c>
      <c r="I44" s="329">
        <v>33330</v>
      </c>
      <c r="J44" s="318">
        <f t="shared" si="2"/>
        <v>22</v>
      </c>
      <c r="K44" s="318">
        <f t="shared" si="3"/>
        <v>47504</v>
      </c>
      <c r="L44" s="321">
        <f t="shared" si="1"/>
        <v>6.685845216715738</v>
      </c>
      <c r="M44" s="226"/>
    </row>
    <row r="45" spans="1:13" ht="30" customHeight="1">
      <c r="A45" s="330">
        <v>40</v>
      </c>
      <c r="B45" s="331" t="s">
        <v>47</v>
      </c>
      <c r="C45" s="337">
        <v>497720</v>
      </c>
      <c r="D45" s="338">
        <v>1</v>
      </c>
      <c r="E45" s="332">
        <v>46</v>
      </c>
      <c r="F45" s="332">
        <v>3</v>
      </c>
      <c r="G45" s="335">
        <v>22252</v>
      </c>
      <c r="H45" s="326">
        <v>5</v>
      </c>
      <c r="I45" s="334">
        <v>65809</v>
      </c>
      <c r="J45" s="318">
        <f t="shared" si="2"/>
        <v>9</v>
      </c>
      <c r="K45" s="318">
        <f t="shared" si="3"/>
        <v>88107</v>
      </c>
      <c r="L45" s="321">
        <f t="shared" si="1"/>
        <v>17.702121674837258</v>
      </c>
      <c r="M45" s="226"/>
    </row>
    <row r="46" spans="1:13" ht="30" customHeight="1">
      <c r="A46" s="314">
        <v>41</v>
      </c>
      <c r="B46" s="315" t="s">
        <v>48</v>
      </c>
      <c r="C46" s="348">
        <v>243965</v>
      </c>
      <c r="D46" s="317"/>
      <c r="E46" s="326">
        <v>0</v>
      </c>
      <c r="F46" s="318">
        <v>1</v>
      </c>
      <c r="G46" s="319">
        <v>3924</v>
      </c>
      <c r="H46" s="318">
        <v>6</v>
      </c>
      <c r="I46" s="329">
        <v>22960</v>
      </c>
      <c r="J46" s="318">
        <f t="shared" si="2"/>
        <v>7</v>
      </c>
      <c r="K46" s="318">
        <f t="shared" si="3"/>
        <v>26884</v>
      </c>
      <c r="L46" s="321">
        <f t="shared" si="1"/>
        <v>11.019613469145165</v>
      </c>
      <c r="M46" s="226"/>
    </row>
    <row r="47" spans="1:13" ht="30" customHeight="1">
      <c r="A47" s="322">
        <v>42</v>
      </c>
      <c r="B47" s="323" t="s">
        <v>49</v>
      </c>
      <c r="C47" s="347">
        <v>410533</v>
      </c>
      <c r="D47" s="325">
        <v>2</v>
      </c>
      <c r="E47" s="326">
        <v>37504</v>
      </c>
      <c r="F47" s="326">
        <v>2</v>
      </c>
      <c r="G47" s="345">
        <v>12304</v>
      </c>
      <c r="H47" s="326">
        <v>6</v>
      </c>
      <c r="I47" s="329">
        <v>24283</v>
      </c>
      <c r="J47" s="318">
        <f t="shared" si="2"/>
        <v>10</v>
      </c>
      <c r="K47" s="318">
        <f t="shared" si="3"/>
        <v>74091</v>
      </c>
      <c r="L47" s="321">
        <f t="shared" si="1"/>
        <v>18.047513841761806</v>
      </c>
      <c r="M47" s="226"/>
    </row>
    <row r="48" spans="1:13" ht="30" customHeight="1">
      <c r="A48" s="322">
        <v>43</v>
      </c>
      <c r="B48" s="323" t="s">
        <v>50</v>
      </c>
      <c r="C48" s="347">
        <v>740473</v>
      </c>
      <c r="D48" s="325">
        <v>2</v>
      </c>
      <c r="E48" s="326">
        <v>68342</v>
      </c>
      <c r="F48" s="326">
        <v>2</v>
      </c>
      <c r="G48" s="345">
        <v>16597</v>
      </c>
      <c r="H48" s="326">
        <v>7</v>
      </c>
      <c r="I48" s="329">
        <v>70697</v>
      </c>
      <c r="J48" s="318">
        <f t="shared" si="2"/>
        <v>11</v>
      </c>
      <c r="K48" s="318">
        <f t="shared" si="3"/>
        <v>155636</v>
      </c>
      <c r="L48" s="321">
        <f t="shared" si="1"/>
        <v>21.018457121326502</v>
      </c>
      <c r="M48" s="226"/>
    </row>
    <row r="49" spans="1:13" ht="30" customHeight="1">
      <c r="A49" s="322">
        <v>44</v>
      </c>
      <c r="B49" s="323" t="s">
        <v>51</v>
      </c>
      <c r="C49" s="347">
        <v>633971</v>
      </c>
      <c r="D49" s="325">
        <v>2</v>
      </c>
      <c r="E49" s="326">
        <v>21243</v>
      </c>
      <c r="F49" s="326">
        <v>3</v>
      </c>
      <c r="G49" s="345">
        <v>89307</v>
      </c>
      <c r="H49" s="326">
        <v>5</v>
      </c>
      <c r="I49" s="329">
        <v>64299</v>
      </c>
      <c r="J49" s="318">
        <f t="shared" si="2"/>
        <v>10</v>
      </c>
      <c r="K49" s="318">
        <f t="shared" si="3"/>
        <v>174849</v>
      </c>
      <c r="L49" s="321">
        <f t="shared" si="1"/>
        <v>27.579968168891007</v>
      </c>
      <c r="M49" s="226"/>
    </row>
    <row r="50" spans="1:13" ht="30" customHeight="1">
      <c r="A50" s="330">
        <v>45</v>
      </c>
      <c r="B50" s="331" t="s">
        <v>52</v>
      </c>
      <c r="C50" s="349">
        <v>773599</v>
      </c>
      <c r="D50" s="338">
        <v>1</v>
      </c>
      <c r="E50" s="332">
        <v>13006</v>
      </c>
      <c r="F50" s="332">
        <v>4</v>
      </c>
      <c r="G50" s="346">
        <v>31968</v>
      </c>
      <c r="H50" s="332">
        <v>6</v>
      </c>
      <c r="I50" s="334">
        <v>46945</v>
      </c>
      <c r="J50" s="318">
        <f t="shared" si="2"/>
        <v>11</v>
      </c>
      <c r="K50" s="318">
        <f t="shared" si="3"/>
        <v>91919</v>
      </c>
      <c r="L50" s="321">
        <f t="shared" si="1"/>
        <v>11.881995710956193</v>
      </c>
      <c r="M50" s="226"/>
    </row>
    <row r="51" spans="1:13" ht="30" customHeight="1">
      <c r="A51" s="322">
        <v>46</v>
      </c>
      <c r="B51" s="323" t="s">
        <v>53</v>
      </c>
      <c r="C51" s="347">
        <v>918878</v>
      </c>
      <c r="D51" s="325">
        <v>3</v>
      </c>
      <c r="E51" s="326">
        <v>49593</v>
      </c>
      <c r="F51" s="326">
        <v>2</v>
      </c>
      <c r="G51" s="335">
        <v>8900</v>
      </c>
      <c r="H51" s="326">
        <v>9</v>
      </c>
      <c r="I51" s="329">
        <v>27650</v>
      </c>
      <c r="J51" s="318">
        <f t="shared" si="2"/>
        <v>14</v>
      </c>
      <c r="K51" s="318">
        <f t="shared" si="3"/>
        <v>86143</v>
      </c>
      <c r="L51" s="321">
        <f t="shared" si="1"/>
        <v>9.37480274856945</v>
      </c>
      <c r="M51" s="226"/>
    </row>
    <row r="52" spans="1:13" ht="30" customHeight="1">
      <c r="A52" s="330">
        <v>47</v>
      </c>
      <c r="B52" s="331" t="s">
        <v>54</v>
      </c>
      <c r="C52" s="350">
        <v>227615</v>
      </c>
      <c r="D52" s="351">
        <v>1</v>
      </c>
      <c r="E52" s="352">
        <v>21958</v>
      </c>
      <c r="F52" s="352">
        <v>2</v>
      </c>
      <c r="G52" s="353">
        <v>13413</v>
      </c>
      <c r="H52" s="352">
        <v>4</v>
      </c>
      <c r="I52" s="354">
        <v>12035</v>
      </c>
      <c r="J52" s="352">
        <f t="shared" si="2"/>
        <v>7</v>
      </c>
      <c r="K52" s="318">
        <f t="shared" si="3"/>
        <v>47406</v>
      </c>
      <c r="L52" s="321">
        <f t="shared" si="1"/>
        <v>20.8272741251675</v>
      </c>
      <c r="M52" s="226"/>
    </row>
    <row r="53" spans="1:13" ht="30" customHeight="1">
      <c r="A53" s="322"/>
      <c r="B53" s="355"/>
      <c r="C53" s="356"/>
      <c r="D53" s="325"/>
      <c r="E53" s="326"/>
      <c r="F53" s="326"/>
      <c r="G53" s="335"/>
      <c r="H53" s="357"/>
      <c r="I53" s="327"/>
      <c r="J53" s="326"/>
      <c r="K53" s="318"/>
      <c r="L53" s="321"/>
      <c r="M53" s="226"/>
    </row>
    <row r="54" spans="1:14" ht="30" customHeight="1">
      <c r="A54" s="564" t="s">
        <v>56</v>
      </c>
      <c r="B54" s="565"/>
      <c r="C54" s="372">
        <f>SUM(C5:C52)</f>
        <v>37791990</v>
      </c>
      <c r="D54" s="373">
        <f>SUM(D6:D52)</f>
        <v>76</v>
      </c>
      <c r="E54" s="372">
        <f>SUM(E6:E52)</f>
        <v>2092958</v>
      </c>
      <c r="F54" s="374">
        <f>SUM(F6:F52)</f>
        <v>94</v>
      </c>
      <c r="G54" s="375">
        <f>SUM(G6:G52)</f>
        <v>1362613</v>
      </c>
      <c r="H54" s="358">
        <f>SUM(H6:H52)</f>
        <v>315</v>
      </c>
      <c r="I54" s="376">
        <v>1977485</v>
      </c>
      <c r="J54" s="373">
        <f>SUM(J6:J52)</f>
        <v>485</v>
      </c>
      <c r="K54" s="318">
        <f>SUM(K6:K52)</f>
        <v>5433057.08</v>
      </c>
      <c r="L54" s="321">
        <f t="shared" si="1"/>
        <v>14.376213266356178</v>
      </c>
      <c r="M54" s="226"/>
      <c r="N54" s="313"/>
    </row>
    <row r="55" spans="1:14" ht="30" customHeight="1">
      <c r="A55" s="566" t="s">
        <v>57</v>
      </c>
      <c r="B55" s="567"/>
      <c r="C55" s="377">
        <f>SUM(C6:C52)</f>
        <v>37791990</v>
      </c>
      <c r="D55" s="378">
        <v>30</v>
      </c>
      <c r="E55" s="377">
        <v>2093363</v>
      </c>
      <c r="F55" s="378">
        <v>56</v>
      </c>
      <c r="G55" s="379">
        <v>1362613</v>
      </c>
      <c r="H55" s="378">
        <v>315</v>
      </c>
      <c r="I55" s="380">
        <v>1977485</v>
      </c>
      <c r="J55" s="378">
        <v>401</v>
      </c>
      <c r="K55" s="381">
        <f>SUM(E55,G55,I55)</f>
        <v>5433461</v>
      </c>
      <c r="L55" s="382">
        <f t="shared" si="1"/>
        <v>14.377282064268115</v>
      </c>
      <c r="M55" s="226"/>
      <c r="N55" s="313"/>
    </row>
    <row r="56" spans="1:13" ht="15" customHeight="1">
      <c r="A56" s="359" t="s">
        <v>177</v>
      </c>
      <c r="B56" s="360"/>
      <c r="C56" s="360"/>
      <c r="D56" s="360"/>
      <c r="E56" s="360"/>
      <c r="F56" s="360"/>
      <c r="G56" s="360"/>
      <c r="H56" s="360"/>
      <c r="I56" s="360"/>
      <c r="J56" s="360"/>
      <c r="K56" s="360"/>
      <c r="L56" s="360"/>
      <c r="M56" s="226"/>
    </row>
    <row r="57" spans="1:13" ht="15" customHeight="1">
      <c r="A57" s="359" t="s">
        <v>178</v>
      </c>
      <c r="B57" s="360"/>
      <c r="C57" s="360"/>
      <c r="D57" s="360"/>
      <c r="E57" s="360"/>
      <c r="F57" s="360"/>
      <c r="G57" s="360"/>
      <c r="H57" s="360"/>
      <c r="I57" s="360"/>
      <c r="J57" s="360"/>
      <c r="K57" s="360"/>
      <c r="L57" s="360"/>
      <c r="M57" s="226"/>
    </row>
    <row r="58" spans="1:13" ht="15" customHeight="1">
      <c r="A58" s="359" t="s">
        <v>173</v>
      </c>
      <c r="B58" s="360"/>
      <c r="C58" s="360"/>
      <c r="D58" s="360"/>
      <c r="E58" s="361"/>
      <c r="F58" s="360"/>
      <c r="G58" s="360"/>
      <c r="H58" s="360"/>
      <c r="I58" s="360"/>
      <c r="J58" s="360"/>
      <c r="K58" s="360"/>
      <c r="L58" s="360"/>
      <c r="M58" s="226"/>
    </row>
    <row r="59" spans="1:13" ht="12.75">
      <c r="A59" s="225"/>
      <c r="B59" s="225"/>
      <c r="C59" s="225"/>
      <c r="D59" s="225"/>
      <c r="E59" s="225"/>
      <c r="F59" s="225"/>
      <c r="G59" s="225"/>
      <c r="H59" s="225"/>
      <c r="I59" s="225"/>
      <c r="J59" s="225"/>
      <c r="K59" s="225"/>
      <c r="L59" s="225"/>
      <c r="M59" s="226"/>
    </row>
    <row r="60" spans="1:13" ht="12.75">
      <c r="A60" s="226"/>
      <c r="B60" s="226"/>
      <c r="C60" s="226"/>
      <c r="D60" s="226"/>
      <c r="E60" s="226"/>
      <c r="F60" s="226"/>
      <c r="G60" s="226"/>
      <c r="H60" s="226"/>
      <c r="I60" s="226"/>
      <c r="J60" s="226"/>
      <c r="K60" s="226"/>
      <c r="L60" s="226"/>
      <c r="M60" s="226"/>
    </row>
    <row r="61" spans="1:13" ht="12.75">
      <c r="A61" s="226"/>
      <c r="B61" s="226"/>
      <c r="C61" s="226"/>
      <c r="D61" s="226"/>
      <c r="E61" s="226"/>
      <c r="F61" s="226"/>
      <c r="G61" s="226"/>
      <c r="H61" s="226"/>
      <c r="I61" s="226"/>
      <c r="J61" s="226"/>
      <c r="K61" s="226"/>
      <c r="L61" s="226"/>
      <c r="M61" s="226"/>
    </row>
    <row r="62" spans="1:13" ht="12.75">
      <c r="A62" s="226"/>
      <c r="B62" s="226"/>
      <c r="C62" s="226"/>
      <c r="D62" s="226"/>
      <c r="E62" s="226"/>
      <c r="F62" s="226"/>
      <c r="G62" s="226"/>
      <c r="H62" s="226"/>
      <c r="I62" s="226"/>
      <c r="J62" s="226"/>
      <c r="K62" s="226"/>
      <c r="L62" s="226"/>
      <c r="M62" s="226"/>
    </row>
  </sheetData>
  <sheetProtection/>
  <mergeCells count="9">
    <mergeCell ref="A54:B54"/>
    <mergeCell ref="A55:B55"/>
    <mergeCell ref="A3:A5"/>
    <mergeCell ref="D3:K3"/>
    <mergeCell ref="L3:L5"/>
    <mergeCell ref="D4:E4"/>
    <mergeCell ref="F4:G4"/>
    <mergeCell ref="H4:I4"/>
    <mergeCell ref="J4:K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E16" sqref="E16"/>
    </sheetView>
  </sheetViews>
  <sheetFormatPr defaultColWidth="9.00390625" defaultRowHeight="13.5"/>
  <cols>
    <col min="1" max="1" width="4.50390625" style="0" customWidth="1"/>
    <col min="2" max="2" width="9.50390625" style="0" customWidth="1"/>
    <col min="3" max="3" width="13.00390625" style="0" customWidth="1"/>
    <col min="4" max="4" width="9.125" style="0" bestFit="1" customWidth="1"/>
    <col min="5" max="5" width="12.125" style="0" customWidth="1"/>
    <col min="6" max="6" width="9.125" style="0" bestFit="1" customWidth="1"/>
    <col min="7" max="7" width="11.625" style="0" bestFit="1" customWidth="1"/>
    <col min="8" max="8" width="9.125" style="0" bestFit="1" customWidth="1"/>
    <col min="9" max="9" width="11.625" style="0" bestFit="1" customWidth="1"/>
    <col min="10" max="10" width="9.125" style="0" bestFit="1" customWidth="1"/>
    <col min="11" max="11" width="12.125" style="0" customWidth="1"/>
    <col min="12" max="12" width="9.125" style="0" bestFit="1" customWidth="1"/>
  </cols>
  <sheetData>
    <row r="1" spans="1:13" ht="12.75">
      <c r="A1" s="205" t="s">
        <v>65</v>
      </c>
      <c r="B1" s="20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6"/>
    </row>
    <row r="2" spans="1:13" ht="12.75">
      <c r="A2" s="225"/>
      <c r="B2" s="225"/>
      <c r="C2" s="225"/>
      <c r="D2" s="225"/>
      <c r="E2" s="225"/>
      <c r="F2" s="225"/>
      <c r="G2" s="225"/>
      <c r="H2" s="225"/>
      <c r="I2" s="225"/>
      <c r="J2" s="204" t="s">
        <v>174</v>
      </c>
      <c r="K2" s="225"/>
      <c r="L2" s="227" t="s">
        <v>175</v>
      </c>
      <c r="M2" s="226"/>
    </row>
    <row r="3" spans="1:14" ht="12.75">
      <c r="A3" s="591" t="s">
        <v>2</v>
      </c>
      <c r="B3" s="206"/>
      <c r="C3" s="206"/>
      <c r="D3" s="594" t="s">
        <v>3</v>
      </c>
      <c r="E3" s="595"/>
      <c r="F3" s="595"/>
      <c r="G3" s="595"/>
      <c r="H3" s="595"/>
      <c r="I3" s="595"/>
      <c r="J3" s="595"/>
      <c r="K3" s="595"/>
      <c r="L3" s="596" t="s">
        <v>4</v>
      </c>
      <c r="M3" s="228"/>
      <c r="N3" s="207"/>
    </row>
    <row r="4" spans="1:13" ht="12.75">
      <c r="A4" s="592"/>
      <c r="B4" s="208" t="s">
        <v>5</v>
      </c>
      <c r="C4" s="208" t="s">
        <v>6</v>
      </c>
      <c r="D4" s="599" t="s">
        <v>60</v>
      </c>
      <c r="E4" s="599"/>
      <c r="F4" s="599" t="s">
        <v>61</v>
      </c>
      <c r="G4" s="599"/>
      <c r="H4" s="599" t="s">
        <v>62</v>
      </c>
      <c r="I4" s="599"/>
      <c r="J4" s="599" t="s">
        <v>64</v>
      </c>
      <c r="K4" s="594"/>
      <c r="L4" s="597"/>
      <c r="M4" s="228"/>
    </row>
    <row r="5" spans="1:13" ht="12.75">
      <c r="A5" s="593"/>
      <c r="B5" s="208"/>
      <c r="C5" s="208" t="s">
        <v>176</v>
      </c>
      <c r="D5" s="206" t="s">
        <v>7</v>
      </c>
      <c r="E5" s="206" t="s">
        <v>63</v>
      </c>
      <c r="F5" s="206" t="s">
        <v>7</v>
      </c>
      <c r="G5" s="206" t="s">
        <v>63</v>
      </c>
      <c r="H5" s="206" t="s">
        <v>7</v>
      </c>
      <c r="I5" s="206" t="s">
        <v>63</v>
      </c>
      <c r="J5" s="206" t="s">
        <v>7</v>
      </c>
      <c r="K5" s="209" t="s">
        <v>63</v>
      </c>
      <c r="L5" s="598"/>
      <c r="M5" s="228"/>
    </row>
    <row r="6" spans="1:13" ht="12.75">
      <c r="A6" s="210">
        <v>1</v>
      </c>
      <c r="B6" s="211" t="s">
        <v>8</v>
      </c>
      <c r="C6" s="218">
        <v>8345687</v>
      </c>
      <c r="D6" s="173">
        <v>6</v>
      </c>
      <c r="E6" s="174">
        <v>506381</v>
      </c>
      <c r="F6" s="174">
        <v>5</v>
      </c>
      <c r="G6" s="175">
        <v>212359</v>
      </c>
      <c r="H6" s="174">
        <v>12</v>
      </c>
      <c r="I6" s="175">
        <v>146894</v>
      </c>
      <c r="J6" s="174">
        <v>23</v>
      </c>
      <c r="K6" s="174">
        <f aca="true" t="shared" si="0" ref="K6:K54">E6+G6+I6</f>
        <v>865634</v>
      </c>
      <c r="L6" s="176">
        <f aca="true" t="shared" si="1" ref="L6:L54">K6/C6*100</f>
        <v>10.372231788707149</v>
      </c>
      <c r="M6" s="229"/>
    </row>
    <row r="7" spans="1:13" ht="12.75">
      <c r="A7" s="212">
        <v>2</v>
      </c>
      <c r="B7" s="213" t="s">
        <v>9</v>
      </c>
      <c r="C7" s="215">
        <v>964454</v>
      </c>
      <c r="D7" s="178">
        <v>1</v>
      </c>
      <c r="E7" s="179">
        <v>40747</v>
      </c>
      <c r="F7" s="179">
        <v>2</v>
      </c>
      <c r="G7" s="180">
        <v>44607</v>
      </c>
      <c r="H7" s="179">
        <v>8</v>
      </c>
      <c r="I7" s="230">
        <v>29216</v>
      </c>
      <c r="J7" s="214">
        <v>11</v>
      </c>
      <c r="K7" s="174">
        <f t="shared" si="0"/>
        <v>114570</v>
      </c>
      <c r="L7" s="176">
        <f t="shared" si="1"/>
        <v>11.879260182445197</v>
      </c>
      <c r="M7" s="226"/>
    </row>
    <row r="8" spans="1:13" ht="12.75">
      <c r="A8" s="212">
        <v>3</v>
      </c>
      <c r="B8" s="213" t="s">
        <v>10</v>
      </c>
      <c r="C8" s="215">
        <v>1527889</v>
      </c>
      <c r="D8" s="178">
        <v>2</v>
      </c>
      <c r="E8" s="179">
        <v>29247</v>
      </c>
      <c r="F8" s="179">
        <v>2</v>
      </c>
      <c r="G8" s="180">
        <v>20038</v>
      </c>
      <c r="H8" s="179">
        <v>7</v>
      </c>
      <c r="I8" s="180">
        <v>22817</v>
      </c>
      <c r="J8" s="179">
        <v>11</v>
      </c>
      <c r="K8" s="174">
        <f t="shared" si="0"/>
        <v>72102</v>
      </c>
      <c r="L8" s="176">
        <f t="shared" si="1"/>
        <v>4.719060088789172</v>
      </c>
      <c r="M8" s="226"/>
    </row>
    <row r="9" spans="1:13" ht="12.75">
      <c r="A9" s="212">
        <v>4</v>
      </c>
      <c r="B9" s="213" t="s">
        <v>11</v>
      </c>
      <c r="C9" s="215">
        <v>728576</v>
      </c>
      <c r="D9" s="178">
        <v>1</v>
      </c>
      <c r="E9" s="179">
        <v>980</v>
      </c>
      <c r="F9" s="179">
        <v>3</v>
      </c>
      <c r="G9" s="180">
        <v>64175</v>
      </c>
      <c r="H9" s="179">
        <v>8</v>
      </c>
      <c r="I9" s="180">
        <v>106044</v>
      </c>
      <c r="J9" s="179">
        <v>12</v>
      </c>
      <c r="K9" s="174">
        <f t="shared" si="0"/>
        <v>171199</v>
      </c>
      <c r="L9" s="176">
        <f t="shared" si="1"/>
        <v>23.49775452389318</v>
      </c>
      <c r="M9" s="226"/>
    </row>
    <row r="10" spans="1:13" ht="12.75">
      <c r="A10" s="216">
        <v>5</v>
      </c>
      <c r="B10" s="217" t="s">
        <v>12</v>
      </c>
      <c r="C10" s="215">
        <v>1163625</v>
      </c>
      <c r="D10" s="178">
        <v>1</v>
      </c>
      <c r="E10" s="182">
        <v>26789</v>
      </c>
      <c r="F10" s="179">
        <v>3</v>
      </c>
      <c r="G10" s="183">
        <v>46765</v>
      </c>
      <c r="H10" s="179">
        <v>8</v>
      </c>
      <c r="I10" s="183">
        <v>50223.2</v>
      </c>
      <c r="J10" s="182">
        <v>12</v>
      </c>
      <c r="K10" s="174">
        <f t="shared" si="0"/>
        <v>123777.2</v>
      </c>
      <c r="L10" s="176">
        <f t="shared" si="1"/>
        <v>10.637207003974648</v>
      </c>
      <c r="M10" s="226"/>
    </row>
    <row r="11" spans="1:13" ht="12.75">
      <c r="A11" s="212">
        <v>6</v>
      </c>
      <c r="B11" s="213" t="s">
        <v>13</v>
      </c>
      <c r="C11" s="218">
        <v>932346</v>
      </c>
      <c r="D11" s="173">
        <v>1</v>
      </c>
      <c r="E11" s="179">
        <v>71115</v>
      </c>
      <c r="F11" s="174">
        <v>3</v>
      </c>
      <c r="G11" s="185">
        <v>42255</v>
      </c>
      <c r="H11" s="174">
        <v>6</v>
      </c>
      <c r="I11" s="180">
        <v>42440</v>
      </c>
      <c r="J11" s="179">
        <v>10</v>
      </c>
      <c r="K11" s="174">
        <f t="shared" si="0"/>
        <v>155810</v>
      </c>
      <c r="L11" s="176">
        <f t="shared" si="1"/>
        <v>16.711607064330195</v>
      </c>
      <c r="M11" s="226"/>
    </row>
    <row r="12" spans="1:13" ht="12.75">
      <c r="A12" s="212">
        <v>7</v>
      </c>
      <c r="B12" s="213" t="s">
        <v>14</v>
      </c>
      <c r="C12" s="215">
        <v>1378276</v>
      </c>
      <c r="D12" s="178">
        <v>3</v>
      </c>
      <c r="E12" s="179">
        <v>90123</v>
      </c>
      <c r="F12" s="179">
        <v>1</v>
      </c>
      <c r="G12" s="185">
        <v>33665</v>
      </c>
      <c r="H12" s="179">
        <v>11</v>
      </c>
      <c r="I12" s="180">
        <v>55336</v>
      </c>
      <c r="J12" s="179">
        <v>15</v>
      </c>
      <c r="K12" s="174">
        <f t="shared" si="0"/>
        <v>179124</v>
      </c>
      <c r="L12" s="176">
        <f t="shared" si="1"/>
        <v>12.996235877284375</v>
      </c>
      <c r="M12" s="226"/>
    </row>
    <row r="13" spans="1:13" ht="12.75">
      <c r="A13" s="212">
        <v>8</v>
      </c>
      <c r="B13" s="213" t="s">
        <v>15</v>
      </c>
      <c r="C13" s="215">
        <v>609572</v>
      </c>
      <c r="D13" s="178"/>
      <c r="E13" s="179">
        <v>0</v>
      </c>
      <c r="F13" s="179">
        <v>1</v>
      </c>
      <c r="G13" s="185">
        <v>31801</v>
      </c>
      <c r="H13" s="179">
        <v>9</v>
      </c>
      <c r="I13" s="180">
        <v>59095</v>
      </c>
      <c r="J13" s="179">
        <v>10</v>
      </c>
      <c r="K13" s="174">
        <f t="shared" si="0"/>
        <v>90896</v>
      </c>
      <c r="L13" s="176">
        <f t="shared" si="1"/>
        <v>14.91144606379558</v>
      </c>
      <c r="M13" s="226"/>
    </row>
    <row r="14" spans="1:13" ht="12.75">
      <c r="A14" s="212">
        <v>9</v>
      </c>
      <c r="B14" s="213" t="s">
        <v>16</v>
      </c>
      <c r="C14" s="215">
        <v>640828</v>
      </c>
      <c r="D14" s="178">
        <v>2</v>
      </c>
      <c r="E14" s="179">
        <v>104781</v>
      </c>
      <c r="F14" s="179"/>
      <c r="G14" s="185">
        <v>0</v>
      </c>
      <c r="H14" s="179">
        <v>8</v>
      </c>
      <c r="I14" s="231">
        <v>28662</v>
      </c>
      <c r="J14" s="179">
        <v>10</v>
      </c>
      <c r="K14" s="174">
        <f t="shared" si="0"/>
        <v>133443</v>
      </c>
      <c r="L14" s="176">
        <f t="shared" si="1"/>
        <v>20.823528310248616</v>
      </c>
      <c r="M14" s="226"/>
    </row>
    <row r="15" spans="1:13" ht="12.75">
      <c r="A15" s="212">
        <v>10</v>
      </c>
      <c r="B15" s="217" t="s">
        <v>17</v>
      </c>
      <c r="C15" s="219">
        <v>636233</v>
      </c>
      <c r="D15" s="187">
        <v>3</v>
      </c>
      <c r="E15" s="182">
        <v>80907</v>
      </c>
      <c r="F15" s="182">
        <v>1</v>
      </c>
      <c r="G15" s="183">
        <v>8063</v>
      </c>
      <c r="H15" s="179"/>
      <c r="I15" s="183">
        <v>0</v>
      </c>
      <c r="J15" s="182">
        <v>4</v>
      </c>
      <c r="K15" s="174">
        <f t="shared" si="0"/>
        <v>88970</v>
      </c>
      <c r="L15" s="176">
        <f t="shared" si="1"/>
        <v>13.983870688882845</v>
      </c>
      <c r="M15" s="226"/>
    </row>
    <row r="16" spans="1:13" ht="12.75">
      <c r="A16" s="210">
        <v>11</v>
      </c>
      <c r="B16" s="213" t="s">
        <v>18</v>
      </c>
      <c r="C16" s="215">
        <v>376792</v>
      </c>
      <c r="D16" s="178">
        <v>1</v>
      </c>
      <c r="E16" s="179">
        <v>34411</v>
      </c>
      <c r="F16" s="179"/>
      <c r="G16" s="185">
        <v>0</v>
      </c>
      <c r="H16" s="174">
        <v>10</v>
      </c>
      <c r="I16" s="180">
        <v>90172</v>
      </c>
      <c r="J16" s="179">
        <v>11</v>
      </c>
      <c r="K16" s="174">
        <f t="shared" si="0"/>
        <v>124583</v>
      </c>
      <c r="L16" s="176">
        <f t="shared" si="1"/>
        <v>33.06413087326695</v>
      </c>
      <c r="M16" s="226"/>
    </row>
    <row r="17" spans="1:13" ht="12.75">
      <c r="A17" s="212">
        <v>12</v>
      </c>
      <c r="B17" s="213" t="s">
        <v>19</v>
      </c>
      <c r="C17" s="215">
        <v>515660</v>
      </c>
      <c r="D17" s="178"/>
      <c r="E17" s="220">
        <v>0</v>
      </c>
      <c r="F17" s="179">
        <v>2</v>
      </c>
      <c r="G17" s="185">
        <v>8845</v>
      </c>
      <c r="H17" s="179">
        <v>8</v>
      </c>
      <c r="I17" s="180">
        <v>19692</v>
      </c>
      <c r="J17" s="179">
        <v>10</v>
      </c>
      <c r="K17" s="174">
        <f t="shared" si="0"/>
        <v>28537</v>
      </c>
      <c r="L17" s="176">
        <f t="shared" si="1"/>
        <v>5.534072838692161</v>
      </c>
      <c r="M17" s="226"/>
    </row>
    <row r="18" spans="1:13" ht="12.75">
      <c r="A18" s="212">
        <v>13</v>
      </c>
      <c r="B18" s="213" t="s">
        <v>20</v>
      </c>
      <c r="C18" s="215">
        <v>218765</v>
      </c>
      <c r="D18" s="178">
        <v>3</v>
      </c>
      <c r="E18" s="232">
        <v>69426</v>
      </c>
      <c r="F18" s="179">
        <v>1</v>
      </c>
      <c r="G18" s="185">
        <v>777</v>
      </c>
      <c r="H18" s="179">
        <v>6</v>
      </c>
      <c r="I18" s="180">
        <v>9686</v>
      </c>
      <c r="J18" s="179">
        <v>10</v>
      </c>
      <c r="K18" s="174">
        <f t="shared" si="0"/>
        <v>79889</v>
      </c>
      <c r="L18" s="176">
        <f t="shared" si="1"/>
        <v>36.51818161040386</v>
      </c>
      <c r="M18" s="226"/>
    </row>
    <row r="19" spans="1:13" ht="12.75">
      <c r="A19" s="212">
        <v>14</v>
      </c>
      <c r="B19" s="213" t="s">
        <v>21</v>
      </c>
      <c r="C19" s="215">
        <v>241586</v>
      </c>
      <c r="D19" s="178">
        <v>1</v>
      </c>
      <c r="E19" s="179">
        <v>10356</v>
      </c>
      <c r="F19" s="179">
        <v>1</v>
      </c>
      <c r="G19" s="185">
        <v>27572</v>
      </c>
      <c r="H19" s="179">
        <v>4</v>
      </c>
      <c r="I19" s="180">
        <v>17210</v>
      </c>
      <c r="J19" s="179">
        <v>6</v>
      </c>
      <c r="K19" s="174">
        <f t="shared" si="0"/>
        <v>55138</v>
      </c>
      <c r="L19" s="176">
        <f t="shared" si="1"/>
        <v>22.823342412225873</v>
      </c>
      <c r="M19" s="226"/>
    </row>
    <row r="20" spans="1:13" ht="12.75">
      <c r="A20" s="216">
        <v>15</v>
      </c>
      <c r="B20" s="213" t="s">
        <v>22</v>
      </c>
      <c r="C20" s="215">
        <v>1258381</v>
      </c>
      <c r="D20" s="178">
        <v>4</v>
      </c>
      <c r="E20" s="182">
        <v>106383</v>
      </c>
      <c r="F20" s="179">
        <v>2</v>
      </c>
      <c r="G20" s="183">
        <v>81928</v>
      </c>
      <c r="H20" s="182">
        <v>13</v>
      </c>
      <c r="I20" s="183">
        <v>128580</v>
      </c>
      <c r="J20" s="179">
        <v>19</v>
      </c>
      <c r="K20" s="174">
        <f t="shared" si="0"/>
        <v>316891</v>
      </c>
      <c r="L20" s="176">
        <f t="shared" si="1"/>
        <v>25.18243679775839</v>
      </c>
      <c r="M20" s="226"/>
    </row>
    <row r="21" spans="1:13" ht="12.75">
      <c r="A21" s="221">
        <v>16</v>
      </c>
      <c r="B21" s="211" t="s">
        <v>23</v>
      </c>
      <c r="C21" s="218">
        <v>424761</v>
      </c>
      <c r="D21" s="173">
        <v>2</v>
      </c>
      <c r="E21" s="179">
        <v>79173</v>
      </c>
      <c r="F21" s="174">
        <v>1</v>
      </c>
      <c r="G21" s="185">
        <v>1005</v>
      </c>
      <c r="H21" s="179">
        <v>5</v>
      </c>
      <c r="I21" s="180">
        <v>39576</v>
      </c>
      <c r="J21" s="174">
        <v>8</v>
      </c>
      <c r="K21" s="174">
        <f t="shared" si="0"/>
        <v>119754</v>
      </c>
      <c r="L21" s="176">
        <f t="shared" si="1"/>
        <v>28.193266330948465</v>
      </c>
      <c r="M21" s="226"/>
    </row>
    <row r="22" spans="1:13" ht="12.75">
      <c r="A22" s="222">
        <v>17</v>
      </c>
      <c r="B22" s="213" t="s">
        <v>24</v>
      </c>
      <c r="C22" s="215">
        <v>418566</v>
      </c>
      <c r="D22" s="178">
        <v>1</v>
      </c>
      <c r="E22" s="179">
        <v>25735</v>
      </c>
      <c r="F22" s="179">
        <v>2</v>
      </c>
      <c r="G22" s="185">
        <v>10383</v>
      </c>
      <c r="H22" s="179">
        <v>5</v>
      </c>
      <c r="I22" s="180">
        <v>16376</v>
      </c>
      <c r="J22" s="179">
        <v>8</v>
      </c>
      <c r="K22" s="174">
        <f t="shared" si="0"/>
        <v>52494</v>
      </c>
      <c r="L22" s="176">
        <f t="shared" si="1"/>
        <v>12.541391321798711</v>
      </c>
      <c r="M22" s="226"/>
    </row>
    <row r="23" spans="1:13" ht="12.75">
      <c r="A23" s="222">
        <v>18</v>
      </c>
      <c r="B23" s="213" t="s">
        <v>25</v>
      </c>
      <c r="C23" s="215">
        <v>418983</v>
      </c>
      <c r="D23" s="178">
        <v>1</v>
      </c>
      <c r="E23" s="179">
        <v>5206</v>
      </c>
      <c r="F23" s="179">
        <v>2</v>
      </c>
      <c r="G23" s="185">
        <v>22987</v>
      </c>
      <c r="H23" s="179">
        <v>1</v>
      </c>
      <c r="I23" s="180">
        <v>33239</v>
      </c>
      <c r="J23" s="179">
        <v>4</v>
      </c>
      <c r="K23" s="174">
        <f t="shared" si="0"/>
        <v>61432</v>
      </c>
      <c r="L23" s="176">
        <f t="shared" si="1"/>
        <v>14.662170064179215</v>
      </c>
      <c r="M23" s="226"/>
    </row>
    <row r="24" spans="1:13" ht="12.75">
      <c r="A24" s="222">
        <v>19</v>
      </c>
      <c r="B24" s="213" t="s">
        <v>26</v>
      </c>
      <c r="C24" s="215">
        <v>446537</v>
      </c>
      <c r="D24" s="178">
        <v>3</v>
      </c>
      <c r="E24" s="179">
        <v>101862</v>
      </c>
      <c r="F24" s="179">
        <v>1</v>
      </c>
      <c r="G24" s="185">
        <v>4088</v>
      </c>
      <c r="H24" s="179">
        <v>2</v>
      </c>
      <c r="I24" s="180">
        <v>15203</v>
      </c>
      <c r="J24" s="179">
        <v>6</v>
      </c>
      <c r="K24" s="174">
        <f t="shared" si="0"/>
        <v>121153</v>
      </c>
      <c r="L24" s="176">
        <f t="shared" si="1"/>
        <v>27.131682257013416</v>
      </c>
      <c r="M24" s="226"/>
    </row>
    <row r="25" spans="1:13" ht="12.75">
      <c r="A25" s="223">
        <v>20</v>
      </c>
      <c r="B25" s="217" t="s">
        <v>27</v>
      </c>
      <c r="C25" s="219">
        <v>1356223</v>
      </c>
      <c r="D25" s="187">
        <v>4</v>
      </c>
      <c r="E25" s="182">
        <v>170743</v>
      </c>
      <c r="F25" s="182">
        <v>3</v>
      </c>
      <c r="G25" s="185">
        <v>46755</v>
      </c>
      <c r="H25" s="179">
        <v>6</v>
      </c>
      <c r="I25" s="183">
        <v>61050.48</v>
      </c>
      <c r="J25" s="179">
        <v>13</v>
      </c>
      <c r="K25" s="174">
        <f t="shared" si="0"/>
        <v>278548.48</v>
      </c>
      <c r="L25" s="176">
        <f t="shared" si="1"/>
        <v>20.538545652153072</v>
      </c>
      <c r="M25" s="226"/>
    </row>
    <row r="26" spans="1:13" ht="12.75">
      <c r="A26" s="212">
        <v>21</v>
      </c>
      <c r="B26" s="211" t="s">
        <v>28</v>
      </c>
      <c r="C26" s="215">
        <v>1062117</v>
      </c>
      <c r="D26" s="173">
        <v>2</v>
      </c>
      <c r="E26" s="179">
        <v>38236</v>
      </c>
      <c r="F26" s="174">
        <v>2</v>
      </c>
      <c r="G26" s="189">
        <v>34632</v>
      </c>
      <c r="H26" s="174">
        <v>15</v>
      </c>
      <c r="I26" s="180">
        <v>122225</v>
      </c>
      <c r="J26" s="174">
        <v>19</v>
      </c>
      <c r="K26" s="174">
        <f t="shared" si="0"/>
        <v>195093</v>
      </c>
      <c r="L26" s="176">
        <f t="shared" si="1"/>
        <v>18.368315355088</v>
      </c>
      <c r="M26" s="226"/>
    </row>
    <row r="27" spans="1:13" ht="12.75">
      <c r="A27" s="212">
        <v>22</v>
      </c>
      <c r="B27" s="213" t="s">
        <v>29</v>
      </c>
      <c r="C27" s="215">
        <v>778042</v>
      </c>
      <c r="D27" s="178">
        <v>2</v>
      </c>
      <c r="E27" s="179">
        <v>50080</v>
      </c>
      <c r="F27" s="179">
        <v>1</v>
      </c>
      <c r="G27" s="190">
        <v>4838</v>
      </c>
      <c r="H27" s="179">
        <v>4</v>
      </c>
      <c r="I27" s="231">
        <v>28859</v>
      </c>
      <c r="J27" s="179">
        <v>7</v>
      </c>
      <c r="K27" s="174">
        <f t="shared" si="0"/>
        <v>83777</v>
      </c>
      <c r="L27" s="176">
        <f t="shared" si="1"/>
        <v>10.767670639888335</v>
      </c>
      <c r="M27" s="226"/>
    </row>
    <row r="28" spans="1:13" ht="12.75">
      <c r="A28" s="212">
        <v>23</v>
      </c>
      <c r="B28" s="213" t="s">
        <v>30</v>
      </c>
      <c r="C28" s="215">
        <v>516504</v>
      </c>
      <c r="D28" s="178"/>
      <c r="E28" s="179">
        <v>0</v>
      </c>
      <c r="F28" s="179">
        <v>4</v>
      </c>
      <c r="G28" s="190">
        <v>49817</v>
      </c>
      <c r="H28" s="179">
        <v>7</v>
      </c>
      <c r="I28" s="180">
        <v>39056</v>
      </c>
      <c r="J28" s="179">
        <v>11</v>
      </c>
      <c r="K28" s="174">
        <f t="shared" si="0"/>
        <v>88873</v>
      </c>
      <c r="L28" s="176">
        <f t="shared" si="1"/>
        <v>17.206643123770583</v>
      </c>
      <c r="M28" s="226"/>
    </row>
    <row r="29" spans="1:13" ht="12.75">
      <c r="A29" s="212">
        <v>24</v>
      </c>
      <c r="B29" s="213" t="s">
        <v>31</v>
      </c>
      <c r="C29" s="215">
        <v>577727</v>
      </c>
      <c r="D29" s="178">
        <v>2</v>
      </c>
      <c r="E29" s="179">
        <v>72526</v>
      </c>
      <c r="F29" s="179">
        <v>2</v>
      </c>
      <c r="G29" s="190">
        <v>26272</v>
      </c>
      <c r="H29" s="179">
        <v>5</v>
      </c>
      <c r="I29" s="180">
        <v>103098</v>
      </c>
      <c r="J29" s="179">
        <v>9</v>
      </c>
      <c r="K29" s="174">
        <f t="shared" si="0"/>
        <v>201896</v>
      </c>
      <c r="L29" s="176">
        <f t="shared" si="1"/>
        <v>34.946609730893655</v>
      </c>
      <c r="M29" s="226"/>
    </row>
    <row r="30" spans="1:13" ht="12.75">
      <c r="A30" s="212">
        <v>25</v>
      </c>
      <c r="B30" s="213" t="s">
        <v>32</v>
      </c>
      <c r="C30" s="215">
        <v>401736</v>
      </c>
      <c r="D30" s="178"/>
      <c r="E30" s="182">
        <v>0</v>
      </c>
      <c r="F30" s="179">
        <v>2</v>
      </c>
      <c r="G30" s="191">
        <v>113071</v>
      </c>
      <c r="H30" s="182">
        <v>3</v>
      </c>
      <c r="I30" s="183">
        <v>36886</v>
      </c>
      <c r="J30" s="182">
        <v>5</v>
      </c>
      <c r="K30" s="174">
        <f t="shared" si="0"/>
        <v>149957</v>
      </c>
      <c r="L30" s="176">
        <f t="shared" si="1"/>
        <v>37.32724973614513</v>
      </c>
      <c r="M30" s="226"/>
    </row>
    <row r="31" spans="1:13" ht="12.75">
      <c r="A31" s="210">
        <v>26</v>
      </c>
      <c r="B31" s="211" t="s">
        <v>33</v>
      </c>
      <c r="C31" s="218">
        <v>461321</v>
      </c>
      <c r="D31" s="173">
        <v>1</v>
      </c>
      <c r="E31" s="174">
        <v>1206</v>
      </c>
      <c r="F31" s="174">
        <v>3</v>
      </c>
      <c r="G31" s="185">
        <v>24404</v>
      </c>
      <c r="H31" s="179">
        <v>3</v>
      </c>
      <c r="I31" s="180">
        <v>128.4</v>
      </c>
      <c r="J31" s="179">
        <v>7</v>
      </c>
      <c r="K31" s="174">
        <f t="shared" si="0"/>
        <v>25738.4</v>
      </c>
      <c r="L31" s="176">
        <f t="shared" si="1"/>
        <v>5.57928210508518</v>
      </c>
      <c r="M31" s="226"/>
    </row>
    <row r="32" spans="1:13" ht="12.75">
      <c r="A32" s="212">
        <v>27</v>
      </c>
      <c r="B32" s="213" t="s">
        <v>34</v>
      </c>
      <c r="C32" s="177">
        <v>189847</v>
      </c>
      <c r="D32" s="178"/>
      <c r="E32" s="179">
        <v>0</v>
      </c>
      <c r="F32" s="179">
        <v>2</v>
      </c>
      <c r="G32" s="185">
        <v>16498</v>
      </c>
      <c r="H32" s="179">
        <v>1</v>
      </c>
      <c r="I32" s="180">
        <v>2594</v>
      </c>
      <c r="J32" s="179">
        <v>3</v>
      </c>
      <c r="K32" s="174">
        <f t="shared" si="0"/>
        <v>19092</v>
      </c>
      <c r="L32" s="176">
        <f t="shared" si="1"/>
        <v>10.056519197037614</v>
      </c>
      <c r="M32" s="226"/>
    </row>
    <row r="33" spans="1:13" ht="12.75">
      <c r="A33" s="212">
        <v>28</v>
      </c>
      <c r="B33" s="213" t="s">
        <v>35</v>
      </c>
      <c r="C33" s="215">
        <v>839613</v>
      </c>
      <c r="D33" s="178">
        <v>2</v>
      </c>
      <c r="E33" s="179">
        <v>19458</v>
      </c>
      <c r="F33" s="179">
        <v>1</v>
      </c>
      <c r="G33" s="185">
        <v>25200</v>
      </c>
      <c r="H33" s="179">
        <v>11</v>
      </c>
      <c r="I33" s="180">
        <v>121357</v>
      </c>
      <c r="J33" s="179">
        <v>14</v>
      </c>
      <c r="K33" s="174">
        <f t="shared" si="0"/>
        <v>166015</v>
      </c>
      <c r="L33" s="176">
        <f t="shared" si="1"/>
        <v>19.772800087659434</v>
      </c>
      <c r="M33" s="226"/>
    </row>
    <row r="34" spans="1:13" ht="12.75">
      <c r="A34" s="212">
        <v>29</v>
      </c>
      <c r="B34" s="213" t="s">
        <v>36</v>
      </c>
      <c r="C34" s="215">
        <v>369109</v>
      </c>
      <c r="D34" s="178">
        <v>1</v>
      </c>
      <c r="E34" s="179">
        <v>31313</v>
      </c>
      <c r="F34" s="179">
        <v>4</v>
      </c>
      <c r="G34" s="185">
        <v>28522</v>
      </c>
      <c r="H34" s="179">
        <v>3</v>
      </c>
      <c r="I34" s="180">
        <v>3493</v>
      </c>
      <c r="J34" s="179">
        <v>8</v>
      </c>
      <c r="K34" s="174">
        <f t="shared" si="0"/>
        <v>63328</v>
      </c>
      <c r="L34" s="176">
        <f t="shared" si="1"/>
        <v>17.15699156617693</v>
      </c>
      <c r="M34" s="226"/>
    </row>
    <row r="35" spans="1:13" ht="12.75">
      <c r="A35" s="216">
        <v>30</v>
      </c>
      <c r="B35" s="217" t="s">
        <v>37</v>
      </c>
      <c r="C35" s="219">
        <v>472629</v>
      </c>
      <c r="D35" s="187">
        <v>2</v>
      </c>
      <c r="E35" s="182">
        <v>11980</v>
      </c>
      <c r="F35" s="182">
        <v>2</v>
      </c>
      <c r="G35" s="185">
        <v>16746</v>
      </c>
      <c r="H35" s="179">
        <v>13</v>
      </c>
      <c r="I35" s="233">
        <v>21583</v>
      </c>
      <c r="J35" s="182">
        <v>17</v>
      </c>
      <c r="K35" s="174">
        <f t="shared" si="0"/>
        <v>50309</v>
      </c>
      <c r="L35" s="176">
        <f t="shared" si="1"/>
        <v>10.64450128959501</v>
      </c>
      <c r="M35" s="226"/>
    </row>
    <row r="36" spans="1:13" ht="12.75">
      <c r="A36" s="210">
        <v>31</v>
      </c>
      <c r="B36" s="211" t="s">
        <v>38</v>
      </c>
      <c r="C36" s="215">
        <v>350728</v>
      </c>
      <c r="D36" s="173">
        <v>2</v>
      </c>
      <c r="E36" s="179">
        <v>16999</v>
      </c>
      <c r="F36" s="174">
        <v>2</v>
      </c>
      <c r="G36" s="189">
        <v>10016</v>
      </c>
      <c r="H36" s="174">
        <v>3</v>
      </c>
      <c r="I36" s="180">
        <v>22045</v>
      </c>
      <c r="J36" s="174">
        <v>7</v>
      </c>
      <c r="K36" s="174">
        <f t="shared" si="0"/>
        <v>49060</v>
      </c>
      <c r="L36" s="176">
        <f t="shared" si="1"/>
        <v>13.988047717889646</v>
      </c>
      <c r="M36" s="226"/>
    </row>
    <row r="37" spans="1:13" ht="12.75">
      <c r="A37" s="212">
        <v>32</v>
      </c>
      <c r="B37" s="213" t="s">
        <v>39</v>
      </c>
      <c r="C37" s="215">
        <v>670795</v>
      </c>
      <c r="D37" s="178">
        <v>1</v>
      </c>
      <c r="E37" s="179">
        <v>13036</v>
      </c>
      <c r="F37" s="179">
        <v>2</v>
      </c>
      <c r="G37" s="190">
        <v>10848</v>
      </c>
      <c r="H37" s="179">
        <v>11</v>
      </c>
      <c r="I37" s="180">
        <v>16613.2</v>
      </c>
      <c r="J37" s="179">
        <v>14</v>
      </c>
      <c r="K37" s="174">
        <f t="shared" si="0"/>
        <v>40497.2</v>
      </c>
      <c r="L37" s="176">
        <f t="shared" si="1"/>
        <v>6.037194671993679</v>
      </c>
      <c r="M37" s="226"/>
    </row>
    <row r="38" spans="1:13" ht="12.75">
      <c r="A38" s="212">
        <v>33</v>
      </c>
      <c r="B38" s="213" t="s">
        <v>40</v>
      </c>
      <c r="C38" s="215">
        <v>711321</v>
      </c>
      <c r="D38" s="178">
        <v>2</v>
      </c>
      <c r="E38" s="179">
        <v>11497</v>
      </c>
      <c r="F38" s="179">
        <v>1</v>
      </c>
      <c r="G38" s="190">
        <v>15024</v>
      </c>
      <c r="H38" s="179">
        <v>7</v>
      </c>
      <c r="I38" s="180">
        <v>54143</v>
      </c>
      <c r="J38" s="179">
        <v>10</v>
      </c>
      <c r="K38" s="174">
        <f t="shared" si="0"/>
        <v>80664</v>
      </c>
      <c r="L38" s="176">
        <f t="shared" si="1"/>
        <v>11.340027919884271</v>
      </c>
      <c r="M38" s="226"/>
    </row>
    <row r="39" spans="1:13" ht="12.75">
      <c r="A39" s="212">
        <v>34</v>
      </c>
      <c r="B39" s="213" t="s">
        <v>41</v>
      </c>
      <c r="C39" s="215">
        <v>847958</v>
      </c>
      <c r="D39" s="178">
        <v>1</v>
      </c>
      <c r="E39" s="179">
        <v>10681</v>
      </c>
      <c r="F39" s="179">
        <v>2</v>
      </c>
      <c r="G39" s="190">
        <v>20731</v>
      </c>
      <c r="H39" s="179">
        <v>6</v>
      </c>
      <c r="I39" s="180">
        <v>6441</v>
      </c>
      <c r="J39" s="179">
        <v>9</v>
      </c>
      <c r="K39" s="174">
        <f t="shared" si="0"/>
        <v>37853</v>
      </c>
      <c r="L39" s="176">
        <f t="shared" si="1"/>
        <v>4.46401826505558</v>
      </c>
      <c r="M39" s="226"/>
    </row>
    <row r="40" spans="1:13" ht="12.75">
      <c r="A40" s="216">
        <v>35</v>
      </c>
      <c r="B40" s="217" t="s">
        <v>42</v>
      </c>
      <c r="C40" s="215">
        <v>611395</v>
      </c>
      <c r="D40" s="187">
        <v>1</v>
      </c>
      <c r="E40" s="182">
        <v>5910</v>
      </c>
      <c r="F40" s="182">
        <v>3</v>
      </c>
      <c r="G40" s="191">
        <v>20839</v>
      </c>
      <c r="H40" s="182">
        <v>4</v>
      </c>
      <c r="I40" s="183">
        <v>15918</v>
      </c>
      <c r="J40" s="182">
        <v>8</v>
      </c>
      <c r="K40" s="174">
        <f t="shared" si="0"/>
        <v>42667</v>
      </c>
      <c r="L40" s="176">
        <f t="shared" si="1"/>
        <v>6.978630836038895</v>
      </c>
      <c r="M40" s="226"/>
    </row>
    <row r="41" spans="1:13" ht="12.75">
      <c r="A41" s="210">
        <v>36</v>
      </c>
      <c r="B41" s="211" t="s">
        <v>43</v>
      </c>
      <c r="C41" s="218">
        <v>414667</v>
      </c>
      <c r="D41" s="173">
        <v>1</v>
      </c>
      <c r="E41" s="179">
        <v>1538</v>
      </c>
      <c r="F41" s="174">
        <v>2</v>
      </c>
      <c r="G41" s="185">
        <v>21921</v>
      </c>
      <c r="H41" s="179">
        <v>6</v>
      </c>
      <c r="I41" s="180">
        <v>15247</v>
      </c>
      <c r="J41" s="174">
        <v>9</v>
      </c>
      <c r="K41" s="174">
        <f t="shared" si="0"/>
        <v>38706</v>
      </c>
      <c r="L41" s="176">
        <f t="shared" si="1"/>
        <v>9.33423686958451</v>
      </c>
      <c r="M41" s="226"/>
    </row>
    <row r="42" spans="1:13" ht="12.75">
      <c r="A42" s="212">
        <v>37</v>
      </c>
      <c r="B42" s="213" t="s">
        <v>44</v>
      </c>
      <c r="C42" s="215">
        <v>187653</v>
      </c>
      <c r="D42" s="178">
        <v>1</v>
      </c>
      <c r="E42" s="179">
        <v>18171</v>
      </c>
      <c r="F42" s="179"/>
      <c r="G42" s="185">
        <v>0</v>
      </c>
      <c r="H42" s="179">
        <v>1</v>
      </c>
      <c r="I42" s="180">
        <v>2363</v>
      </c>
      <c r="J42" s="179">
        <v>2</v>
      </c>
      <c r="K42" s="174">
        <f t="shared" si="0"/>
        <v>20534</v>
      </c>
      <c r="L42" s="176">
        <f t="shared" si="1"/>
        <v>10.942537556020953</v>
      </c>
      <c r="M42" s="226"/>
    </row>
    <row r="43" spans="1:13" ht="12.75">
      <c r="A43" s="212">
        <v>38</v>
      </c>
      <c r="B43" s="213" t="s">
        <v>45</v>
      </c>
      <c r="C43" s="215">
        <v>567818</v>
      </c>
      <c r="D43" s="178">
        <v>2</v>
      </c>
      <c r="E43" s="179">
        <v>14117</v>
      </c>
      <c r="F43" s="179">
        <v>1</v>
      </c>
      <c r="G43" s="185">
        <v>7820</v>
      </c>
      <c r="H43" s="179">
        <v>7</v>
      </c>
      <c r="I43" s="180">
        <v>19184</v>
      </c>
      <c r="J43" s="179">
        <v>10</v>
      </c>
      <c r="K43" s="174">
        <f t="shared" si="0"/>
        <v>41121</v>
      </c>
      <c r="L43" s="176">
        <f t="shared" si="1"/>
        <v>7.241933154637578</v>
      </c>
      <c r="M43" s="226"/>
    </row>
    <row r="44" spans="1:13" ht="12.75">
      <c r="A44" s="212">
        <v>39</v>
      </c>
      <c r="B44" s="213" t="s">
        <v>46</v>
      </c>
      <c r="C44" s="215">
        <v>710516</v>
      </c>
      <c r="D44" s="178">
        <v>1</v>
      </c>
      <c r="E44" s="179">
        <v>6041</v>
      </c>
      <c r="F44" s="179">
        <v>3</v>
      </c>
      <c r="G44" s="185">
        <v>8133</v>
      </c>
      <c r="H44" s="179">
        <v>18</v>
      </c>
      <c r="I44" s="180">
        <v>33330</v>
      </c>
      <c r="J44" s="179">
        <v>22</v>
      </c>
      <c r="K44" s="174">
        <f t="shared" si="0"/>
        <v>47504</v>
      </c>
      <c r="L44" s="176">
        <f t="shared" si="1"/>
        <v>6.685845216715738</v>
      </c>
      <c r="M44" s="226"/>
    </row>
    <row r="45" spans="1:13" ht="12.75">
      <c r="A45" s="216">
        <v>40</v>
      </c>
      <c r="B45" s="217" t="s">
        <v>47</v>
      </c>
      <c r="C45" s="219">
        <v>497720</v>
      </c>
      <c r="D45" s="187">
        <v>1</v>
      </c>
      <c r="E45" s="182">
        <v>46</v>
      </c>
      <c r="F45" s="182">
        <v>3</v>
      </c>
      <c r="G45" s="185">
        <v>22252</v>
      </c>
      <c r="H45" s="179">
        <v>5</v>
      </c>
      <c r="I45" s="183">
        <v>65809</v>
      </c>
      <c r="J45" s="182">
        <v>9</v>
      </c>
      <c r="K45" s="174">
        <f t="shared" si="0"/>
        <v>88107</v>
      </c>
      <c r="L45" s="176">
        <f t="shared" si="1"/>
        <v>17.702121674837258</v>
      </c>
      <c r="M45" s="226"/>
    </row>
    <row r="46" spans="1:13" ht="12.75">
      <c r="A46" s="210">
        <v>41</v>
      </c>
      <c r="B46" s="211" t="s">
        <v>48</v>
      </c>
      <c r="C46" s="172">
        <v>243965</v>
      </c>
      <c r="D46" s="173"/>
      <c r="E46" s="179">
        <v>0</v>
      </c>
      <c r="F46" s="174">
        <v>1</v>
      </c>
      <c r="G46" s="175">
        <v>3924</v>
      </c>
      <c r="H46" s="174">
        <v>6</v>
      </c>
      <c r="I46" s="180">
        <v>22960</v>
      </c>
      <c r="J46" s="174">
        <v>7</v>
      </c>
      <c r="K46" s="174">
        <f t="shared" si="0"/>
        <v>26884</v>
      </c>
      <c r="L46" s="176">
        <f t="shared" si="1"/>
        <v>11.019613469145165</v>
      </c>
      <c r="M46" s="226"/>
    </row>
    <row r="47" spans="1:13" ht="12.75">
      <c r="A47" s="212">
        <v>42</v>
      </c>
      <c r="B47" s="213" t="s">
        <v>49</v>
      </c>
      <c r="C47" s="177">
        <v>410533</v>
      </c>
      <c r="D47" s="178">
        <v>2</v>
      </c>
      <c r="E47" s="179">
        <v>37504</v>
      </c>
      <c r="F47" s="179">
        <v>2</v>
      </c>
      <c r="G47" s="190">
        <v>12304</v>
      </c>
      <c r="H47" s="179">
        <v>6</v>
      </c>
      <c r="I47" s="180">
        <v>24283</v>
      </c>
      <c r="J47" s="179">
        <v>10</v>
      </c>
      <c r="K47" s="174">
        <f t="shared" si="0"/>
        <v>74091</v>
      </c>
      <c r="L47" s="176">
        <f t="shared" si="1"/>
        <v>18.047513841761806</v>
      </c>
      <c r="M47" s="226"/>
    </row>
    <row r="48" spans="1:13" ht="12.75">
      <c r="A48" s="212">
        <v>43</v>
      </c>
      <c r="B48" s="213" t="s">
        <v>50</v>
      </c>
      <c r="C48" s="177">
        <v>740473</v>
      </c>
      <c r="D48" s="178">
        <v>2</v>
      </c>
      <c r="E48" s="179">
        <v>68342</v>
      </c>
      <c r="F48" s="179">
        <v>2</v>
      </c>
      <c r="G48" s="190">
        <v>16597</v>
      </c>
      <c r="H48" s="179">
        <v>7</v>
      </c>
      <c r="I48" s="180">
        <v>70697</v>
      </c>
      <c r="J48" s="179">
        <v>11</v>
      </c>
      <c r="K48" s="174">
        <f t="shared" si="0"/>
        <v>155636</v>
      </c>
      <c r="L48" s="176">
        <f t="shared" si="1"/>
        <v>21.018457121326502</v>
      </c>
      <c r="M48" s="226"/>
    </row>
    <row r="49" spans="1:13" ht="12.75">
      <c r="A49" s="212">
        <v>44</v>
      </c>
      <c r="B49" s="213" t="s">
        <v>51</v>
      </c>
      <c r="C49" s="177">
        <v>633971</v>
      </c>
      <c r="D49" s="178">
        <v>2</v>
      </c>
      <c r="E49" s="179">
        <v>21243</v>
      </c>
      <c r="F49" s="179">
        <v>3</v>
      </c>
      <c r="G49" s="190">
        <v>89307</v>
      </c>
      <c r="H49" s="179">
        <v>5</v>
      </c>
      <c r="I49" s="180">
        <v>64299</v>
      </c>
      <c r="J49" s="179">
        <v>10</v>
      </c>
      <c r="K49" s="174">
        <f t="shared" si="0"/>
        <v>174849</v>
      </c>
      <c r="L49" s="176">
        <f t="shared" si="1"/>
        <v>27.579968168891007</v>
      </c>
      <c r="M49" s="226"/>
    </row>
    <row r="50" spans="1:13" ht="12.75">
      <c r="A50" s="216">
        <v>45</v>
      </c>
      <c r="B50" s="217" t="s">
        <v>52</v>
      </c>
      <c r="C50" s="186">
        <v>773599</v>
      </c>
      <c r="D50" s="187">
        <v>1</v>
      </c>
      <c r="E50" s="182">
        <v>13006</v>
      </c>
      <c r="F50" s="182">
        <v>4</v>
      </c>
      <c r="G50" s="191">
        <v>31968</v>
      </c>
      <c r="H50" s="182">
        <v>6</v>
      </c>
      <c r="I50" s="183">
        <v>46945</v>
      </c>
      <c r="J50" s="182">
        <v>11</v>
      </c>
      <c r="K50" s="174">
        <f t="shared" si="0"/>
        <v>91919</v>
      </c>
      <c r="L50" s="176">
        <f t="shared" si="1"/>
        <v>11.881995710956193</v>
      </c>
      <c r="M50" s="226"/>
    </row>
    <row r="51" spans="1:13" ht="12.75">
      <c r="A51" s="212">
        <v>46</v>
      </c>
      <c r="B51" s="213" t="s">
        <v>53</v>
      </c>
      <c r="C51" s="177">
        <v>918878</v>
      </c>
      <c r="D51" s="178">
        <v>2</v>
      </c>
      <c r="E51" s="179">
        <v>49235</v>
      </c>
      <c r="F51" s="179">
        <v>2</v>
      </c>
      <c r="G51" s="185">
        <v>8900</v>
      </c>
      <c r="H51" s="179">
        <v>9</v>
      </c>
      <c r="I51" s="231">
        <v>27677</v>
      </c>
      <c r="J51" s="179">
        <v>13</v>
      </c>
      <c r="K51" s="174">
        <f t="shared" si="0"/>
        <v>85812</v>
      </c>
      <c r="L51" s="176">
        <f t="shared" si="1"/>
        <v>9.338780556287125</v>
      </c>
      <c r="M51" s="226"/>
    </row>
    <row r="52" spans="1:13" ht="12.75">
      <c r="A52" s="216">
        <v>47</v>
      </c>
      <c r="B52" s="217" t="s">
        <v>54</v>
      </c>
      <c r="C52" s="192">
        <v>227615</v>
      </c>
      <c r="D52" s="187">
        <v>1</v>
      </c>
      <c r="E52" s="182">
        <v>20569</v>
      </c>
      <c r="F52" s="182">
        <v>2</v>
      </c>
      <c r="G52" s="191">
        <v>13413</v>
      </c>
      <c r="H52" s="182">
        <v>4</v>
      </c>
      <c r="I52" s="183">
        <v>12035</v>
      </c>
      <c r="J52" s="182">
        <v>7</v>
      </c>
      <c r="K52" s="174">
        <f t="shared" si="0"/>
        <v>46017</v>
      </c>
      <c r="L52" s="176">
        <f t="shared" si="1"/>
        <v>20.217033148078993</v>
      </c>
      <c r="M52" s="226"/>
    </row>
    <row r="53" spans="1:13" ht="13.5" thickBot="1">
      <c r="A53" s="587" t="s">
        <v>56</v>
      </c>
      <c r="B53" s="588"/>
      <c r="C53" s="234">
        <f>SUM(C5:C52)</f>
        <v>37791990</v>
      </c>
      <c r="D53" s="193">
        <v>75</v>
      </c>
      <c r="E53" s="234">
        <v>2087099</v>
      </c>
      <c r="F53" s="194">
        <v>94</v>
      </c>
      <c r="G53" s="235">
        <v>1362065</v>
      </c>
      <c r="H53" s="196">
        <v>313</v>
      </c>
      <c r="I53" s="236">
        <v>1970780</v>
      </c>
      <c r="J53" s="193">
        <v>482</v>
      </c>
      <c r="K53" s="237">
        <f t="shared" si="0"/>
        <v>5419944</v>
      </c>
      <c r="L53" s="176">
        <f t="shared" si="1"/>
        <v>14.341515225845477</v>
      </c>
      <c r="M53" s="226"/>
    </row>
    <row r="54" spans="1:13" ht="13.5" thickTop="1">
      <c r="A54" s="589" t="s">
        <v>57</v>
      </c>
      <c r="B54" s="590"/>
      <c r="C54" s="238">
        <f>SUM(C5:C51)</f>
        <v>37564375</v>
      </c>
      <c r="D54" s="198">
        <v>29</v>
      </c>
      <c r="E54" s="238">
        <v>2087504</v>
      </c>
      <c r="F54" s="198">
        <v>56</v>
      </c>
      <c r="G54" s="239">
        <v>1362065</v>
      </c>
      <c r="H54" s="200">
        <v>313</v>
      </c>
      <c r="I54" s="240">
        <v>1970780</v>
      </c>
      <c r="J54" s="198">
        <v>398</v>
      </c>
      <c r="K54" s="182">
        <f t="shared" si="0"/>
        <v>5420349</v>
      </c>
      <c r="L54" s="241">
        <f t="shared" si="1"/>
        <v>14.42949336971532</v>
      </c>
      <c r="M54" s="226"/>
    </row>
    <row r="55" spans="1:13" ht="12.75">
      <c r="A55" s="224" t="s">
        <v>177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6"/>
    </row>
    <row r="56" spans="1:13" ht="12.75">
      <c r="A56" s="224" t="s">
        <v>178</v>
      </c>
      <c r="B56" s="225"/>
      <c r="C56" s="225"/>
      <c r="D56" s="225"/>
      <c r="E56" s="225"/>
      <c r="F56" s="225"/>
      <c r="G56" s="225"/>
      <c r="H56" s="225"/>
      <c r="I56" s="225"/>
      <c r="J56" s="225"/>
      <c r="K56" s="225"/>
      <c r="L56" s="225"/>
      <c r="M56" s="226"/>
    </row>
    <row r="57" spans="1:13" ht="12.75">
      <c r="A57" s="224" t="s">
        <v>173</v>
      </c>
      <c r="B57" s="225"/>
      <c r="C57" s="225"/>
      <c r="D57" s="225"/>
      <c r="E57" s="242"/>
      <c r="F57" s="225"/>
      <c r="G57" s="225"/>
      <c r="H57" s="225"/>
      <c r="I57" s="225"/>
      <c r="J57" s="225"/>
      <c r="K57" s="225"/>
      <c r="L57" s="225"/>
      <c r="M57" s="226"/>
    </row>
    <row r="58" spans="1:13" ht="12.75">
      <c r="A58" s="225"/>
      <c r="B58" s="225"/>
      <c r="C58" s="225"/>
      <c r="D58" s="225"/>
      <c r="E58" s="225"/>
      <c r="F58" s="225"/>
      <c r="G58" s="225"/>
      <c r="H58" s="225"/>
      <c r="I58" s="225"/>
      <c r="J58" s="225"/>
      <c r="K58" s="225"/>
      <c r="L58" s="225"/>
      <c r="M58" s="226"/>
    </row>
    <row r="59" spans="1:13" ht="12.75">
      <c r="A59" s="226"/>
      <c r="B59" s="226"/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6"/>
    </row>
    <row r="60" spans="1:13" ht="12.75">
      <c r="A60" s="226"/>
      <c r="B60" s="226"/>
      <c r="C60" s="226"/>
      <c r="D60" s="226"/>
      <c r="E60" s="226"/>
      <c r="F60" s="226"/>
      <c r="G60" s="226"/>
      <c r="H60" s="226"/>
      <c r="I60" s="226"/>
      <c r="J60" s="226"/>
      <c r="K60" s="226"/>
      <c r="L60" s="226"/>
      <c r="M60" s="226"/>
    </row>
    <row r="61" spans="1:13" ht="12.75">
      <c r="A61" s="226"/>
      <c r="B61" s="226"/>
      <c r="C61" s="226"/>
      <c r="D61" s="226"/>
      <c r="E61" s="226"/>
      <c r="F61" s="226"/>
      <c r="G61" s="226"/>
      <c r="H61" s="226"/>
      <c r="I61" s="226"/>
      <c r="J61" s="226"/>
      <c r="K61" s="226"/>
      <c r="L61" s="226"/>
      <c r="M61" s="226"/>
    </row>
  </sheetData>
  <sheetProtection/>
  <mergeCells count="9">
    <mergeCell ref="A53:B53"/>
    <mergeCell ref="A54:B54"/>
    <mergeCell ref="A3:A5"/>
    <mergeCell ref="D3:K3"/>
    <mergeCell ref="L3:L5"/>
    <mergeCell ref="D4:E4"/>
    <mergeCell ref="F4:G4"/>
    <mergeCell ref="H4:I4"/>
    <mergeCell ref="J4:K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公園課</cp:lastModifiedBy>
  <cp:lastPrinted>2019-02-12T07:54:06Z</cp:lastPrinted>
  <dcterms:created xsi:type="dcterms:W3CDTF">2006-11-10T04:48:38Z</dcterms:created>
  <dcterms:modified xsi:type="dcterms:W3CDTF">2022-03-10T11:38:52Z</dcterms:modified>
  <cp:category/>
  <cp:version/>
  <cp:contentType/>
  <cp:contentStatus/>
</cp:coreProperties>
</file>