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E4ACA28E-C10A-4926-8E7A-1C1B019F2081}" xr6:coauthVersionLast="47" xr6:coauthVersionMax="47" xr10:uidLastSave="{00000000-0000-0000-0000-000000000000}"/>
  <bookViews>
    <workbookView xWindow="1905" yWindow="1620" windowWidth="20880" windowHeight="12855" xr2:uid="{00000000-000D-0000-FFFF-FFFF00000000}"/>
  </bookViews>
  <sheets>
    <sheet name="利用者数推移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6" i="3" l="1"/>
  <c r="T76" i="3"/>
  <c r="U75" i="3" l="1"/>
  <c r="V76" i="3" s="1"/>
  <c r="T75" i="3"/>
  <c r="U77" i="3" l="1"/>
  <c r="V77" i="3" s="1"/>
  <c r="T77" i="3"/>
  <c r="U74" i="3" l="1"/>
  <c r="V75" i="3" s="1"/>
  <c r="T74" i="3"/>
  <c r="U73" i="3"/>
  <c r="T73" i="3"/>
  <c r="U72" i="3"/>
  <c r="T72" i="3"/>
  <c r="U71" i="3"/>
  <c r="T71" i="3"/>
  <c r="U70" i="3"/>
  <c r="T70" i="3"/>
  <c r="U69" i="3"/>
  <c r="T69" i="3"/>
  <c r="U68" i="3"/>
  <c r="T68" i="3"/>
  <c r="U67" i="3"/>
  <c r="T67" i="3"/>
  <c r="U66" i="3"/>
  <c r="T66" i="3"/>
  <c r="U65" i="3"/>
  <c r="T65" i="3"/>
  <c r="U64" i="3"/>
  <c r="T64" i="3"/>
  <c r="U63" i="3"/>
  <c r="T63" i="3"/>
  <c r="U62" i="3"/>
  <c r="T62" i="3"/>
  <c r="U61" i="3"/>
  <c r="T61" i="3"/>
  <c r="U60" i="3"/>
  <c r="T60" i="3"/>
  <c r="U59" i="3"/>
  <c r="T59" i="3"/>
  <c r="U58" i="3"/>
  <c r="T58" i="3"/>
  <c r="U57" i="3"/>
  <c r="V57" i="3" s="1"/>
  <c r="T57" i="3"/>
  <c r="T56" i="3"/>
  <c r="U55" i="3"/>
  <c r="V56" i="3" s="1"/>
  <c r="T55" i="3"/>
  <c r="T54" i="3"/>
  <c r="S54" i="3"/>
  <c r="Q54" i="3"/>
  <c r="O54" i="3"/>
  <c r="I54" i="3"/>
  <c r="J54" i="3" s="1"/>
  <c r="T53" i="3"/>
  <c r="S53" i="3"/>
  <c r="Q53" i="3"/>
  <c r="O53" i="3"/>
  <c r="I53" i="3"/>
  <c r="H53" i="3"/>
  <c r="T52" i="3"/>
  <c r="S52" i="3"/>
  <c r="Q52" i="3"/>
  <c r="O52" i="3"/>
  <c r="I52" i="3"/>
  <c r="H52" i="3"/>
  <c r="T51" i="3"/>
  <c r="S51" i="3"/>
  <c r="Q51" i="3"/>
  <c r="O51" i="3"/>
  <c r="I51" i="3"/>
  <c r="H51" i="3"/>
  <c r="T50" i="3"/>
  <c r="S50" i="3"/>
  <c r="Q50" i="3"/>
  <c r="O50" i="3"/>
  <c r="I50" i="3"/>
  <c r="J50" i="3" s="1"/>
  <c r="H50" i="3"/>
  <c r="T49" i="3"/>
  <c r="S49" i="3"/>
  <c r="Q49" i="3"/>
  <c r="O49" i="3"/>
  <c r="I49" i="3"/>
  <c r="H49" i="3"/>
  <c r="T48" i="3"/>
  <c r="S48" i="3"/>
  <c r="Q48" i="3"/>
  <c r="O48" i="3"/>
  <c r="I48" i="3"/>
  <c r="J49" i="3" s="1"/>
  <c r="H48" i="3"/>
  <c r="T47" i="3"/>
  <c r="S47" i="3"/>
  <c r="Q47" i="3"/>
  <c r="U47" i="3" s="1"/>
  <c r="O47" i="3"/>
  <c r="I47" i="3"/>
  <c r="H47" i="3"/>
  <c r="T46" i="3"/>
  <c r="S46" i="3"/>
  <c r="Q46" i="3"/>
  <c r="O46" i="3"/>
  <c r="I46" i="3"/>
  <c r="H46" i="3"/>
  <c r="T45" i="3"/>
  <c r="S45" i="3"/>
  <c r="Q45" i="3"/>
  <c r="O45" i="3"/>
  <c r="I45" i="3"/>
  <c r="H45" i="3"/>
  <c r="T44" i="3"/>
  <c r="S44" i="3"/>
  <c r="Q44" i="3"/>
  <c r="O44" i="3"/>
  <c r="U44" i="3" s="1"/>
  <c r="I44" i="3"/>
  <c r="H44" i="3"/>
  <c r="T43" i="3"/>
  <c r="S43" i="3"/>
  <c r="Q43" i="3"/>
  <c r="O43" i="3"/>
  <c r="I43" i="3"/>
  <c r="H43" i="3"/>
  <c r="T42" i="3"/>
  <c r="S42" i="3"/>
  <c r="Q42" i="3"/>
  <c r="O42" i="3"/>
  <c r="I42" i="3"/>
  <c r="H42" i="3"/>
  <c r="T41" i="3"/>
  <c r="S41" i="3"/>
  <c r="Q41" i="3"/>
  <c r="O41" i="3"/>
  <c r="I41" i="3"/>
  <c r="H41" i="3"/>
  <c r="T40" i="3"/>
  <c r="S40" i="3"/>
  <c r="Q40" i="3"/>
  <c r="O40" i="3"/>
  <c r="U40" i="3" s="1"/>
  <c r="I40" i="3"/>
  <c r="J41" i="3" s="1"/>
  <c r="H40" i="3"/>
  <c r="T39" i="3"/>
  <c r="S39" i="3"/>
  <c r="Q39" i="3"/>
  <c r="O39" i="3"/>
  <c r="I39" i="3"/>
  <c r="H39" i="3"/>
  <c r="T38" i="3"/>
  <c r="S38" i="3"/>
  <c r="Q38" i="3"/>
  <c r="O38" i="3"/>
  <c r="I38" i="3"/>
  <c r="H38" i="3"/>
  <c r="T37" i="3"/>
  <c r="S37" i="3"/>
  <c r="Q37" i="3"/>
  <c r="O37" i="3"/>
  <c r="I37" i="3"/>
  <c r="H37" i="3"/>
  <c r="T36" i="3"/>
  <c r="S36" i="3"/>
  <c r="Q36" i="3"/>
  <c r="O36" i="3"/>
  <c r="I36" i="3"/>
  <c r="J36" i="3" s="1"/>
  <c r="H36" i="3"/>
  <c r="T35" i="3"/>
  <c r="S35" i="3"/>
  <c r="Q35" i="3"/>
  <c r="O35" i="3"/>
  <c r="I35" i="3"/>
  <c r="H35" i="3"/>
  <c r="T34" i="3"/>
  <c r="S34" i="3"/>
  <c r="Q34" i="3"/>
  <c r="O34" i="3"/>
  <c r="I34" i="3"/>
  <c r="J34" i="3" s="1"/>
  <c r="H34" i="3"/>
  <c r="T33" i="3"/>
  <c r="S33" i="3"/>
  <c r="Q33" i="3"/>
  <c r="O33" i="3"/>
  <c r="I33" i="3"/>
  <c r="H33" i="3"/>
  <c r="T32" i="3"/>
  <c r="S32" i="3"/>
  <c r="Q32" i="3"/>
  <c r="O32" i="3"/>
  <c r="I32" i="3"/>
  <c r="J33" i="3" s="1"/>
  <c r="H32" i="3"/>
  <c r="T31" i="3"/>
  <c r="S31" i="3"/>
  <c r="Q31" i="3"/>
  <c r="O31" i="3"/>
  <c r="I31" i="3"/>
  <c r="H31" i="3"/>
  <c r="T30" i="3"/>
  <c r="S30" i="3"/>
  <c r="Q30" i="3"/>
  <c r="O30" i="3"/>
  <c r="I30" i="3"/>
  <c r="J30" i="3" s="1"/>
  <c r="H30" i="3"/>
  <c r="T29" i="3"/>
  <c r="S29" i="3"/>
  <c r="Q29" i="3"/>
  <c r="O29" i="3"/>
  <c r="I29" i="3"/>
  <c r="H29" i="3"/>
  <c r="T28" i="3"/>
  <c r="S28" i="3"/>
  <c r="Q28" i="3"/>
  <c r="O28" i="3"/>
  <c r="I28" i="3"/>
  <c r="J28" i="3" s="1"/>
  <c r="H28" i="3"/>
  <c r="T27" i="3"/>
  <c r="S27" i="3"/>
  <c r="Q27" i="3"/>
  <c r="O27" i="3"/>
  <c r="I27" i="3"/>
  <c r="H27" i="3"/>
  <c r="T26" i="3"/>
  <c r="S26" i="3"/>
  <c r="Q26" i="3"/>
  <c r="O26" i="3"/>
  <c r="I26" i="3"/>
  <c r="J26" i="3" s="1"/>
  <c r="H26" i="3"/>
  <c r="T25" i="3"/>
  <c r="S25" i="3"/>
  <c r="Q25" i="3"/>
  <c r="O25" i="3"/>
  <c r="I25" i="3"/>
  <c r="H25" i="3"/>
  <c r="T24" i="3"/>
  <c r="S24" i="3"/>
  <c r="Q24" i="3"/>
  <c r="O24" i="3"/>
  <c r="I24" i="3"/>
  <c r="J25" i="3" s="1"/>
  <c r="H24" i="3"/>
  <c r="T23" i="3"/>
  <c r="S23" i="3"/>
  <c r="Q23" i="3"/>
  <c r="O23" i="3"/>
  <c r="I23" i="3"/>
  <c r="H23" i="3"/>
  <c r="T22" i="3"/>
  <c r="S22" i="3"/>
  <c r="Q22" i="3"/>
  <c r="O22" i="3"/>
  <c r="I22" i="3"/>
  <c r="J22" i="3" s="1"/>
  <c r="H22" i="3"/>
  <c r="T21" i="3"/>
  <c r="S21" i="3"/>
  <c r="Q21" i="3"/>
  <c r="O21" i="3"/>
  <c r="I21" i="3"/>
  <c r="H21" i="3"/>
  <c r="T20" i="3"/>
  <c r="S20" i="3"/>
  <c r="Q20" i="3"/>
  <c r="O20" i="3"/>
  <c r="I20" i="3"/>
  <c r="H20" i="3"/>
  <c r="T19" i="3"/>
  <c r="S19" i="3"/>
  <c r="Q19" i="3"/>
  <c r="O19" i="3"/>
  <c r="I19" i="3"/>
  <c r="H19" i="3"/>
  <c r="Q18" i="3"/>
  <c r="O18" i="3"/>
  <c r="I18" i="3"/>
  <c r="Q17" i="3"/>
  <c r="O17" i="3"/>
  <c r="I17" i="3"/>
  <c r="Q16" i="3"/>
  <c r="O16" i="3"/>
  <c r="I16" i="3"/>
  <c r="Q15" i="3"/>
  <c r="O15" i="3"/>
  <c r="I15" i="3"/>
  <c r="Q14" i="3"/>
  <c r="O14" i="3"/>
  <c r="I14" i="3"/>
  <c r="Q13" i="3"/>
  <c r="O13" i="3"/>
  <c r="I13" i="3"/>
  <c r="Q12" i="3"/>
  <c r="O12" i="3"/>
  <c r="I12" i="3"/>
  <c r="Q11" i="3"/>
  <c r="O11" i="3"/>
  <c r="I11" i="3"/>
  <c r="O10" i="3"/>
  <c r="U10" i="3" s="1"/>
  <c r="I10" i="3"/>
  <c r="O9" i="3"/>
  <c r="U9" i="3" s="1"/>
  <c r="I9" i="3"/>
  <c r="O8" i="3"/>
  <c r="U8" i="3" s="1"/>
  <c r="I8" i="3"/>
  <c r="O7" i="3"/>
  <c r="U7" i="3" s="1"/>
  <c r="I7" i="3"/>
  <c r="O6" i="3"/>
  <c r="U6" i="3" s="1"/>
  <c r="I6" i="3"/>
  <c r="O5" i="3"/>
  <c r="U5" i="3" s="1"/>
  <c r="I5" i="3"/>
  <c r="J5" i="3" s="1"/>
  <c r="U42" i="3" l="1"/>
  <c r="V70" i="3"/>
  <c r="V58" i="3"/>
  <c r="V60" i="3"/>
  <c r="U11" i="3"/>
  <c r="V11" i="3" s="1"/>
  <c r="J17" i="3"/>
  <c r="J14" i="3"/>
  <c r="J8" i="3"/>
  <c r="V72" i="3"/>
  <c r="J18" i="3"/>
  <c r="J16" i="3"/>
  <c r="J21" i="3"/>
  <c r="J45" i="3"/>
  <c r="J47" i="3"/>
  <c r="U49" i="3"/>
  <c r="V71" i="3"/>
  <c r="U48" i="3"/>
  <c r="V48" i="3" s="1"/>
  <c r="U50" i="3"/>
  <c r="V67" i="3"/>
  <c r="U39" i="3"/>
  <c r="V40" i="3" s="1"/>
  <c r="U41" i="3"/>
  <c r="V42" i="3" s="1"/>
  <c r="V62" i="3"/>
  <c r="V74" i="3"/>
  <c r="U14" i="3"/>
  <c r="U22" i="3"/>
  <c r="U24" i="3"/>
  <c r="U30" i="3"/>
  <c r="U32" i="3"/>
  <c r="U34" i="3"/>
  <c r="U36" i="3"/>
  <c r="J42" i="3"/>
  <c r="J44" i="3"/>
  <c r="U54" i="3"/>
  <c r="V55" i="3" s="1"/>
  <c r="U52" i="3"/>
  <c r="U15" i="3"/>
  <c r="J13" i="3"/>
  <c r="V6" i="3"/>
  <c r="U19" i="3"/>
  <c r="J37" i="3"/>
  <c r="J39" i="3"/>
  <c r="U23" i="3"/>
  <c r="U25" i="3"/>
  <c r="U27" i="3"/>
  <c r="U31" i="3"/>
  <c r="U33" i="3"/>
  <c r="U35" i="3"/>
  <c r="V68" i="3"/>
  <c r="U43" i="3"/>
  <c r="V44" i="3" s="1"/>
  <c r="J52" i="3"/>
  <c r="J53" i="3"/>
  <c r="U13" i="3"/>
  <c r="J10" i="3"/>
  <c r="U17" i="3"/>
  <c r="V9" i="3"/>
  <c r="V10" i="3"/>
  <c r="V8" i="3"/>
  <c r="J6" i="3"/>
  <c r="U16" i="3"/>
  <c r="V16" i="3" s="1"/>
  <c r="U18" i="3"/>
  <c r="U26" i="3"/>
  <c r="V64" i="3"/>
  <c r="J29" i="3"/>
  <c r="J38" i="3"/>
  <c r="J46" i="3"/>
  <c r="J9" i="3"/>
  <c r="J15" i="3"/>
  <c r="U21" i="3"/>
  <c r="U29" i="3"/>
  <c r="U38" i="3"/>
  <c r="U46" i="3"/>
  <c r="V47" i="3" s="1"/>
  <c r="V61" i="3"/>
  <c r="V65" i="3"/>
  <c r="J11" i="3"/>
  <c r="J7" i="3"/>
  <c r="J19" i="3"/>
  <c r="U20" i="3"/>
  <c r="J27" i="3"/>
  <c r="U28" i="3"/>
  <c r="U37" i="3"/>
  <c r="V37" i="3" s="1"/>
  <c r="U45" i="3"/>
  <c r="V45" i="3" s="1"/>
  <c r="U53" i="3"/>
  <c r="V59" i="3"/>
  <c r="V69" i="3"/>
  <c r="V73" i="3"/>
  <c r="J35" i="3"/>
  <c r="J43" i="3"/>
  <c r="J51" i="3"/>
  <c r="U51" i="3"/>
  <c r="U12" i="3"/>
  <c r="J23" i="3"/>
  <c r="J31" i="3"/>
  <c r="V63" i="3"/>
  <c r="V66" i="3"/>
  <c r="V23" i="3"/>
  <c r="V39" i="3"/>
  <c r="V7" i="3"/>
  <c r="J20" i="3"/>
  <c r="J12" i="3"/>
  <c r="J24" i="3"/>
  <c r="J32" i="3"/>
  <c r="J40" i="3"/>
  <c r="J48" i="3"/>
  <c r="V15" i="3" l="1"/>
  <c r="V52" i="3"/>
  <c r="V41" i="3"/>
  <c r="V46" i="3"/>
  <c r="V26" i="3"/>
  <c r="V49" i="3"/>
  <c r="V35" i="3"/>
  <c r="V22" i="3"/>
  <c r="V33" i="3"/>
  <c r="V31" i="3"/>
  <c r="V27" i="3"/>
  <c r="V20" i="3"/>
  <c r="V25" i="3"/>
  <c r="V43" i="3"/>
  <c r="V54" i="3"/>
  <c r="V50" i="3"/>
  <c r="V19" i="3"/>
  <c r="V34" i="3"/>
  <c r="V24" i="3"/>
  <c r="V13" i="3"/>
  <c r="V51" i="3"/>
  <c r="V36" i="3"/>
  <c r="V12" i="3"/>
  <c r="V53" i="3"/>
  <c r="V29" i="3"/>
  <c r="V32" i="3"/>
  <c r="V28" i="3"/>
  <c r="V14" i="3"/>
  <c r="V38" i="3"/>
  <c r="V21" i="3"/>
  <c r="V17" i="3"/>
  <c r="V18" i="3"/>
  <c r="V30" i="3"/>
</calcChain>
</file>

<file path=xl/sharedStrings.xml><?xml version="1.0" encoding="utf-8"?>
<sst xmlns="http://schemas.openxmlformats.org/spreadsheetml/2006/main" count="73" uniqueCount="33">
  <si>
    <t>表Ⅰ－１　自然公園の公園数、年間利用者数の推移</t>
    <phoneticPr fontId="3"/>
  </si>
  <si>
    <t>表Ⅰ－１　自然公園の公園数、年間利用者数の推移</t>
    <rPh sb="0" eb="1">
      <t>ヒョウ</t>
    </rPh>
    <phoneticPr fontId="3"/>
  </si>
  <si>
    <t>（単位：千人）</t>
  </si>
  <si>
    <t>年  次</t>
  </si>
  <si>
    <t>国  立  公  園</t>
  </si>
  <si>
    <t>国  定  公  園</t>
  </si>
  <si>
    <t>都道府県立自然公園</t>
  </si>
  <si>
    <t>合          計</t>
  </si>
  <si>
    <t>公園単位</t>
  </si>
  <si>
    <t>公園合計</t>
    <rPh sb="2" eb="4">
      <t>ゴウケイ</t>
    </rPh>
    <phoneticPr fontId="3"/>
  </si>
  <si>
    <t>公園数</t>
  </si>
  <si>
    <t>年間利用者数</t>
  </si>
  <si>
    <t>対前年比</t>
  </si>
  <si>
    <t>年間利用者数</t>
    <phoneticPr fontId="3"/>
  </si>
  <si>
    <t>昭和</t>
    <rPh sb="0" eb="2">
      <t>ショウワ</t>
    </rPh>
    <phoneticPr fontId="3"/>
  </si>
  <si>
    <t>年</t>
    <rPh sb="0" eb="1">
      <t>ネン</t>
    </rPh>
    <phoneticPr fontId="3"/>
  </si>
  <si>
    <t>─</t>
  </si>
  <si>
    <t>平成</t>
    <phoneticPr fontId="3"/>
  </si>
  <si>
    <t>年</t>
    <phoneticPr fontId="3"/>
  </si>
  <si>
    <t>平成元年</t>
  </si>
  <si>
    <t>平成</t>
  </si>
  <si>
    <t>元</t>
    <phoneticPr fontId="3"/>
  </si>
  <si>
    <t>平成２年</t>
    <rPh sb="0" eb="2">
      <t>ヘイセイ</t>
    </rPh>
    <rPh sb="3" eb="4">
      <t>ネン</t>
    </rPh>
    <phoneticPr fontId="3"/>
  </si>
  <si>
    <t>３</t>
  </si>
  <si>
    <t>４</t>
  </si>
  <si>
    <t>５</t>
  </si>
  <si>
    <t>６</t>
  </si>
  <si>
    <t>７</t>
  </si>
  <si>
    <t>８</t>
  </si>
  <si>
    <t>９</t>
  </si>
  <si>
    <t>（注）年間利用者数の元集計は千人単位で行っているが、表中の数字は万人単位に四捨五入したものを用いている。</t>
    <phoneticPr fontId="3"/>
  </si>
  <si>
    <t>　　　　</t>
    <phoneticPr fontId="3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</si>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</sst>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);[Red]\(0.0\)"/>
  </numFmts>
  <fonts count="10" x14ac:knownFonts="1">
    <font>
      <sz val="11"/>
      <color theme="1"/>
      <name val="ＭＳ ゴシック"/>
      <family val="2"/>
      <charset val="128"/>
    </font>
    <font>
      <sz val="12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Continuous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3" fontId="5" fillId="0" borderId="10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3" fontId="5" fillId="0" borderId="18" xfId="0" applyNumberFormat="1" applyFont="1" applyBorder="1">
      <alignment vertical="center"/>
    </xf>
    <xf numFmtId="0" fontId="5" fillId="0" borderId="7" xfId="0" applyFont="1" applyBorder="1">
      <alignment vertical="center"/>
    </xf>
    <xf numFmtId="3" fontId="5" fillId="0" borderId="19" xfId="0" applyNumberFormat="1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" fontId="5" fillId="0" borderId="22" xfId="0" applyNumberFormat="1" applyFont="1" applyBorder="1">
      <alignment vertical="center"/>
    </xf>
    <xf numFmtId="177" fontId="5" fillId="0" borderId="22" xfId="0" applyNumberFormat="1" applyFont="1" applyBorder="1">
      <alignment vertical="center"/>
    </xf>
    <xf numFmtId="0" fontId="7" fillId="0" borderId="0" xfId="0" applyFont="1">
      <alignment vertical="center"/>
    </xf>
    <xf numFmtId="176" fontId="5" fillId="0" borderId="23" xfId="0" applyNumberFormat="1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3" fontId="5" fillId="0" borderId="25" xfId="0" applyNumberFormat="1" applyFont="1" applyBorder="1">
      <alignment vertical="center"/>
    </xf>
    <xf numFmtId="0" fontId="5" fillId="0" borderId="26" xfId="0" applyFont="1" applyBorder="1">
      <alignment vertical="center"/>
    </xf>
    <xf numFmtId="3" fontId="5" fillId="0" borderId="27" xfId="0" applyNumberFormat="1" applyFont="1" applyBorder="1">
      <alignment vertical="center"/>
    </xf>
    <xf numFmtId="177" fontId="5" fillId="0" borderId="24" xfId="0" applyNumberFormat="1" applyFont="1" applyBorder="1">
      <alignment vertical="center"/>
    </xf>
    <xf numFmtId="177" fontId="5" fillId="0" borderId="0" xfId="0" applyNumberFormat="1" applyFont="1">
      <alignment vertical="center"/>
    </xf>
    <xf numFmtId="0" fontId="5" fillId="0" borderId="28" xfId="0" applyFont="1" applyBorder="1">
      <alignment vertical="center"/>
    </xf>
    <xf numFmtId="3" fontId="5" fillId="0" borderId="29" xfId="0" applyNumberFormat="1" applyFont="1" applyBorder="1">
      <alignment vertical="center"/>
    </xf>
    <xf numFmtId="177" fontId="5" fillId="0" borderId="25" xfId="0" applyNumberFormat="1" applyFont="1" applyBorder="1">
      <alignment vertical="center"/>
    </xf>
    <xf numFmtId="3" fontId="5" fillId="0" borderId="0" xfId="0" applyNumberFormat="1" applyFont="1">
      <alignment vertical="center"/>
    </xf>
    <xf numFmtId="0" fontId="5" fillId="0" borderId="30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3" fontId="5" fillId="0" borderId="9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0" fontId="7" fillId="0" borderId="32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5" fillId="0" borderId="35" xfId="0" applyFont="1" applyBorder="1">
      <alignment vertical="center"/>
    </xf>
    <xf numFmtId="3" fontId="5" fillId="0" borderId="36" xfId="0" applyNumberFormat="1" applyFont="1" applyBorder="1">
      <alignment vertical="center"/>
    </xf>
    <xf numFmtId="0" fontId="5" fillId="0" borderId="37" xfId="0" applyFont="1" applyBorder="1">
      <alignment vertical="center"/>
    </xf>
    <xf numFmtId="3" fontId="5" fillId="0" borderId="33" xfId="0" applyNumberFormat="1" applyFont="1" applyBorder="1">
      <alignment vertical="center"/>
    </xf>
    <xf numFmtId="177" fontId="5" fillId="0" borderId="36" xfId="0" applyNumberFormat="1" applyFont="1" applyBorder="1">
      <alignment vertical="center"/>
    </xf>
    <xf numFmtId="176" fontId="5" fillId="0" borderId="20" xfId="0" applyNumberFormat="1" applyFont="1" applyBorder="1">
      <alignment vertical="center"/>
    </xf>
    <xf numFmtId="0" fontId="5" fillId="0" borderId="38" xfId="0" applyFont="1" applyBorder="1">
      <alignment vertical="center"/>
    </xf>
    <xf numFmtId="3" fontId="5" fillId="0" borderId="39" xfId="0" applyNumberFormat="1" applyFont="1" applyBorder="1">
      <alignment vertical="center"/>
    </xf>
    <xf numFmtId="177" fontId="5" fillId="0" borderId="21" xfId="0" applyNumberFormat="1" applyFont="1" applyBorder="1">
      <alignment vertical="center"/>
    </xf>
    <xf numFmtId="0" fontId="5" fillId="0" borderId="24" xfId="0" applyFont="1" applyBorder="1">
      <alignment vertical="center"/>
    </xf>
    <xf numFmtId="3" fontId="5" fillId="0" borderId="26" xfId="0" applyNumberFormat="1" applyFont="1" applyBorder="1">
      <alignment vertical="center"/>
    </xf>
    <xf numFmtId="3" fontId="5" fillId="0" borderId="24" xfId="0" applyNumberFormat="1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176" fontId="5" fillId="0" borderId="32" xfId="0" applyNumberFormat="1" applyFont="1" applyBorder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>
      <alignment vertical="center"/>
    </xf>
    <xf numFmtId="3" fontId="5" fillId="0" borderId="40" xfId="0" applyNumberFormat="1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40" xfId="0" applyFont="1" applyBorder="1">
      <alignment vertical="center"/>
    </xf>
    <xf numFmtId="3" fontId="5" fillId="0" borderId="41" xfId="0" applyNumberFormat="1" applyFont="1" applyBorder="1">
      <alignment vertical="center"/>
    </xf>
    <xf numFmtId="177" fontId="5" fillId="0" borderId="40" xfId="0" applyNumberFormat="1" applyFont="1" applyBorder="1">
      <alignment vertical="center"/>
    </xf>
    <xf numFmtId="177" fontId="5" fillId="0" borderId="33" xfId="0" applyNumberFormat="1" applyFont="1" applyBorder="1">
      <alignment vertical="center"/>
    </xf>
    <xf numFmtId="3" fontId="5" fillId="0" borderId="34" xfId="0" applyNumberFormat="1" applyFont="1" applyBorder="1">
      <alignment vertical="center"/>
    </xf>
    <xf numFmtId="0" fontId="8" fillId="0" borderId="37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77" fontId="5" fillId="0" borderId="38" xfId="0" applyNumberFormat="1" applyFont="1" applyBorder="1">
      <alignment vertical="center"/>
    </xf>
    <xf numFmtId="0" fontId="7" fillId="0" borderId="24" xfId="0" applyFont="1" applyBorder="1">
      <alignment vertical="center"/>
    </xf>
    <xf numFmtId="177" fontId="5" fillId="0" borderId="26" xfId="0" applyNumberFormat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43" xfId="0" applyFont="1" applyBorder="1">
      <alignment vertical="center"/>
    </xf>
    <xf numFmtId="3" fontId="5" fillId="0" borderId="13" xfId="0" applyNumberFormat="1" applyFont="1" applyBorder="1">
      <alignment vertical="center"/>
    </xf>
    <xf numFmtId="3" fontId="5" fillId="0" borderId="12" xfId="0" applyNumberFormat="1" applyFont="1" applyBorder="1">
      <alignment vertical="center"/>
    </xf>
    <xf numFmtId="177" fontId="5" fillId="0" borderId="42" xfId="0" applyNumberFormat="1" applyFont="1" applyBorder="1">
      <alignment vertical="center"/>
    </xf>
    <xf numFmtId="3" fontId="5" fillId="0" borderId="38" xfId="0" applyNumberFormat="1" applyFont="1" applyBorder="1">
      <alignment vertical="center"/>
    </xf>
    <xf numFmtId="3" fontId="5" fillId="0" borderId="2" xfId="0" applyNumberFormat="1" applyFont="1" applyBorder="1">
      <alignment vertical="center"/>
    </xf>
    <xf numFmtId="3" fontId="5" fillId="0" borderId="44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>
      <alignment vertical="center"/>
    </xf>
    <xf numFmtId="3" fontId="5" fillId="0" borderId="45" xfId="0" applyNumberFormat="1" applyFont="1" applyBorder="1">
      <alignment vertical="center"/>
    </xf>
    <xf numFmtId="0" fontId="5" fillId="0" borderId="46" xfId="0" applyFont="1" applyBorder="1">
      <alignment vertical="center"/>
    </xf>
    <xf numFmtId="176" fontId="5" fillId="0" borderId="46" xfId="0" applyNumberFormat="1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8" xfId="0" applyNumberFormat="1" applyFont="1" applyBorder="1">
      <alignment vertical="center"/>
    </xf>
    <xf numFmtId="0" fontId="5" fillId="0" borderId="11" xfId="0" applyFont="1" applyBorder="1">
      <alignment vertical="center"/>
    </xf>
    <xf numFmtId="3" fontId="5" fillId="0" borderId="42" xfId="0" applyNumberFormat="1" applyFont="1" applyBorder="1">
      <alignment vertical="center"/>
    </xf>
    <xf numFmtId="0" fontId="5" fillId="0" borderId="12" xfId="0" applyFont="1" applyBorder="1">
      <alignment vertical="center"/>
    </xf>
    <xf numFmtId="177" fontId="7" fillId="0" borderId="0" xfId="0" applyNumberFormat="1" applyFont="1">
      <alignment vertical="center"/>
    </xf>
    <xf numFmtId="0" fontId="5" fillId="0" borderId="13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8" fillId="0" borderId="43" xfId="0" applyFont="1" applyBorder="1">
      <alignment vertical="center"/>
    </xf>
    <xf numFmtId="0" fontId="5" fillId="0" borderId="33" xfId="0" applyFont="1" applyBorder="1">
      <alignment vertical="center"/>
    </xf>
    <xf numFmtId="3" fontId="5" fillId="0" borderId="46" xfId="0" applyNumberFormat="1" applyFont="1" applyBorder="1">
      <alignment vertical="center"/>
    </xf>
    <xf numFmtId="0" fontId="8" fillId="0" borderId="30" xfId="0" applyFont="1" applyBorder="1">
      <alignment vertical="center"/>
    </xf>
    <xf numFmtId="0" fontId="5" fillId="0" borderId="34" xfId="0" applyFont="1" applyBorder="1">
      <alignment vertical="center"/>
    </xf>
    <xf numFmtId="38" fontId="5" fillId="0" borderId="24" xfId="1" applyFont="1" applyBorder="1">
      <alignment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68"/>
  <sheetViews>
    <sheetView tabSelected="1" topLeftCell="K1" workbookViewId="0">
      <selection activeCell="K1" sqref="K1:V1"/>
    </sheetView>
  </sheetViews>
  <sheetFormatPr defaultColWidth="9.875" defaultRowHeight="14.25" x14ac:dyDescent="0.15"/>
  <cols>
    <col min="1" max="1" width="8.125" style="2" hidden="1" customWidth="1"/>
    <col min="2" max="2" width="5.75" style="2" hidden="1" customWidth="1"/>
    <col min="3" max="3" width="11.75" style="2" hidden="1" customWidth="1"/>
    <col min="4" max="4" width="5.75" style="2" hidden="1" customWidth="1"/>
    <col min="5" max="5" width="11.75" style="2" hidden="1" customWidth="1"/>
    <col min="6" max="6" width="5.75" style="2" hidden="1" customWidth="1"/>
    <col min="7" max="7" width="11.75" style="2" hidden="1" customWidth="1"/>
    <col min="8" max="8" width="5.75" style="2" hidden="1" customWidth="1"/>
    <col min="9" max="9" width="12.875" style="2" hidden="1" customWidth="1"/>
    <col min="10" max="10" width="15.375" style="2" hidden="1" customWidth="1"/>
    <col min="11" max="11" width="3.875" style="2" customWidth="1"/>
    <col min="12" max="12" width="2.5" style="105" customWidth="1"/>
    <col min="13" max="13" width="2.875" style="105" customWidth="1"/>
    <col min="14" max="14" width="6.125" style="2" customWidth="1"/>
    <col min="15" max="15" width="12" style="2" customWidth="1"/>
    <col min="16" max="16" width="6.125" style="2" customWidth="1"/>
    <col min="17" max="17" width="12" style="2" customWidth="1"/>
    <col min="18" max="18" width="6.125" style="2" customWidth="1"/>
    <col min="19" max="19" width="12" style="2" customWidth="1"/>
    <col min="20" max="20" width="6.125" style="2" customWidth="1"/>
    <col min="21" max="21" width="12" style="2" customWidth="1"/>
    <col min="22" max="22" width="9.125" style="2" customWidth="1"/>
    <col min="23" max="23" width="0.75" style="2" customWidth="1"/>
    <col min="24" max="243" width="9.875" style="2"/>
    <col min="244" max="253" width="0" style="2" hidden="1" customWidth="1"/>
    <col min="254" max="254" width="3.875" style="2" customWidth="1"/>
    <col min="255" max="255" width="2.5" style="2" customWidth="1"/>
    <col min="256" max="256" width="2.875" style="2" customWidth="1"/>
    <col min="257" max="257" width="6.125" style="2" customWidth="1"/>
    <col min="258" max="258" width="12" style="2" customWidth="1"/>
    <col min="259" max="259" width="6.125" style="2" customWidth="1"/>
    <col min="260" max="260" width="12" style="2" customWidth="1"/>
    <col min="261" max="261" width="6.125" style="2" customWidth="1"/>
    <col min="262" max="262" width="12" style="2" customWidth="1"/>
    <col min="263" max="263" width="6.125" style="2" customWidth="1"/>
    <col min="264" max="264" width="12" style="2" customWidth="1"/>
    <col min="265" max="265" width="9.125" style="2" customWidth="1"/>
    <col min="266" max="266" width="0.75" style="2" customWidth="1"/>
    <col min="267" max="267" width="3.875" style="2" customWidth="1"/>
    <col min="268" max="268" width="2.5" style="2" customWidth="1"/>
    <col min="269" max="269" width="2.875" style="2" customWidth="1"/>
    <col min="270" max="270" width="6.125" style="2" customWidth="1"/>
    <col min="271" max="271" width="12" style="2" customWidth="1"/>
    <col min="272" max="272" width="6.125" style="2" customWidth="1"/>
    <col min="273" max="273" width="12" style="2" customWidth="1"/>
    <col min="274" max="274" width="6.125" style="2" customWidth="1"/>
    <col min="275" max="275" width="12" style="2" customWidth="1"/>
    <col min="276" max="276" width="6.125" style="2" customWidth="1"/>
    <col min="277" max="277" width="12" style="2" customWidth="1"/>
    <col min="278" max="278" width="9.125" style="2" customWidth="1"/>
    <col min="279" max="499" width="9.875" style="2"/>
    <col min="500" max="509" width="0" style="2" hidden="1" customWidth="1"/>
    <col min="510" max="510" width="3.875" style="2" customWidth="1"/>
    <col min="511" max="511" width="2.5" style="2" customWidth="1"/>
    <col min="512" max="512" width="2.875" style="2" customWidth="1"/>
    <col min="513" max="513" width="6.125" style="2" customWidth="1"/>
    <col min="514" max="514" width="12" style="2" customWidth="1"/>
    <col min="515" max="515" width="6.125" style="2" customWidth="1"/>
    <col min="516" max="516" width="12" style="2" customWidth="1"/>
    <col min="517" max="517" width="6.125" style="2" customWidth="1"/>
    <col min="518" max="518" width="12" style="2" customWidth="1"/>
    <col min="519" max="519" width="6.125" style="2" customWidth="1"/>
    <col min="520" max="520" width="12" style="2" customWidth="1"/>
    <col min="521" max="521" width="9.125" style="2" customWidth="1"/>
    <col min="522" max="522" width="0.75" style="2" customWidth="1"/>
    <col min="523" max="523" width="3.875" style="2" customWidth="1"/>
    <col min="524" max="524" width="2.5" style="2" customWidth="1"/>
    <col min="525" max="525" width="2.875" style="2" customWidth="1"/>
    <col min="526" max="526" width="6.125" style="2" customWidth="1"/>
    <col min="527" max="527" width="12" style="2" customWidth="1"/>
    <col min="528" max="528" width="6.125" style="2" customWidth="1"/>
    <col min="529" max="529" width="12" style="2" customWidth="1"/>
    <col min="530" max="530" width="6.125" style="2" customWidth="1"/>
    <col min="531" max="531" width="12" style="2" customWidth="1"/>
    <col min="532" max="532" width="6.125" style="2" customWidth="1"/>
    <col min="533" max="533" width="12" style="2" customWidth="1"/>
    <col min="534" max="534" width="9.125" style="2" customWidth="1"/>
    <col min="535" max="755" width="9.875" style="2"/>
    <col min="756" max="765" width="0" style="2" hidden="1" customWidth="1"/>
    <col min="766" max="766" width="3.875" style="2" customWidth="1"/>
    <col min="767" max="767" width="2.5" style="2" customWidth="1"/>
    <col min="768" max="768" width="2.875" style="2" customWidth="1"/>
    <col min="769" max="769" width="6.125" style="2" customWidth="1"/>
    <col min="770" max="770" width="12" style="2" customWidth="1"/>
    <col min="771" max="771" width="6.125" style="2" customWidth="1"/>
    <col min="772" max="772" width="12" style="2" customWidth="1"/>
    <col min="773" max="773" width="6.125" style="2" customWidth="1"/>
    <col min="774" max="774" width="12" style="2" customWidth="1"/>
    <col min="775" max="775" width="6.125" style="2" customWidth="1"/>
    <col min="776" max="776" width="12" style="2" customWidth="1"/>
    <col min="777" max="777" width="9.125" style="2" customWidth="1"/>
    <col min="778" max="778" width="0.75" style="2" customWidth="1"/>
    <col min="779" max="779" width="3.875" style="2" customWidth="1"/>
    <col min="780" max="780" width="2.5" style="2" customWidth="1"/>
    <col min="781" max="781" width="2.875" style="2" customWidth="1"/>
    <col min="782" max="782" width="6.125" style="2" customWidth="1"/>
    <col min="783" max="783" width="12" style="2" customWidth="1"/>
    <col min="784" max="784" width="6.125" style="2" customWidth="1"/>
    <col min="785" max="785" width="12" style="2" customWidth="1"/>
    <col min="786" max="786" width="6.125" style="2" customWidth="1"/>
    <col min="787" max="787" width="12" style="2" customWidth="1"/>
    <col min="788" max="788" width="6.125" style="2" customWidth="1"/>
    <col min="789" max="789" width="12" style="2" customWidth="1"/>
    <col min="790" max="790" width="9.125" style="2" customWidth="1"/>
    <col min="791" max="1011" width="9.875" style="2"/>
    <col min="1012" max="1021" width="0" style="2" hidden="1" customWidth="1"/>
    <col min="1022" max="1022" width="3.875" style="2" customWidth="1"/>
    <col min="1023" max="1023" width="2.5" style="2" customWidth="1"/>
    <col min="1024" max="1024" width="2.875" style="2" customWidth="1"/>
    <col min="1025" max="1025" width="6.125" style="2" customWidth="1"/>
    <col min="1026" max="1026" width="12" style="2" customWidth="1"/>
    <col min="1027" max="1027" width="6.125" style="2" customWidth="1"/>
    <col min="1028" max="1028" width="12" style="2" customWidth="1"/>
    <col min="1029" max="1029" width="6.125" style="2" customWidth="1"/>
    <col min="1030" max="1030" width="12" style="2" customWidth="1"/>
    <col min="1031" max="1031" width="6.125" style="2" customWidth="1"/>
    <col min="1032" max="1032" width="12" style="2" customWidth="1"/>
    <col min="1033" max="1033" width="9.125" style="2" customWidth="1"/>
    <col min="1034" max="1034" width="0.75" style="2" customWidth="1"/>
    <col min="1035" max="1035" width="3.875" style="2" customWidth="1"/>
    <col min="1036" max="1036" width="2.5" style="2" customWidth="1"/>
    <col min="1037" max="1037" width="2.875" style="2" customWidth="1"/>
    <col min="1038" max="1038" width="6.125" style="2" customWidth="1"/>
    <col min="1039" max="1039" width="12" style="2" customWidth="1"/>
    <col min="1040" max="1040" width="6.125" style="2" customWidth="1"/>
    <col min="1041" max="1041" width="12" style="2" customWidth="1"/>
    <col min="1042" max="1042" width="6.125" style="2" customWidth="1"/>
    <col min="1043" max="1043" width="12" style="2" customWidth="1"/>
    <col min="1044" max="1044" width="6.125" style="2" customWidth="1"/>
    <col min="1045" max="1045" width="12" style="2" customWidth="1"/>
    <col min="1046" max="1046" width="9.125" style="2" customWidth="1"/>
    <col min="1047" max="1267" width="9.875" style="2"/>
    <col min="1268" max="1277" width="0" style="2" hidden="1" customWidth="1"/>
    <col min="1278" max="1278" width="3.875" style="2" customWidth="1"/>
    <col min="1279" max="1279" width="2.5" style="2" customWidth="1"/>
    <col min="1280" max="1280" width="2.875" style="2" customWidth="1"/>
    <col min="1281" max="1281" width="6.125" style="2" customWidth="1"/>
    <col min="1282" max="1282" width="12" style="2" customWidth="1"/>
    <col min="1283" max="1283" width="6.125" style="2" customWidth="1"/>
    <col min="1284" max="1284" width="12" style="2" customWidth="1"/>
    <col min="1285" max="1285" width="6.125" style="2" customWidth="1"/>
    <col min="1286" max="1286" width="12" style="2" customWidth="1"/>
    <col min="1287" max="1287" width="6.125" style="2" customWidth="1"/>
    <col min="1288" max="1288" width="12" style="2" customWidth="1"/>
    <col min="1289" max="1289" width="9.125" style="2" customWidth="1"/>
    <col min="1290" max="1290" width="0.75" style="2" customWidth="1"/>
    <col min="1291" max="1291" width="3.875" style="2" customWidth="1"/>
    <col min="1292" max="1292" width="2.5" style="2" customWidth="1"/>
    <col min="1293" max="1293" width="2.875" style="2" customWidth="1"/>
    <col min="1294" max="1294" width="6.125" style="2" customWidth="1"/>
    <col min="1295" max="1295" width="12" style="2" customWidth="1"/>
    <col min="1296" max="1296" width="6.125" style="2" customWidth="1"/>
    <col min="1297" max="1297" width="12" style="2" customWidth="1"/>
    <col min="1298" max="1298" width="6.125" style="2" customWidth="1"/>
    <col min="1299" max="1299" width="12" style="2" customWidth="1"/>
    <col min="1300" max="1300" width="6.125" style="2" customWidth="1"/>
    <col min="1301" max="1301" width="12" style="2" customWidth="1"/>
    <col min="1302" max="1302" width="9.125" style="2" customWidth="1"/>
    <col min="1303" max="1523" width="9.875" style="2"/>
    <col min="1524" max="1533" width="0" style="2" hidden="1" customWidth="1"/>
    <col min="1534" max="1534" width="3.875" style="2" customWidth="1"/>
    <col min="1535" max="1535" width="2.5" style="2" customWidth="1"/>
    <col min="1536" max="1536" width="2.875" style="2" customWidth="1"/>
    <col min="1537" max="1537" width="6.125" style="2" customWidth="1"/>
    <col min="1538" max="1538" width="12" style="2" customWidth="1"/>
    <col min="1539" max="1539" width="6.125" style="2" customWidth="1"/>
    <col min="1540" max="1540" width="12" style="2" customWidth="1"/>
    <col min="1541" max="1541" width="6.125" style="2" customWidth="1"/>
    <col min="1542" max="1542" width="12" style="2" customWidth="1"/>
    <col min="1543" max="1543" width="6.125" style="2" customWidth="1"/>
    <col min="1544" max="1544" width="12" style="2" customWidth="1"/>
    <col min="1545" max="1545" width="9.125" style="2" customWidth="1"/>
    <col min="1546" max="1546" width="0.75" style="2" customWidth="1"/>
    <col min="1547" max="1547" width="3.875" style="2" customWidth="1"/>
    <col min="1548" max="1548" width="2.5" style="2" customWidth="1"/>
    <col min="1549" max="1549" width="2.875" style="2" customWidth="1"/>
    <col min="1550" max="1550" width="6.125" style="2" customWidth="1"/>
    <col min="1551" max="1551" width="12" style="2" customWidth="1"/>
    <col min="1552" max="1552" width="6.125" style="2" customWidth="1"/>
    <col min="1553" max="1553" width="12" style="2" customWidth="1"/>
    <col min="1554" max="1554" width="6.125" style="2" customWidth="1"/>
    <col min="1555" max="1555" width="12" style="2" customWidth="1"/>
    <col min="1556" max="1556" width="6.125" style="2" customWidth="1"/>
    <col min="1557" max="1557" width="12" style="2" customWidth="1"/>
    <col min="1558" max="1558" width="9.125" style="2" customWidth="1"/>
    <col min="1559" max="1779" width="9.875" style="2"/>
    <col min="1780" max="1789" width="0" style="2" hidden="1" customWidth="1"/>
    <col min="1790" max="1790" width="3.875" style="2" customWidth="1"/>
    <col min="1791" max="1791" width="2.5" style="2" customWidth="1"/>
    <col min="1792" max="1792" width="2.875" style="2" customWidth="1"/>
    <col min="1793" max="1793" width="6.125" style="2" customWidth="1"/>
    <col min="1794" max="1794" width="12" style="2" customWidth="1"/>
    <col min="1795" max="1795" width="6.125" style="2" customWidth="1"/>
    <col min="1796" max="1796" width="12" style="2" customWidth="1"/>
    <col min="1797" max="1797" width="6.125" style="2" customWidth="1"/>
    <col min="1798" max="1798" width="12" style="2" customWidth="1"/>
    <col min="1799" max="1799" width="6.125" style="2" customWidth="1"/>
    <col min="1800" max="1800" width="12" style="2" customWidth="1"/>
    <col min="1801" max="1801" width="9.125" style="2" customWidth="1"/>
    <col min="1802" max="1802" width="0.75" style="2" customWidth="1"/>
    <col min="1803" max="1803" width="3.875" style="2" customWidth="1"/>
    <col min="1804" max="1804" width="2.5" style="2" customWidth="1"/>
    <col min="1805" max="1805" width="2.875" style="2" customWidth="1"/>
    <col min="1806" max="1806" width="6.125" style="2" customWidth="1"/>
    <col min="1807" max="1807" width="12" style="2" customWidth="1"/>
    <col min="1808" max="1808" width="6.125" style="2" customWidth="1"/>
    <col min="1809" max="1809" width="12" style="2" customWidth="1"/>
    <col min="1810" max="1810" width="6.125" style="2" customWidth="1"/>
    <col min="1811" max="1811" width="12" style="2" customWidth="1"/>
    <col min="1812" max="1812" width="6.125" style="2" customWidth="1"/>
    <col min="1813" max="1813" width="12" style="2" customWidth="1"/>
    <col min="1814" max="1814" width="9.125" style="2" customWidth="1"/>
    <col min="1815" max="2035" width="9.875" style="2"/>
    <col min="2036" max="2045" width="0" style="2" hidden="1" customWidth="1"/>
    <col min="2046" max="2046" width="3.875" style="2" customWidth="1"/>
    <col min="2047" max="2047" width="2.5" style="2" customWidth="1"/>
    <col min="2048" max="2048" width="2.875" style="2" customWidth="1"/>
    <col min="2049" max="2049" width="6.125" style="2" customWidth="1"/>
    <col min="2050" max="2050" width="12" style="2" customWidth="1"/>
    <col min="2051" max="2051" width="6.125" style="2" customWidth="1"/>
    <col min="2052" max="2052" width="12" style="2" customWidth="1"/>
    <col min="2053" max="2053" width="6.125" style="2" customWidth="1"/>
    <col min="2054" max="2054" width="12" style="2" customWidth="1"/>
    <col min="2055" max="2055" width="6.125" style="2" customWidth="1"/>
    <col min="2056" max="2056" width="12" style="2" customWidth="1"/>
    <col min="2057" max="2057" width="9.125" style="2" customWidth="1"/>
    <col min="2058" max="2058" width="0.75" style="2" customWidth="1"/>
    <col min="2059" max="2059" width="3.875" style="2" customWidth="1"/>
    <col min="2060" max="2060" width="2.5" style="2" customWidth="1"/>
    <col min="2061" max="2061" width="2.875" style="2" customWidth="1"/>
    <col min="2062" max="2062" width="6.125" style="2" customWidth="1"/>
    <col min="2063" max="2063" width="12" style="2" customWidth="1"/>
    <col min="2064" max="2064" width="6.125" style="2" customWidth="1"/>
    <col min="2065" max="2065" width="12" style="2" customWidth="1"/>
    <col min="2066" max="2066" width="6.125" style="2" customWidth="1"/>
    <col min="2067" max="2067" width="12" style="2" customWidth="1"/>
    <col min="2068" max="2068" width="6.125" style="2" customWidth="1"/>
    <col min="2069" max="2069" width="12" style="2" customWidth="1"/>
    <col min="2070" max="2070" width="9.125" style="2" customWidth="1"/>
    <col min="2071" max="2291" width="9.875" style="2"/>
    <col min="2292" max="2301" width="0" style="2" hidden="1" customWidth="1"/>
    <col min="2302" max="2302" width="3.875" style="2" customWidth="1"/>
    <col min="2303" max="2303" width="2.5" style="2" customWidth="1"/>
    <col min="2304" max="2304" width="2.875" style="2" customWidth="1"/>
    <col min="2305" max="2305" width="6.125" style="2" customWidth="1"/>
    <col min="2306" max="2306" width="12" style="2" customWidth="1"/>
    <col min="2307" max="2307" width="6.125" style="2" customWidth="1"/>
    <col min="2308" max="2308" width="12" style="2" customWidth="1"/>
    <col min="2309" max="2309" width="6.125" style="2" customWidth="1"/>
    <col min="2310" max="2310" width="12" style="2" customWidth="1"/>
    <col min="2311" max="2311" width="6.125" style="2" customWidth="1"/>
    <col min="2312" max="2312" width="12" style="2" customWidth="1"/>
    <col min="2313" max="2313" width="9.125" style="2" customWidth="1"/>
    <col min="2314" max="2314" width="0.75" style="2" customWidth="1"/>
    <col min="2315" max="2315" width="3.875" style="2" customWidth="1"/>
    <col min="2316" max="2316" width="2.5" style="2" customWidth="1"/>
    <col min="2317" max="2317" width="2.875" style="2" customWidth="1"/>
    <col min="2318" max="2318" width="6.125" style="2" customWidth="1"/>
    <col min="2319" max="2319" width="12" style="2" customWidth="1"/>
    <col min="2320" max="2320" width="6.125" style="2" customWidth="1"/>
    <col min="2321" max="2321" width="12" style="2" customWidth="1"/>
    <col min="2322" max="2322" width="6.125" style="2" customWidth="1"/>
    <col min="2323" max="2323" width="12" style="2" customWidth="1"/>
    <col min="2324" max="2324" width="6.125" style="2" customWidth="1"/>
    <col min="2325" max="2325" width="12" style="2" customWidth="1"/>
    <col min="2326" max="2326" width="9.125" style="2" customWidth="1"/>
    <col min="2327" max="2547" width="9.875" style="2"/>
    <col min="2548" max="2557" width="0" style="2" hidden="1" customWidth="1"/>
    <col min="2558" max="2558" width="3.875" style="2" customWidth="1"/>
    <col min="2559" max="2559" width="2.5" style="2" customWidth="1"/>
    <col min="2560" max="2560" width="2.875" style="2" customWidth="1"/>
    <col min="2561" max="2561" width="6.125" style="2" customWidth="1"/>
    <col min="2562" max="2562" width="12" style="2" customWidth="1"/>
    <col min="2563" max="2563" width="6.125" style="2" customWidth="1"/>
    <col min="2564" max="2564" width="12" style="2" customWidth="1"/>
    <col min="2565" max="2565" width="6.125" style="2" customWidth="1"/>
    <col min="2566" max="2566" width="12" style="2" customWidth="1"/>
    <col min="2567" max="2567" width="6.125" style="2" customWidth="1"/>
    <col min="2568" max="2568" width="12" style="2" customWidth="1"/>
    <col min="2569" max="2569" width="9.125" style="2" customWidth="1"/>
    <col min="2570" max="2570" width="0.75" style="2" customWidth="1"/>
    <col min="2571" max="2571" width="3.875" style="2" customWidth="1"/>
    <col min="2572" max="2572" width="2.5" style="2" customWidth="1"/>
    <col min="2573" max="2573" width="2.875" style="2" customWidth="1"/>
    <col min="2574" max="2574" width="6.125" style="2" customWidth="1"/>
    <col min="2575" max="2575" width="12" style="2" customWidth="1"/>
    <col min="2576" max="2576" width="6.125" style="2" customWidth="1"/>
    <col min="2577" max="2577" width="12" style="2" customWidth="1"/>
    <col min="2578" max="2578" width="6.125" style="2" customWidth="1"/>
    <col min="2579" max="2579" width="12" style="2" customWidth="1"/>
    <col min="2580" max="2580" width="6.125" style="2" customWidth="1"/>
    <col min="2581" max="2581" width="12" style="2" customWidth="1"/>
    <col min="2582" max="2582" width="9.125" style="2" customWidth="1"/>
    <col min="2583" max="2803" width="9.875" style="2"/>
    <col min="2804" max="2813" width="0" style="2" hidden="1" customWidth="1"/>
    <col min="2814" max="2814" width="3.875" style="2" customWidth="1"/>
    <col min="2815" max="2815" width="2.5" style="2" customWidth="1"/>
    <col min="2816" max="2816" width="2.875" style="2" customWidth="1"/>
    <col min="2817" max="2817" width="6.125" style="2" customWidth="1"/>
    <col min="2818" max="2818" width="12" style="2" customWidth="1"/>
    <col min="2819" max="2819" width="6.125" style="2" customWidth="1"/>
    <col min="2820" max="2820" width="12" style="2" customWidth="1"/>
    <col min="2821" max="2821" width="6.125" style="2" customWidth="1"/>
    <col min="2822" max="2822" width="12" style="2" customWidth="1"/>
    <col min="2823" max="2823" width="6.125" style="2" customWidth="1"/>
    <col min="2824" max="2824" width="12" style="2" customWidth="1"/>
    <col min="2825" max="2825" width="9.125" style="2" customWidth="1"/>
    <col min="2826" max="2826" width="0.75" style="2" customWidth="1"/>
    <col min="2827" max="2827" width="3.875" style="2" customWidth="1"/>
    <col min="2828" max="2828" width="2.5" style="2" customWidth="1"/>
    <col min="2829" max="2829" width="2.875" style="2" customWidth="1"/>
    <col min="2830" max="2830" width="6.125" style="2" customWidth="1"/>
    <col min="2831" max="2831" width="12" style="2" customWidth="1"/>
    <col min="2832" max="2832" width="6.125" style="2" customWidth="1"/>
    <col min="2833" max="2833" width="12" style="2" customWidth="1"/>
    <col min="2834" max="2834" width="6.125" style="2" customWidth="1"/>
    <col min="2835" max="2835" width="12" style="2" customWidth="1"/>
    <col min="2836" max="2836" width="6.125" style="2" customWidth="1"/>
    <col min="2837" max="2837" width="12" style="2" customWidth="1"/>
    <col min="2838" max="2838" width="9.125" style="2" customWidth="1"/>
    <col min="2839" max="3059" width="9.875" style="2"/>
    <col min="3060" max="3069" width="0" style="2" hidden="1" customWidth="1"/>
    <col min="3070" max="3070" width="3.875" style="2" customWidth="1"/>
    <col min="3071" max="3071" width="2.5" style="2" customWidth="1"/>
    <col min="3072" max="3072" width="2.875" style="2" customWidth="1"/>
    <col min="3073" max="3073" width="6.125" style="2" customWidth="1"/>
    <col min="3074" max="3074" width="12" style="2" customWidth="1"/>
    <col min="3075" max="3075" width="6.125" style="2" customWidth="1"/>
    <col min="3076" max="3076" width="12" style="2" customWidth="1"/>
    <col min="3077" max="3077" width="6.125" style="2" customWidth="1"/>
    <col min="3078" max="3078" width="12" style="2" customWidth="1"/>
    <col min="3079" max="3079" width="6.125" style="2" customWidth="1"/>
    <col min="3080" max="3080" width="12" style="2" customWidth="1"/>
    <col min="3081" max="3081" width="9.125" style="2" customWidth="1"/>
    <col min="3082" max="3082" width="0.75" style="2" customWidth="1"/>
    <col min="3083" max="3083" width="3.875" style="2" customWidth="1"/>
    <col min="3084" max="3084" width="2.5" style="2" customWidth="1"/>
    <col min="3085" max="3085" width="2.875" style="2" customWidth="1"/>
    <col min="3086" max="3086" width="6.125" style="2" customWidth="1"/>
    <col min="3087" max="3087" width="12" style="2" customWidth="1"/>
    <col min="3088" max="3088" width="6.125" style="2" customWidth="1"/>
    <col min="3089" max="3089" width="12" style="2" customWidth="1"/>
    <col min="3090" max="3090" width="6.125" style="2" customWidth="1"/>
    <col min="3091" max="3091" width="12" style="2" customWidth="1"/>
    <col min="3092" max="3092" width="6.125" style="2" customWidth="1"/>
    <col min="3093" max="3093" width="12" style="2" customWidth="1"/>
    <col min="3094" max="3094" width="9.125" style="2" customWidth="1"/>
    <col min="3095" max="3315" width="9.875" style="2"/>
    <col min="3316" max="3325" width="0" style="2" hidden="1" customWidth="1"/>
    <col min="3326" max="3326" width="3.875" style="2" customWidth="1"/>
    <col min="3327" max="3327" width="2.5" style="2" customWidth="1"/>
    <col min="3328" max="3328" width="2.875" style="2" customWidth="1"/>
    <col min="3329" max="3329" width="6.125" style="2" customWidth="1"/>
    <col min="3330" max="3330" width="12" style="2" customWidth="1"/>
    <col min="3331" max="3331" width="6.125" style="2" customWidth="1"/>
    <col min="3332" max="3332" width="12" style="2" customWidth="1"/>
    <col min="3333" max="3333" width="6.125" style="2" customWidth="1"/>
    <col min="3334" max="3334" width="12" style="2" customWidth="1"/>
    <col min="3335" max="3335" width="6.125" style="2" customWidth="1"/>
    <col min="3336" max="3336" width="12" style="2" customWidth="1"/>
    <col min="3337" max="3337" width="9.125" style="2" customWidth="1"/>
    <col min="3338" max="3338" width="0.75" style="2" customWidth="1"/>
    <col min="3339" max="3339" width="3.875" style="2" customWidth="1"/>
    <col min="3340" max="3340" width="2.5" style="2" customWidth="1"/>
    <col min="3341" max="3341" width="2.875" style="2" customWidth="1"/>
    <col min="3342" max="3342" width="6.125" style="2" customWidth="1"/>
    <col min="3343" max="3343" width="12" style="2" customWidth="1"/>
    <col min="3344" max="3344" width="6.125" style="2" customWidth="1"/>
    <col min="3345" max="3345" width="12" style="2" customWidth="1"/>
    <col min="3346" max="3346" width="6.125" style="2" customWidth="1"/>
    <col min="3347" max="3347" width="12" style="2" customWidth="1"/>
    <col min="3348" max="3348" width="6.125" style="2" customWidth="1"/>
    <col min="3349" max="3349" width="12" style="2" customWidth="1"/>
    <col min="3350" max="3350" width="9.125" style="2" customWidth="1"/>
    <col min="3351" max="3571" width="9.875" style="2"/>
    <col min="3572" max="3581" width="0" style="2" hidden="1" customWidth="1"/>
    <col min="3582" max="3582" width="3.875" style="2" customWidth="1"/>
    <col min="3583" max="3583" width="2.5" style="2" customWidth="1"/>
    <col min="3584" max="3584" width="2.875" style="2" customWidth="1"/>
    <col min="3585" max="3585" width="6.125" style="2" customWidth="1"/>
    <col min="3586" max="3586" width="12" style="2" customWidth="1"/>
    <col min="3587" max="3587" width="6.125" style="2" customWidth="1"/>
    <col min="3588" max="3588" width="12" style="2" customWidth="1"/>
    <col min="3589" max="3589" width="6.125" style="2" customWidth="1"/>
    <col min="3590" max="3590" width="12" style="2" customWidth="1"/>
    <col min="3591" max="3591" width="6.125" style="2" customWidth="1"/>
    <col min="3592" max="3592" width="12" style="2" customWidth="1"/>
    <col min="3593" max="3593" width="9.125" style="2" customWidth="1"/>
    <col min="3594" max="3594" width="0.75" style="2" customWidth="1"/>
    <col min="3595" max="3595" width="3.875" style="2" customWidth="1"/>
    <col min="3596" max="3596" width="2.5" style="2" customWidth="1"/>
    <col min="3597" max="3597" width="2.875" style="2" customWidth="1"/>
    <col min="3598" max="3598" width="6.125" style="2" customWidth="1"/>
    <col min="3599" max="3599" width="12" style="2" customWidth="1"/>
    <col min="3600" max="3600" width="6.125" style="2" customWidth="1"/>
    <col min="3601" max="3601" width="12" style="2" customWidth="1"/>
    <col min="3602" max="3602" width="6.125" style="2" customWidth="1"/>
    <col min="3603" max="3603" width="12" style="2" customWidth="1"/>
    <col min="3604" max="3604" width="6.125" style="2" customWidth="1"/>
    <col min="3605" max="3605" width="12" style="2" customWidth="1"/>
    <col min="3606" max="3606" width="9.125" style="2" customWidth="1"/>
    <col min="3607" max="3827" width="9.875" style="2"/>
    <col min="3828" max="3837" width="0" style="2" hidden="1" customWidth="1"/>
    <col min="3838" max="3838" width="3.875" style="2" customWidth="1"/>
    <col min="3839" max="3839" width="2.5" style="2" customWidth="1"/>
    <col min="3840" max="3840" width="2.875" style="2" customWidth="1"/>
    <col min="3841" max="3841" width="6.125" style="2" customWidth="1"/>
    <col min="3842" max="3842" width="12" style="2" customWidth="1"/>
    <col min="3843" max="3843" width="6.125" style="2" customWidth="1"/>
    <col min="3844" max="3844" width="12" style="2" customWidth="1"/>
    <col min="3845" max="3845" width="6.125" style="2" customWidth="1"/>
    <col min="3846" max="3846" width="12" style="2" customWidth="1"/>
    <col min="3847" max="3847" width="6.125" style="2" customWidth="1"/>
    <col min="3848" max="3848" width="12" style="2" customWidth="1"/>
    <col min="3849" max="3849" width="9.125" style="2" customWidth="1"/>
    <col min="3850" max="3850" width="0.75" style="2" customWidth="1"/>
    <col min="3851" max="3851" width="3.875" style="2" customWidth="1"/>
    <col min="3852" max="3852" width="2.5" style="2" customWidth="1"/>
    <col min="3853" max="3853" width="2.875" style="2" customWidth="1"/>
    <col min="3854" max="3854" width="6.125" style="2" customWidth="1"/>
    <col min="3855" max="3855" width="12" style="2" customWidth="1"/>
    <col min="3856" max="3856" width="6.125" style="2" customWidth="1"/>
    <col min="3857" max="3857" width="12" style="2" customWidth="1"/>
    <col min="3858" max="3858" width="6.125" style="2" customWidth="1"/>
    <col min="3859" max="3859" width="12" style="2" customWidth="1"/>
    <col min="3860" max="3860" width="6.125" style="2" customWidth="1"/>
    <col min="3861" max="3861" width="12" style="2" customWidth="1"/>
    <col min="3862" max="3862" width="9.125" style="2" customWidth="1"/>
    <col min="3863" max="4083" width="9.875" style="2"/>
    <col min="4084" max="4093" width="0" style="2" hidden="1" customWidth="1"/>
    <col min="4094" max="4094" width="3.875" style="2" customWidth="1"/>
    <col min="4095" max="4095" width="2.5" style="2" customWidth="1"/>
    <col min="4096" max="4096" width="2.875" style="2" customWidth="1"/>
    <col min="4097" max="4097" width="6.125" style="2" customWidth="1"/>
    <col min="4098" max="4098" width="12" style="2" customWidth="1"/>
    <col min="4099" max="4099" width="6.125" style="2" customWidth="1"/>
    <col min="4100" max="4100" width="12" style="2" customWidth="1"/>
    <col min="4101" max="4101" width="6.125" style="2" customWidth="1"/>
    <col min="4102" max="4102" width="12" style="2" customWidth="1"/>
    <col min="4103" max="4103" width="6.125" style="2" customWidth="1"/>
    <col min="4104" max="4104" width="12" style="2" customWidth="1"/>
    <col min="4105" max="4105" width="9.125" style="2" customWidth="1"/>
    <col min="4106" max="4106" width="0.75" style="2" customWidth="1"/>
    <col min="4107" max="4107" width="3.875" style="2" customWidth="1"/>
    <col min="4108" max="4108" width="2.5" style="2" customWidth="1"/>
    <col min="4109" max="4109" width="2.875" style="2" customWidth="1"/>
    <col min="4110" max="4110" width="6.125" style="2" customWidth="1"/>
    <col min="4111" max="4111" width="12" style="2" customWidth="1"/>
    <col min="4112" max="4112" width="6.125" style="2" customWidth="1"/>
    <col min="4113" max="4113" width="12" style="2" customWidth="1"/>
    <col min="4114" max="4114" width="6.125" style="2" customWidth="1"/>
    <col min="4115" max="4115" width="12" style="2" customWidth="1"/>
    <col min="4116" max="4116" width="6.125" style="2" customWidth="1"/>
    <col min="4117" max="4117" width="12" style="2" customWidth="1"/>
    <col min="4118" max="4118" width="9.125" style="2" customWidth="1"/>
    <col min="4119" max="4339" width="9.875" style="2"/>
    <col min="4340" max="4349" width="0" style="2" hidden="1" customWidth="1"/>
    <col min="4350" max="4350" width="3.875" style="2" customWidth="1"/>
    <col min="4351" max="4351" width="2.5" style="2" customWidth="1"/>
    <col min="4352" max="4352" width="2.875" style="2" customWidth="1"/>
    <col min="4353" max="4353" width="6.125" style="2" customWidth="1"/>
    <col min="4354" max="4354" width="12" style="2" customWidth="1"/>
    <col min="4355" max="4355" width="6.125" style="2" customWidth="1"/>
    <col min="4356" max="4356" width="12" style="2" customWidth="1"/>
    <col min="4357" max="4357" width="6.125" style="2" customWidth="1"/>
    <col min="4358" max="4358" width="12" style="2" customWidth="1"/>
    <col min="4359" max="4359" width="6.125" style="2" customWidth="1"/>
    <col min="4360" max="4360" width="12" style="2" customWidth="1"/>
    <col min="4361" max="4361" width="9.125" style="2" customWidth="1"/>
    <col min="4362" max="4362" width="0.75" style="2" customWidth="1"/>
    <col min="4363" max="4363" width="3.875" style="2" customWidth="1"/>
    <col min="4364" max="4364" width="2.5" style="2" customWidth="1"/>
    <col min="4365" max="4365" width="2.875" style="2" customWidth="1"/>
    <col min="4366" max="4366" width="6.125" style="2" customWidth="1"/>
    <col min="4367" max="4367" width="12" style="2" customWidth="1"/>
    <col min="4368" max="4368" width="6.125" style="2" customWidth="1"/>
    <col min="4369" max="4369" width="12" style="2" customWidth="1"/>
    <col min="4370" max="4370" width="6.125" style="2" customWidth="1"/>
    <col min="4371" max="4371" width="12" style="2" customWidth="1"/>
    <col min="4372" max="4372" width="6.125" style="2" customWidth="1"/>
    <col min="4373" max="4373" width="12" style="2" customWidth="1"/>
    <col min="4374" max="4374" width="9.125" style="2" customWidth="1"/>
    <col min="4375" max="4595" width="9.875" style="2"/>
    <col min="4596" max="4605" width="0" style="2" hidden="1" customWidth="1"/>
    <col min="4606" max="4606" width="3.875" style="2" customWidth="1"/>
    <col min="4607" max="4607" width="2.5" style="2" customWidth="1"/>
    <col min="4608" max="4608" width="2.875" style="2" customWidth="1"/>
    <col min="4609" max="4609" width="6.125" style="2" customWidth="1"/>
    <col min="4610" max="4610" width="12" style="2" customWidth="1"/>
    <col min="4611" max="4611" width="6.125" style="2" customWidth="1"/>
    <col min="4612" max="4612" width="12" style="2" customWidth="1"/>
    <col min="4613" max="4613" width="6.125" style="2" customWidth="1"/>
    <col min="4614" max="4614" width="12" style="2" customWidth="1"/>
    <col min="4615" max="4615" width="6.125" style="2" customWidth="1"/>
    <col min="4616" max="4616" width="12" style="2" customWidth="1"/>
    <col min="4617" max="4617" width="9.125" style="2" customWidth="1"/>
    <col min="4618" max="4618" width="0.75" style="2" customWidth="1"/>
    <col min="4619" max="4619" width="3.875" style="2" customWidth="1"/>
    <col min="4620" max="4620" width="2.5" style="2" customWidth="1"/>
    <col min="4621" max="4621" width="2.875" style="2" customWidth="1"/>
    <col min="4622" max="4622" width="6.125" style="2" customWidth="1"/>
    <col min="4623" max="4623" width="12" style="2" customWidth="1"/>
    <col min="4624" max="4624" width="6.125" style="2" customWidth="1"/>
    <col min="4625" max="4625" width="12" style="2" customWidth="1"/>
    <col min="4626" max="4626" width="6.125" style="2" customWidth="1"/>
    <col min="4627" max="4627" width="12" style="2" customWidth="1"/>
    <col min="4628" max="4628" width="6.125" style="2" customWidth="1"/>
    <col min="4629" max="4629" width="12" style="2" customWidth="1"/>
    <col min="4630" max="4630" width="9.125" style="2" customWidth="1"/>
    <col min="4631" max="4851" width="9.875" style="2"/>
    <col min="4852" max="4861" width="0" style="2" hidden="1" customWidth="1"/>
    <col min="4862" max="4862" width="3.875" style="2" customWidth="1"/>
    <col min="4863" max="4863" width="2.5" style="2" customWidth="1"/>
    <col min="4864" max="4864" width="2.875" style="2" customWidth="1"/>
    <col min="4865" max="4865" width="6.125" style="2" customWidth="1"/>
    <col min="4866" max="4866" width="12" style="2" customWidth="1"/>
    <col min="4867" max="4867" width="6.125" style="2" customWidth="1"/>
    <col min="4868" max="4868" width="12" style="2" customWidth="1"/>
    <col min="4869" max="4869" width="6.125" style="2" customWidth="1"/>
    <col min="4870" max="4870" width="12" style="2" customWidth="1"/>
    <col min="4871" max="4871" width="6.125" style="2" customWidth="1"/>
    <col min="4872" max="4872" width="12" style="2" customWidth="1"/>
    <col min="4873" max="4873" width="9.125" style="2" customWidth="1"/>
    <col min="4874" max="4874" width="0.75" style="2" customWidth="1"/>
    <col min="4875" max="4875" width="3.875" style="2" customWidth="1"/>
    <col min="4876" max="4876" width="2.5" style="2" customWidth="1"/>
    <col min="4877" max="4877" width="2.875" style="2" customWidth="1"/>
    <col min="4878" max="4878" width="6.125" style="2" customWidth="1"/>
    <col min="4879" max="4879" width="12" style="2" customWidth="1"/>
    <col min="4880" max="4880" width="6.125" style="2" customWidth="1"/>
    <col min="4881" max="4881" width="12" style="2" customWidth="1"/>
    <col min="4882" max="4882" width="6.125" style="2" customWidth="1"/>
    <col min="4883" max="4883" width="12" style="2" customWidth="1"/>
    <col min="4884" max="4884" width="6.125" style="2" customWidth="1"/>
    <col min="4885" max="4885" width="12" style="2" customWidth="1"/>
    <col min="4886" max="4886" width="9.125" style="2" customWidth="1"/>
    <col min="4887" max="5107" width="9.875" style="2"/>
    <col min="5108" max="5117" width="0" style="2" hidden="1" customWidth="1"/>
    <col min="5118" max="5118" width="3.875" style="2" customWidth="1"/>
    <col min="5119" max="5119" width="2.5" style="2" customWidth="1"/>
    <col min="5120" max="5120" width="2.875" style="2" customWidth="1"/>
    <col min="5121" max="5121" width="6.125" style="2" customWidth="1"/>
    <col min="5122" max="5122" width="12" style="2" customWidth="1"/>
    <col min="5123" max="5123" width="6.125" style="2" customWidth="1"/>
    <col min="5124" max="5124" width="12" style="2" customWidth="1"/>
    <col min="5125" max="5125" width="6.125" style="2" customWidth="1"/>
    <col min="5126" max="5126" width="12" style="2" customWidth="1"/>
    <col min="5127" max="5127" width="6.125" style="2" customWidth="1"/>
    <col min="5128" max="5128" width="12" style="2" customWidth="1"/>
    <col min="5129" max="5129" width="9.125" style="2" customWidth="1"/>
    <col min="5130" max="5130" width="0.75" style="2" customWidth="1"/>
    <col min="5131" max="5131" width="3.875" style="2" customWidth="1"/>
    <col min="5132" max="5132" width="2.5" style="2" customWidth="1"/>
    <col min="5133" max="5133" width="2.875" style="2" customWidth="1"/>
    <col min="5134" max="5134" width="6.125" style="2" customWidth="1"/>
    <col min="5135" max="5135" width="12" style="2" customWidth="1"/>
    <col min="5136" max="5136" width="6.125" style="2" customWidth="1"/>
    <col min="5137" max="5137" width="12" style="2" customWidth="1"/>
    <col min="5138" max="5138" width="6.125" style="2" customWidth="1"/>
    <col min="5139" max="5139" width="12" style="2" customWidth="1"/>
    <col min="5140" max="5140" width="6.125" style="2" customWidth="1"/>
    <col min="5141" max="5141" width="12" style="2" customWidth="1"/>
    <col min="5142" max="5142" width="9.125" style="2" customWidth="1"/>
    <col min="5143" max="5363" width="9.875" style="2"/>
    <col min="5364" max="5373" width="0" style="2" hidden="1" customWidth="1"/>
    <col min="5374" max="5374" width="3.875" style="2" customWidth="1"/>
    <col min="5375" max="5375" width="2.5" style="2" customWidth="1"/>
    <col min="5376" max="5376" width="2.875" style="2" customWidth="1"/>
    <col min="5377" max="5377" width="6.125" style="2" customWidth="1"/>
    <col min="5378" max="5378" width="12" style="2" customWidth="1"/>
    <col min="5379" max="5379" width="6.125" style="2" customWidth="1"/>
    <col min="5380" max="5380" width="12" style="2" customWidth="1"/>
    <col min="5381" max="5381" width="6.125" style="2" customWidth="1"/>
    <col min="5382" max="5382" width="12" style="2" customWidth="1"/>
    <col min="5383" max="5383" width="6.125" style="2" customWidth="1"/>
    <col min="5384" max="5384" width="12" style="2" customWidth="1"/>
    <col min="5385" max="5385" width="9.125" style="2" customWidth="1"/>
    <col min="5386" max="5386" width="0.75" style="2" customWidth="1"/>
    <col min="5387" max="5387" width="3.875" style="2" customWidth="1"/>
    <col min="5388" max="5388" width="2.5" style="2" customWidth="1"/>
    <col min="5389" max="5389" width="2.875" style="2" customWidth="1"/>
    <col min="5390" max="5390" width="6.125" style="2" customWidth="1"/>
    <col min="5391" max="5391" width="12" style="2" customWidth="1"/>
    <col min="5392" max="5392" width="6.125" style="2" customWidth="1"/>
    <col min="5393" max="5393" width="12" style="2" customWidth="1"/>
    <col min="5394" max="5394" width="6.125" style="2" customWidth="1"/>
    <col min="5395" max="5395" width="12" style="2" customWidth="1"/>
    <col min="5396" max="5396" width="6.125" style="2" customWidth="1"/>
    <col min="5397" max="5397" width="12" style="2" customWidth="1"/>
    <col min="5398" max="5398" width="9.125" style="2" customWidth="1"/>
    <col min="5399" max="5619" width="9.875" style="2"/>
    <col min="5620" max="5629" width="0" style="2" hidden="1" customWidth="1"/>
    <col min="5630" max="5630" width="3.875" style="2" customWidth="1"/>
    <col min="5631" max="5631" width="2.5" style="2" customWidth="1"/>
    <col min="5632" max="5632" width="2.875" style="2" customWidth="1"/>
    <col min="5633" max="5633" width="6.125" style="2" customWidth="1"/>
    <col min="5634" max="5634" width="12" style="2" customWidth="1"/>
    <col min="5635" max="5635" width="6.125" style="2" customWidth="1"/>
    <col min="5636" max="5636" width="12" style="2" customWidth="1"/>
    <col min="5637" max="5637" width="6.125" style="2" customWidth="1"/>
    <col min="5638" max="5638" width="12" style="2" customWidth="1"/>
    <col min="5639" max="5639" width="6.125" style="2" customWidth="1"/>
    <col min="5640" max="5640" width="12" style="2" customWidth="1"/>
    <col min="5641" max="5641" width="9.125" style="2" customWidth="1"/>
    <col min="5642" max="5642" width="0.75" style="2" customWidth="1"/>
    <col min="5643" max="5643" width="3.875" style="2" customWidth="1"/>
    <col min="5644" max="5644" width="2.5" style="2" customWidth="1"/>
    <col min="5645" max="5645" width="2.875" style="2" customWidth="1"/>
    <col min="5646" max="5646" width="6.125" style="2" customWidth="1"/>
    <col min="5647" max="5647" width="12" style="2" customWidth="1"/>
    <col min="5648" max="5648" width="6.125" style="2" customWidth="1"/>
    <col min="5649" max="5649" width="12" style="2" customWidth="1"/>
    <col min="5650" max="5650" width="6.125" style="2" customWidth="1"/>
    <col min="5651" max="5651" width="12" style="2" customWidth="1"/>
    <col min="5652" max="5652" width="6.125" style="2" customWidth="1"/>
    <col min="5653" max="5653" width="12" style="2" customWidth="1"/>
    <col min="5654" max="5654" width="9.125" style="2" customWidth="1"/>
    <col min="5655" max="5875" width="9.875" style="2"/>
    <col min="5876" max="5885" width="0" style="2" hidden="1" customWidth="1"/>
    <col min="5886" max="5886" width="3.875" style="2" customWidth="1"/>
    <col min="5887" max="5887" width="2.5" style="2" customWidth="1"/>
    <col min="5888" max="5888" width="2.875" style="2" customWidth="1"/>
    <col min="5889" max="5889" width="6.125" style="2" customWidth="1"/>
    <col min="5890" max="5890" width="12" style="2" customWidth="1"/>
    <col min="5891" max="5891" width="6.125" style="2" customWidth="1"/>
    <col min="5892" max="5892" width="12" style="2" customWidth="1"/>
    <col min="5893" max="5893" width="6.125" style="2" customWidth="1"/>
    <col min="5894" max="5894" width="12" style="2" customWidth="1"/>
    <col min="5895" max="5895" width="6.125" style="2" customWidth="1"/>
    <col min="5896" max="5896" width="12" style="2" customWidth="1"/>
    <col min="5897" max="5897" width="9.125" style="2" customWidth="1"/>
    <col min="5898" max="5898" width="0.75" style="2" customWidth="1"/>
    <col min="5899" max="5899" width="3.875" style="2" customWidth="1"/>
    <col min="5900" max="5900" width="2.5" style="2" customWidth="1"/>
    <col min="5901" max="5901" width="2.875" style="2" customWidth="1"/>
    <col min="5902" max="5902" width="6.125" style="2" customWidth="1"/>
    <col min="5903" max="5903" width="12" style="2" customWidth="1"/>
    <col min="5904" max="5904" width="6.125" style="2" customWidth="1"/>
    <col min="5905" max="5905" width="12" style="2" customWidth="1"/>
    <col min="5906" max="5906" width="6.125" style="2" customWidth="1"/>
    <col min="5907" max="5907" width="12" style="2" customWidth="1"/>
    <col min="5908" max="5908" width="6.125" style="2" customWidth="1"/>
    <col min="5909" max="5909" width="12" style="2" customWidth="1"/>
    <col min="5910" max="5910" width="9.125" style="2" customWidth="1"/>
    <col min="5911" max="6131" width="9.875" style="2"/>
    <col min="6132" max="6141" width="0" style="2" hidden="1" customWidth="1"/>
    <col min="6142" max="6142" width="3.875" style="2" customWidth="1"/>
    <col min="6143" max="6143" width="2.5" style="2" customWidth="1"/>
    <col min="6144" max="6144" width="2.875" style="2" customWidth="1"/>
    <col min="6145" max="6145" width="6.125" style="2" customWidth="1"/>
    <col min="6146" max="6146" width="12" style="2" customWidth="1"/>
    <col min="6147" max="6147" width="6.125" style="2" customWidth="1"/>
    <col min="6148" max="6148" width="12" style="2" customWidth="1"/>
    <col min="6149" max="6149" width="6.125" style="2" customWidth="1"/>
    <col min="6150" max="6150" width="12" style="2" customWidth="1"/>
    <col min="6151" max="6151" width="6.125" style="2" customWidth="1"/>
    <col min="6152" max="6152" width="12" style="2" customWidth="1"/>
    <col min="6153" max="6153" width="9.125" style="2" customWidth="1"/>
    <col min="6154" max="6154" width="0.75" style="2" customWidth="1"/>
    <col min="6155" max="6155" width="3.875" style="2" customWidth="1"/>
    <col min="6156" max="6156" width="2.5" style="2" customWidth="1"/>
    <col min="6157" max="6157" width="2.875" style="2" customWidth="1"/>
    <col min="6158" max="6158" width="6.125" style="2" customWidth="1"/>
    <col min="6159" max="6159" width="12" style="2" customWidth="1"/>
    <col min="6160" max="6160" width="6.125" style="2" customWidth="1"/>
    <col min="6161" max="6161" width="12" style="2" customWidth="1"/>
    <col min="6162" max="6162" width="6.125" style="2" customWidth="1"/>
    <col min="6163" max="6163" width="12" style="2" customWidth="1"/>
    <col min="6164" max="6164" width="6.125" style="2" customWidth="1"/>
    <col min="6165" max="6165" width="12" style="2" customWidth="1"/>
    <col min="6166" max="6166" width="9.125" style="2" customWidth="1"/>
    <col min="6167" max="6387" width="9.875" style="2"/>
    <col min="6388" max="6397" width="0" style="2" hidden="1" customWidth="1"/>
    <col min="6398" max="6398" width="3.875" style="2" customWidth="1"/>
    <col min="6399" max="6399" width="2.5" style="2" customWidth="1"/>
    <col min="6400" max="6400" width="2.875" style="2" customWidth="1"/>
    <col min="6401" max="6401" width="6.125" style="2" customWidth="1"/>
    <col min="6402" max="6402" width="12" style="2" customWidth="1"/>
    <col min="6403" max="6403" width="6.125" style="2" customWidth="1"/>
    <col min="6404" max="6404" width="12" style="2" customWidth="1"/>
    <col min="6405" max="6405" width="6.125" style="2" customWidth="1"/>
    <col min="6406" max="6406" width="12" style="2" customWidth="1"/>
    <col min="6407" max="6407" width="6.125" style="2" customWidth="1"/>
    <col min="6408" max="6408" width="12" style="2" customWidth="1"/>
    <col min="6409" max="6409" width="9.125" style="2" customWidth="1"/>
    <col min="6410" max="6410" width="0.75" style="2" customWidth="1"/>
    <col min="6411" max="6411" width="3.875" style="2" customWidth="1"/>
    <col min="6412" max="6412" width="2.5" style="2" customWidth="1"/>
    <col min="6413" max="6413" width="2.875" style="2" customWidth="1"/>
    <col min="6414" max="6414" width="6.125" style="2" customWidth="1"/>
    <col min="6415" max="6415" width="12" style="2" customWidth="1"/>
    <col min="6416" max="6416" width="6.125" style="2" customWidth="1"/>
    <col min="6417" max="6417" width="12" style="2" customWidth="1"/>
    <col min="6418" max="6418" width="6.125" style="2" customWidth="1"/>
    <col min="6419" max="6419" width="12" style="2" customWidth="1"/>
    <col min="6420" max="6420" width="6.125" style="2" customWidth="1"/>
    <col min="6421" max="6421" width="12" style="2" customWidth="1"/>
    <col min="6422" max="6422" width="9.125" style="2" customWidth="1"/>
    <col min="6423" max="6643" width="9.875" style="2"/>
    <col min="6644" max="6653" width="0" style="2" hidden="1" customWidth="1"/>
    <col min="6654" max="6654" width="3.875" style="2" customWidth="1"/>
    <col min="6655" max="6655" width="2.5" style="2" customWidth="1"/>
    <col min="6656" max="6656" width="2.875" style="2" customWidth="1"/>
    <col min="6657" max="6657" width="6.125" style="2" customWidth="1"/>
    <col min="6658" max="6658" width="12" style="2" customWidth="1"/>
    <col min="6659" max="6659" width="6.125" style="2" customWidth="1"/>
    <col min="6660" max="6660" width="12" style="2" customWidth="1"/>
    <col min="6661" max="6661" width="6.125" style="2" customWidth="1"/>
    <col min="6662" max="6662" width="12" style="2" customWidth="1"/>
    <col min="6663" max="6663" width="6.125" style="2" customWidth="1"/>
    <col min="6664" max="6664" width="12" style="2" customWidth="1"/>
    <col min="6665" max="6665" width="9.125" style="2" customWidth="1"/>
    <col min="6666" max="6666" width="0.75" style="2" customWidth="1"/>
    <col min="6667" max="6667" width="3.875" style="2" customWidth="1"/>
    <col min="6668" max="6668" width="2.5" style="2" customWidth="1"/>
    <col min="6669" max="6669" width="2.875" style="2" customWidth="1"/>
    <col min="6670" max="6670" width="6.125" style="2" customWidth="1"/>
    <col min="6671" max="6671" width="12" style="2" customWidth="1"/>
    <col min="6672" max="6672" width="6.125" style="2" customWidth="1"/>
    <col min="6673" max="6673" width="12" style="2" customWidth="1"/>
    <col min="6674" max="6674" width="6.125" style="2" customWidth="1"/>
    <col min="6675" max="6675" width="12" style="2" customWidth="1"/>
    <col min="6676" max="6676" width="6.125" style="2" customWidth="1"/>
    <col min="6677" max="6677" width="12" style="2" customWidth="1"/>
    <col min="6678" max="6678" width="9.125" style="2" customWidth="1"/>
    <col min="6679" max="6899" width="9.875" style="2"/>
    <col min="6900" max="6909" width="0" style="2" hidden="1" customWidth="1"/>
    <col min="6910" max="6910" width="3.875" style="2" customWidth="1"/>
    <col min="6911" max="6911" width="2.5" style="2" customWidth="1"/>
    <col min="6912" max="6912" width="2.875" style="2" customWidth="1"/>
    <col min="6913" max="6913" width="6.125" style="2" customWidth="1"/>
    <col min="6914" max="6914" width="12" style="2" customWidth="1"/>
    <col min="6915" max="6915" width="6.125" style="2" customWidth="1"/>
    <col min="6916" max="6916" width="12" style="2" customWidth="1"/>
    <col min="6917" max="6917" width="6.125" style="2" customWidth="1"/>
    <col min="6918" max="6918" width="12" style="2" customWidth="1"/>
    <col min="6919" max="6919" width="6.125" style="2" customWidth="1"/>
    <col min="6920" max="6920" width="12" style="2" customWidth="1"/>
    <col min="6921" max="6921" width="9.125" style="2" customWidth="1"/>
    <col min="6922" max="6922" width="0.75" style="2" customWidth="1"/>
    <col min="6923" max="6923" width="3.875" style="2" customWidth="1"/>
    <col min="6924" max="6924" width="2.5" style="2" customWidth="1"/>
    <col min="6925" max="6925" width="2.875" style="2" customWidth="1"/>
    <col min="6926" max="6926" width="6.125" style="2" customWidth="1"/>
    <col min="6927" max="6927" width="12" style="2" customWidth="1"/>
    <col min="6928" max="6928" width="6.125" style="2" customWidth="1"/>
    <col min="6929" max="6929" width="12" style="2" customWidth="1"/>
    <col min="6930" max="6930" width="6.125" style="2" customWidth="1"/>
    <col min="6931" max="6931" width="12" style="2" customWidth="1"/>
    <col min="6932" max="6932" width="6.125" style="2" customWidth="1"/>
    <col min="6933" max="6933" width="12" style="2" customWidth="1"/>
    <col min="6934" max="6934" width="9.125" style="2" customWidth="1"/>
    <col min="6935" max="7155" width="9.875" style="2"/>
    <col min="7156" max="7165" width="0" style="2" hidden="1" customWidth="1"/>
    <col min="7166" max="7166" width="3.875" style="2" customWidth="1"/>
    <col min="7167" max="7167" width="2.5" style="2" customWidth="1"/>
    <col min="7168" max="7168" width="2.875" style="2" customWidth="1"/>
    <col min="7169" max="7169" width="6.125" style="2" customWidth="1"/>
    <col min="7170" max="7170" width="12" style="2" customWidth="1"/>
    <col min="7171" max="7171" width="6.125" style="2" customWidth="1"/>
    <col min="7172" max="7172" width="12" style="2" customWidth="1"/>
    <col min="7173" max="7173" width="6.125" style="2" customWidth="1"/>
    <col min="7174" max="7174" width="12" style="2" customWidth="1"/>
    <col min="7175" max="7175" width="6.125" style="2" customWidth="1"/>
    <col min="7176" max="7176" width="12" style="2" customWidth="1"/>
    <col min="7177" max="7177" width="9.125" style="2" customWidth="1"/>
    <col min="7178" max="7178" width="0.75" style="2" customWidth="1"/>
    <col min="7179" max="7179" width="3.875" style="2" customWidth="1"/>
    <col min="7180" max="7180" width="2.5" style="2" customWidth="1"/>
    <col min="7181" max="7181" width="2.875" style="2" customWidth="1"/>
    <col min="7182" max="7182" width="6.125" style="2" customWidth="1"/>
    <col min="7183" max="7183" width="12" style="2" customWidth="1"/>
    <col min="7184" max="7184" width="6.125" style="2" customWidth="1"/>
    <col min="7185" max="7185" width="12" style="2" customWidth="1"/>
    <col min="7186" max="7186" width="6.125" style="2" customWidth="1"/>
    <col min="7187" max="7187" width="12" style="2" customWidth="1"/>
    <col min="7188" max="7188" width="6.125" style="2" customWidth="1"/>
    <col min="7189" max="7189" width="12" style="2" customWidth="1"/>
    <col min="7190" max="7190" width="9.125" style="2" customWidth="1"/>
    <col min="7191" max="7411" width="9.875" style="2"/>
    <col min="7412" max="7421" width="0" style="2" hidden="1" customWidth="1"/>
    <col min="7422" max="7422" width="3.875" style="2" customWidth="1"/>
    <col min="7423" max="7423" width="2.5" style="2" customWidth="1"/>
    <col min="7424" max="7424" width="2.875" style="2" customWidth="1"/>
    <col min="7425" max="7425" width="6.125" style="2" customWidth="1"/>
    <col min="7426" max="7426" width="12" style="2" customWidth="1"/>
    <col min="7427" max="7427" width="6.125" style="2" customWidth="1"/>
    <col min="7428" max="7428" width="12" style="2" customWidth="1"/>
    <col min="7429" max="7429" width="6.125" style="2" customWidth="1"/>
    <col min="7430" max="7430" width="12" style="2" customWidth="1"/>
    <col min="7431" max="7431" width="6.125" style="2" customWidth="1"/>
    <col min="7432" max="7432" width="12" style="2" customWidth="1"/>
    <col min="7433" max="7433" width="9.125" style="2" customWidth="1"/>
    <col min="7434" max="7434" width="0.75" style="2" customWidth="1"/>
    <col min="7435" max="7435" width="3.875" style="2" customWidth="1"/>
    <col min="7436" max="7436" width="2.5" style="2" customWidth="1"/>
    <col min="7437" max="7437" width="2.875" style="2" customWidth="1"/>
    <col min="7438" max="7438" width="6.125" style="2" customWidth="1"/>
    <col min="7439" max="7439" width="12" style="2" customWidth="1"/>
    <col min="7440" max="7440" width="6.125" style="2" customWidth="1"/>
    <col min="7441" max="7441" width="12" style="2" customWidth="1"/>
    <col min="7442" max="7442" width="6.125" style="2" customWidth="1"/>
    <col min="7443" max="7443" width="12" style="2" customWidth="1"/>
    <col min="7444" max="7444" width="6.125" style="2" customWidth="1"/>
    <col min="7445" max="7445" width="12" style="2" customWidth="1"/>
    <col min="7446" max="7446" width="9.125" style="2" customWidth="1"/>
    <col min="7447" max="7667" width="9.875" style="2"/>
    <col min="7668" max="7677" width="0" style="2" hidden="1" customWidth="1"/>
    <col min="7678" max="7678" width="3.875" style="2" customWidth="1"/>
    <col min="7679" max="7679" width="2.5" style="2" customWidth="1"/>
    <col min="7680" max="7680" width="2.875" style="2" customWidth="1"/>
    <col min="7681" max="7681" width="6.125" style="2" customWidth="1"/>
    <col min="7682" max="7682" width="12" style="2" customWidth="1"/>
    <col min="7683" max="7683" width="6.125" style="2" customWidth="1"/>
    <col min="7684" max="7684" width="12" style="2" customWidth="1"/>
    <col min="7685" max="7685" width="6.125" style="2" customWidth="1"/>
    <col min="7686" max="7686" width="12" style="2" customWidth="1"/>
    <col min="7687" max="7687" width="6.125" style="2" customWidth="1"/>
    <col min="7688" max="7688" width="12" style="2" customWidth="1"/>
    <col min="7689" max="7689" width="9.125" style="2" customWidth="1"/>
    <col min="7690" max="7690" width="0.75" style="2" customWidth="1"/>
    <col min="7691" max="7691" width="3.875" style="2" customWidth="1"/>
    <col min="7692" max="7692" width="2.5" style="2" customWidth="1"/>
    <col min="7693" max="7693" width="2.875" style="2" customWidth="1"/>
    <col min="7694" max="7694" width="6.125" style="2" customWidth="1"/>
    <col min="7695" max="7695" width="12" style="2" customWidth="1"/>
    <col min="7696" max="7696" width="6.125" style="2" customWidth="1"/>
    <col min="7697" max="7697" width="12" style="2" customWidth="1"/>
    <col min="7698" max="7698" width="6.125" style="2" customWidth="1"/>
    <col min="7699" max="7699" width="12" style="2" customWidth="1"/>
    <col min="7700" max="7700" width="6.125" style="2" customWidth="1"/>
    <col min="7701" max="7701" width="12" style="2" customWidth="1"/>
    <col min="7702" max="7702" width="9.125" style="2" customWidth="1"/>
    <col min="7703" max="7923" width="9.875" style="2"/>
    <col min="7924" max="7933" width="0" style="2" hidden="1" customWidth="1"/>
    <col min="7934" max="7934" width="3.875" style="2" customWidth="1"/>
    <col min="7935" max="7935" width="2.5" style="2" customWidth="1"/>
    <col min="7936" max="7936" width="2.875" style="2" customWidth="1"/>
    <col min="7937" max="7937" width="6.125" style="2" customWidth="1"/>
    <col min="7938" max="7938" width="12" style="2" customWidth="1"/>
    <col min="7939" max="7939" width="6.125" style="2" customWidth="1"/>
    <col min="7940" max="7940" width="12" style="2" customWidth="1"/>
    <col min="7941" max="7941" width="6.125" style="2" customWidth="1"/>
    <col min="7942" max="7942" width="12" style="2" customWidth="1"/>
    <col min="7943" max="7943" width="6.125" style="2" customWidth="1"/>
    <col min="7944" max="7944" width="12" style="2" customWidth="1"/>
    <col min="7945" max="7945" width="9.125" style="2" customWidth="1"/>
    <col min="7946" max="7946" width="0.75" style="2" customWidth="1"/>
    <col min="7947" max="7947" width="3.875" style="2" customWidth="1"/>
    <col min="7948" max="7948" width="2.5" style="2" customWidth="1"/>
    <col min="7949" max="7949" width="2.875" style="2" customWidth="1"/>
    <col min="7950" max="7950" width="6.125" style="2" customWidth="1"/>
    <col min="7951" max="7951" width="12" style="2" customWidth="1"/>
    <col min="7952" max="7952" width="6.125" style="2" customWidth="1"/>
    <col min="7953" max="7953" width="12" style="2" customWidth="1"/>
    <col min="7954" max="7954" width="6.125" style="2" customWidth="1"/>
    <col min="7955" max="7955" width="12" style="2" customWidth="1"/>
    <col min="7956" max="7956" width="6.125" style="2" customWidth="1"/>
    <col min="7957" max="7957" width="12" style="2" customWidth="1"/>
    <col min="7958" max="7958" width="9.125" style="2" customWidth="1"/>
    <col min="7959" max="8179" width="9.875" style="2"/>
    <col min="8180" max="8189" width="0" style="2" hidden="1" customWidth="1"/>
    <col min="8190" max="8190" width="3.875" style="2" customWidth="1"/>
    <col min="8191" max="8191" width="2.5" style="2" customWidth="1"/>
    <col min="8192" max="8192" width="2.875" style="2" customWidth="1"/>
    <col min="8193" max="8193" width="6.125" style="2" customWidth="1"/>
    <col min="8194" max="8194" width="12" style="2" customWidth="1"/>
    <col min="8195" max="8195" width="6.125" style="2" customWidth="1"/>
    <col min="8196" max="8196" width="12" style="2" customWidth="1"/>
    <col min="8197" max="8197" width="6.125" style="2" customWidth="1"/>
    <col min="8198" max="8198" width="12" style="2" customWidth="1"/>
    <col min="8199" max="8199" width="6.125" style="2" customWidth="1"/>
    <col min="8200" max="8200" width="12" style="2" customWidth="1"/>
    <col min="8201" max="8201" width="9.125" style="2" customWidth="1"/>
    <col min="8202" max="8202" width="0.75" style="2" customWidth="1"/>
    <col min="8203" max="8203" width="3.875" style="2" customWidth="1"/>
    <col min="8204" max="8204" width="2.5" style="2" customWidth="1"/>
    <col min="8205" max="8205" width="2.875" style="2" customWidth="1"/>
    <col min="8206" max="8206" width="6.125" style="2" customWidth="1"/>
    <col min="8207" max="8207" width="12" style="2" customWidth="1"/>
    <col min="8208" max="8208" width="6.125" style="2" customWidth="1"/>
    <col min="8209" max="8209" width="12" style="2" customWidth="1"/>
    <col min="8210" max="8210" width="6.125" style="2" customWidth="1"/>
    <col min="8211" max="8211" width="12" style="2" customWidth="1"/>
    <col min="8212" max="8212" width="6.125" style="2" customWidth="1"/>
    <col min="8213" max="8213" width="12" style="2" customWidth="1"/>
    <col min="8214" max="8214" width="9.125" style="2" customWidth="1"/>
    <col min="8215" max="8435" width="9.875" style="2"/>
    <col min="8436" max="8445" width="0" style="2" hidden="1" customWidth="1"/>
    <col min="8446" max="8446" width="3.875" style="2" customWidth="1"/>
    <col min="8447" max="8447" width="2.5" style="2" customWidth="1"/>
    <col min="8448" max="8448" width="2.875" style="2" customWidth="1"/>
    <col min="8449" max="8449" width="6.125" style="2" customWidth="1"/>
    <col min="8450" max="8450" width="12" style="2" customWidth="1"/>
    <col min="8451" max="8451" width="6.125" style="2" customWidth="1"/>
    <col min="8452" max="8452" width="12" style="2" customWidth="1"/>
    <col min="8453" max="8453" width="6.125" style="2" customWidth="1"/>
    <col min="8454" max="8454" width="12" style="2" customWidth="1"/>
    <col min="8455" max="8455" width="6.125" style="2" customWidth="1"/>
    <col min="8456" max="8456" width="12" style="2" customWidth="1"/>
    <col min="8457" max="8457" width="9.125" style="2" customWidth="1"/>
    <col min="8458" max="8458" width="0.75" style="2" customWidth="1"/>
    <col min="8459" max="8459" width="3.875" style="2" customWidth="1"/>
    <col min="8460" max="8460" width="2.5" style="2" customWidth="1"/>
    <col min="8461" max="8461" width="2.875" style="2" customWidth="1"/>
    <col min="8462" max="8462" width="6.125" style="2" customWidth="1"/>
    <col min="8463" max="8463" width="12" style="2" customWidth="1"/>
    <col min="8464" max="8464" width="6.125" style="2" customWidth="1"/>
    <col min="8465" max="8465" width="12" style="2" customWidth="1"/>
    <col min="8466" max="8466" width="6.125" style="2" customWidth="1"/>
    <col min="8467" max="8467" width="12" style="2" customWidth="1"/>
    <col min="8468" max="8468" width="6.125" style="2" customWidth="1"/>
    <col min="8469" max="8469" width="12" style="2" customWidth="1"/>
    <col min="8470" max="8470" width="9.125" style="2" customWidth="1"/>
    <col min="8471" max="8691" width="9.875" style="2"/>
    <col min="8692" max="8701" width="0" style="2" hidden="1" customWidth="1"/>
    <col min="8702" max="8702" width="3.875" style="2" customWidth="1"/>
    <col min="8703" max="8703" width="2.5" style="2" customWidth="1"/>
    <col min="8704" max="8704" width="2.875" style="2" customWidth="1"/>
    <col min="8705" max="8705" width="6.125" style="2" customWidth="1"/>
    <col min="8706" max="8706" width="12" style="2" customWidth="1"/>
    <col min="8707" max="8707" width="6.125" style="2" customWidth="1"/>
    <col min="8708" max="8708" width="12" style="2" customWidth="1"/>
    <col min="8709" max="8709" width="6.125" style="2" customWidth="1"/>
    <col min="8710" max="8710" width="12" style="2" customWidth="1"/>
    <col min="8711" max="8711" width="6.125" style="2" customWidth="1"/>
    <col min="8712" max="8712" width="12" style="2" customWidth="1"/>
    <col min="8713" max="8713" width="9.125" style="2" customWidth="1"/>
    <col min="8714" max="8714" width="0.75" style="2" customWidth="1"/>
    <col min="8715" max="8715" width="3.875" style="2" customWidth="1"/>
    <col min="8716" max="8716" width="2.5" style="2" customWidth="1"/>
    <col min="8717" max="8717" width="2.875" style="2" customWidth="1"/>
    <col min="8718" max="8718" width="6.125" style="2" customWidth="1"/>
    <col min="8719" max="8719" width="12" style="2" customWidth="1"/>
    <col min="8720" max="8720" width="6.125" style="2" customWidth="1"/>
    <col min="8721" max="8721" width="12" style="2" customWidth="1"/>
    <col min="8722" max="8722" width="6.125" style="2" customWidth="1"/>
    <col min="8723" max="8723" width="12" style="2" customWidth="1"/>
    <col min="8724" max="8724" width="6.125" style="2" customWidth="1"/>
    <col min="8725" max="8725" width="12" style="2" customWidth="1"/>
    <col min="8726" max="8726" width="9.125" style="2" customWidth="1"/>
    <col min="8727" max="8947" width="9.875" style="2"/>
    <col min="8948" max="8957" width="0" style="2" hidden="1" customWidth="1"/>
    <col min="8958" max="8958" width="3.875" style="2" customWidth="1"/>
    <col min="8959" max="8959" width="2.5" style="2" customWidth="1"/>
    <col min="8960" max="8960" width="2.875" style="2" customWidth="1"/>
    <col min="8961" max="8961" width="6.125" style="2" customWidth="1"/>
    <col min="8962" max="8962" width="12" style="2" customWidth="1"/>
    <col min="8963" max="8963" width="6.125" style="2" customWidth="1"/>
    <col min="8964" max="8964" width="12" style="2" customWidth="1"/>
    <col min="8965" max="8965" width="6.125" style="2" customWidth="1"/>
    <col min="8966" max="8966" width="12" style="2" customWidth="1"/>
    <col min="8967" max="8967" width="6.125" style="2" customWidth="1"/>
    <col min="8968" max="8968" width="12" style="2" customWidth="1"/>
    <col min="8969" max="8969" width="9.125" style="2" customWidth="1"/>
    <col min="8970" max="8970" width="0.75" style="2" customWidth="1"/>
    <col min="8971" max="8971" width="3.875" style="2" customWidth="1"/>
    <col min="8972" max="8972" width="2.5" style="2" customWidth="1"/>
    <col min="8973" max="8973" width="2.875" style="2" customWidth="1"/>
    <col min="8974" max="8974" width="6.125" style="2" customWidth="1"/>
    <col min="8975" max="8975" width="12" style="2" customWidth="1"/>
    <col min="8976" max="8976" width="6.125" style="2" customWidth="1"/>
    <col min="8977" max="8977" width="12" style="2" customWidth="1"/>
    <col min="8978" max="8978" width="6.125" style="2" customWidth="1"/>
    <col min="8979" max="8979" width="12" style="2" customWidth="1"/>
    <col min="8980" max="8980" width="6.125" style="2" customWidth="1"/>
    <col min="8981" max="8981" width="12" style="2" customWidth="1"/>
    <col min="8982" max="8982" width="9.125" style="2" customWidth="1"/>
    <col min="8983" max="9203" width="9.875" style="2"/>
    <col min="9204" max="9213" width="0" style="2" hidden="1" customWidth="1"/>
    <col min="9214" max="9214" width="3.875" style="2" customWidth="1"/>
    <col min="9215" max="9215" width="2.5" style="2" customWidth="1"/>
    <col min="9216" max="9216" width="2.875" style="2" customWidth="1"/>
    <col min="9217" max="9217" width="6.125" style="2" customWidth="1"/>
    <col min="9218" max="9218" width="12" style="2" customWidth="1"/>
    <col min="9219" max="9219" width="6.125" style="2" customWidth="1"/>
    <col min="9220" max="9220" width="12" style="2" customWidth="1"/>
    <col min="9221" max="9221" width="6.125" style="2" customWidth="1"/>
    <col min="9222" max="9222" width="12" style="2" customWidth="1"/>
    <col min="9223" max="9223" width="6.125" style="2" customWidth="1"/>
    <col min="9224" max="9224" width="12" style="2" customWidth="1"/>
    <col min="9225" max="9225" width="9.125" style="2" customWidth="1"/>
    <col min="9226" max="9226" width="0.75" style="2" customWidth="1"/>
    <col min="9227" max="9227" width="3.875" style="2" customWidth="1"/>
    <col min="9228" max="9228" width="2.5" style="2" customWidth="1"/>
    <col min="9229" max="9229" width="2.875" style="2" customWidth="1"/>
    <col min="9230" max="9230" width="6.125" style="2" customWidth="1"/>
    <col min="9231" max="9231" width="12" style="2" customWidth="1"/>
    <col min="9232" max="9232" width="6.125" style="2" customWidth="1"/>
    <col min="9233" max="9233" width="12" style="2" customWidth="1"/>
    <col min="9234" max="9234" width="6.125" style="2" customWidth="1"/>
    <col min="9235" max="9235" width="12" style="2" customWidth="1"/>
    <col min="9236" max="9236" width="6.125" style="2" customWidth="1"/>
    <col min="9237" max="9237" width="12" style="2" customWidth="1"/>
    <col min="9238" max="9238" width="9.125" style="2" customWidth="1"/>
    <col min="9239" max="9459" width="9.875" style="2"/>
    <col min="9460" max="9469" width="0" style="2" hidden="1" customWidth="1"/>
    <col min="9470" max="9470" width="3.875" style="2" customWidth="1"/>
    <col min="9471" max="9471" width="2.5" style="2" customWidth="1"/>
    <col min="9472" max="9472" width="2.875" style="2" customWidth="1"/>
    <col min="9473" max="9473" width="6.125" style="2" customWidth="1"/>
    <col min="9474" max="9474" width="12" style="2" customWidth="1"/>
    <col min="9475" max="9475" width="6.125" style="2" customWidth="1"/>
    <col min="9476" max="9476" width="12" style="2" customWidth="1"/>
    <col min="9477" max="9477" width="6.125" style="2" customWidth="1"/>
    <col min="9478" max="9478" width="12" style="2" customWidth="1"/>
    <col min="9479" max="9479" width="6.125" style="2" customWidth="1"/>
    <col min="9480" max="9480" width="12" style="2" customWidth="1"/>
    <col min="9481" max="9481" width="9.125" style="2" customWidth="1"/>
    <col min="9482" max="9482" width="0.75" style="2" customWidth="1"/>
    <col min="9483" max="9483" width="3.875" style="2" customWidth="1"/>
    <col min="9484" max="9484" width="2.5" style="2" customWidth="1"/>
    <col min="9485" max="9485" width="2.875" style="2" customWidth="1"/>
    <col min="9486" max="9486" width="6.125" style="2" customWidth="1"/>
    <col min="9487" max="9487" width="12" style="2" customWidth="1"/>
    <col min="9488" max="9488" width="6.125" style="2" customWidth="1"/>
    <col min="9489" max="9489" width="12" style="2" customWidth="1"/>
    <col min="9490" max="9490" width="6.125" style="2" customWidth="1"/>
    <col min="9491" max="9491" width="12" style="2" customWidth="1"/>
    <col min="9492" max="9492" width="6.125" style="2" customWidth="1"/>
    <col min="9493" max="9493" width="12" style="2" customWidth="1"/>
    <col min="9494" max="9494" width="9.125" style="2" customWidth="1"/>
    <col min="9495" max="9715" width="9.875" style="2"/>
    <col min="9716" max="9725" width="0" style="2" hidden="1" customWidth="1"/>
    <col min="9726" max="9726" width="3.875" style="2" customWidth="1"/>
    <col min="9727" max="9727" width="2.5" style="2" customWidth="1"/>
    <col min="9728" max="9728" width="2.875" style="2" customWidth="1"/>
    <col min="9729" max="9729" width="6.125" style="2" customWidth="1"/>
    <col min="9730" max="9730" width="12" style="2" customWidth="1"/>
    <col min="9731" max="9731" width="6.125" style="2" customWidth="1"/>
    <col min="9732" max="9732" width="12" style="2" customWidth="1"/>
    <col min="9733" max="9733" width="6.125" style="2" customWidth="1"/>
    <col min="9734" max="9734" width="12" style="2" customWidth="1"/>
    <col min="9735" max="9735" width="6.125" style="2" customWidth="1"/>
    <col min="9736" max="9736" width="12" style="2" customWidth="1"/>
    <col min="9737" max="9737" width="9.125" style="2" customWidth="1"/>
    <col min="9738" max="9738" width="0.75" style="2" customWidth="1"/>
    <col min="9739" max="9739" width="3.875" style="2" customWidth="1"/>
    <col min="9740" max="9740" width="2.5" style="2" customWidth="1"/>
    <col min="9741" max="9741" width="2.875" style="2" customWidth="1"/>
    <col min="9742" max="9742" width="6.125" style="2" customWidth="1"/>
    <col min="9743" max="9743" width="12" style="2" customWidth="1"/>
    <col min="9744" max="9744" width="6.125" style="2" customWidth="1"/>
    <col min="9745" max="9745" width="12" style="2" customWidth="1"/>
    <col min="9746" max="9746" width="6.125" style="2" customWidth="1"/>
    <col min="9747" max="9747" width="12" style="2" customWidth="1"/>
    <col min="9748" max="9748" width="6.125" style="2" customWidth="1"/>
    <col min="9749" max="9749" width="12" style="2" customWidth="1"/>
    <col min="9750" max="9750" width="9.125" style="2" customWidth="1"/>
    <col min="9751" max="9971" width="9.875" style="2"/>
    <col min="9972" max="9981" width="0" style="2" hidden="1" customWidth="1"/>
    <col min="9982" max="9982" width="3.875" style="2" customWidth="1"/>
    <col min="9983" max="9983" width="2.5" style="2" customWidth="1"/>
    <col min="9984" max="9984" width="2.875" style="2" customWidth="1"/>
    <col min="9985" max="9985" width="6.125" style="2" customWidth="1"/>
    <col min="9986" max="9986" width="12" style="2" customWidth="1"/>
    <col min="9987" max="9987" width="6.125" style="2" customWidth="1"/>
    <col min="9988" max="9988" width="12" style="2" customWidth="1"/>
    <col min="9989" max="9989" width="6.125" style="2" customWidth="1"/>
    <col min="9990" max="9990" width="12" style="2" customWidth="1"/>
    <col min="9991" max="9991" width="6.125" style="2" customWidth="1"/>
    <col min="9992" max="9992" width="12" style="2" customWidth="1"/>
    <col min="9993" max="9993" width="9.125" style="2" customWidth="1"/>
    <col min="9994" max="9994" width="0.75" style="2" customWidth="1"/>
    <col min="9995" max="9995" width="3.875" style="2" customWidth="1"/>
    <col min="9996" max="9996" width="2.5" style="2" customWidth="1"/>
    <col min="9997" max="9997" width="2.875" style="2" customWidth="1"/>
    <col min="9998" max="9998" width="6.125" style="2" customWidth="1"/>
    <col min="9999" max="9999" width="12" style="2" customWidth="1"/>
    <col min="10000" max="10000" width="6.125" style="2" customWidth="1"/>
    <col min="10001" max="10001" width="12" style="2" customWidth="1"/>
    <col min="10002" max="10002" width="6.125" style="2" customWidth="1"/>
    <col min="10003" max="10003" width="12" style="2" customWidth="1"/>
    <col min="10004" max="10004" width="6.125" style="2" customWidth="1"/>
    <col min="10005" max="10005" width="12" style="2" customWidth="1"/>
    <col min="10006" max="10006" width="9.125" style="2" customWidth="1"/>
    <col min="10007" max="10227" width="9.875" style="2"/>
    <col min="10228" max="10237" width="0" style="2" hidden="1" customWidth="1"/>
    <col min="10238" max="10238" width="3.875" style="2" customWidth="1"/>
    <col min="10239" max="10239" width="2.5" style="2" customWidth="1"/>
    <col min="10240" max="10240" width="2.875" style="2" customWidth="1"/>
    <col min="10241" max="10241" width="6.125" style="2" customWidth="1"/>
    <col min="10242" max="10242" width="12" style="2" customWidth="1"/>
    <col min="10243" max="10243" width="6.125" style="2" customWidth="1"/>
    <col min="10244" max="10244" width="12" style="2" customWidth="1"/>
    <col min="10245" max="10245" width="6.125" style="2" customWidth="1"/>
    <col min="10246" max="10246" width="12" style="2" customWidth="1"/>
    <col min="10247" max="10247" width="6.125" style="2" customWidth="1"/>
    <col min="10248" max="10248" width="12" style="2" customWidth="1"/>
    <col min="10249" max="10249" width="9.125" style="2" customWidth="1"/>
    <col min="10250" max="10250" width="0.75" style="2" customWidth="1"/>
    <col min="10251" max="10251" width="3.875" style="2" customWidth="1"/>
    <col min="10252" max="10252" width="2.5" style="2" customWidth="1"/>
    <col min="10253" max="10253" width="2.875" style="2" customWidth="1"/>
    <col min="10254" max="10254" width="6.125" style="2" customWidth="1"/>
    <col min="10255" max="10255" width="12" style="2" customWidth="1"/>
    <col min="10256" max="10256" width="6.125" style="2" customWidth="1"/>
    <col min="10257" max="10257" width="12" style="2" customWidth="1"/>
    <col min="10258" max="10258" width="6.125" style="2" customWidth="1"/>
    <col min="10259" max="10259" width="12" style="2" customWidth="1"/>
    <col min="10260" max="10260" width="6.125" style="2" customWidth="1"/>
    <col min="10261" max="10261" width="12" style="2" customWidth="1"/>
    <col min="10262" max="10262" width="9.125" style="2" customWidth="1"/>
    <col min="10263" max="10483" width="9.875" style="2"/>
    <col min="10484" max="10493" width="0" style="2" hidden="1" customWidth="1"/>
    <col min="10494" max="10494" width="3.875" style="2" customWidth="1"/>
    <col min="10495" max="10495" width="2.5" style="2" customWidth="1"/>
    <col min="10496" max="10496" width="2.875" style="2" customWidth="1"/>
    <col min="10497" max="10497" width="6.125" style="2" customWidth="1"/>
    <col min="10498" max="10498" width="12" style="2" customWidth="1"/>
    <col min="10499" max="10499" width="6.125" style="2" customWidth="1"/>
    <col min="10500" max="10500" width="12" style="2" customWidth="1"/>
    <col min="10501" max="10501" width="6.125" style="2" customWidth="1"/>
    <col min="10502" max="10502" width="12" style="2" customWidth="1"/>
    <col min="10503" max="10503" width="6.125" style="2" customWidth="1"/>
    <col min="10504" max="10504" width="12" style="2" customWidth="1"/>
    <col min="10505" max="10505" width="9.125" style="2" customWidth="1"/>
    <col min="10506" max="10506" width="0.75" style="2" customWidth="1"/>
    <col min="10507" max="10507" width="3.875" style="2" customWidth="1"/>
    <col min="10508" max="10508" width="2.5" style="2" customWidth="1"/>
    <col min="10509" max="10509" width="2.875" style="2" customWidth="1"/>
    <col min="10510" max="10510" width="6.125" style="2" customWidth="1"/>
    <col min="10511" max="10511" width="12" style="2" customWidth="1"/>
    <col min="10512" max="10512" width="6.125" style="2" customWidth="1"/>
    <col min="10513" max="10513" width="12" style="2" customWidth="1"/>
    <col min="10514" max="10514" width="6.125" style="2" customWidth="1"/>
    <col min="10515" max="10515" width="12" style="2" customWidth="1"/>
    <col min="10516" max="10516" width="6.125" style="2" customWidth="1"/>
    <col min="10517" max="10517" width="12" style="2" customWidth="1"/>
    <col min="10518" max="10518" width="9.125" style="2" customWidth="1"/>
    <col min="10519" max="10739" width="9.875" style="2"/>
    <col min="10740" max="10749" width="0" style="2" hidden="1" customWidth="1"/>
    <col min="10750" max="10750" width="3.875" style="2" customWidth="1"/>
    <col min="10751" max="10751" width="2.5" style="2" customWidth="1"/>
    <col min="10752" max="10752" width="2.875" style="2" customWidth="1"/>
    <col min="10753" max="10753" width="6.125" style="2" customWidth="1"/>
    <col min="10754" max="10754" width="12" style="2" customWidth="1"/>
    <col min="10755" max="10755" width="6.125" style="2" customWidth="1"/>
    <col min="10756" max="10756" width="12" style="2" customWidth="1"/>
    <col min="10757" max="10757" width="6.125" style="2" customWidth="1"/>
    <col min="10758" max="10758" width="12" style="2" customWidth="1"/>
    <col min="10759" max="10759" width="6.125" style="2" customWidth="1"/>
    <col min="10760" max="10760" width="12" style="2" customWidth="1"/>
    <col min="10761" max="10761" width="9.125" style="2" customWidth="1"/>
    <col min="10762" max="10762" width="0.75" style="2" customWidth="1"/>
    <col min="10763" max="10763" width="3.875" style="2" customWidth="1"/>
    <col min="10764" max="10764" width="2.5" style="2" customWidth="1"/>
    <col min="10765" max="10765" width="2.875" style="2" customWidth="1"/>
    <col min="10766" max="10766" width="6.125" style="2" customWidth="1"/>
    <col min="10767" max="10767" width="12" style="2" customWidth="1"/>
    <col min="10768" max="10768" width="6.125" style="2" customWidth="1"/>
    <col min="10769" max="10769" width="12" style="2" customWidth="1"/>
    <col min="10770" max="10770" width="6.125" style="2" customWidth="1"/>
    <col min="10771" max="10771" width="12" style="2" customWidth="1"/>
    <col min="10772" max="10772" width="6.125" style="2" customWidth="1"/>
    <col min="10773" max="10773" width="12" style="2" customWidth="1"/>
    <col min="10774" max="10774" width="9.125" style="2" customWidth="1"/>
    <col min="10775" max="10995" width="9.875" style="2"/>
    <col min="10996" max="11005" width="0" style="2" hidden="1" customWidth="1"/>
    <col min="11006" max="11006" width="3.875" style="2" customWidth="1"/>
    <col min="11007" max="11007" width="2.5" style="2" customWidth="1"/>
    <col min="11008" max="11008" width="2.875" style="2" customWidth="1"/>
    <col min="11009" max="11009" width="6.125" style="2" customWidth="1"/>
    <col min="11010" max="11010" width="12" style="2" customWidth="1"/>
    <col min="11011" max="11011" width="6.125" style="2" customWidth="1"/>
    <col min="11012" max="11012" width="12" style="2" customWidth="1"/>
    <col min="11013" max="11013" width="6.125" style="2" customWidth="1"/>
    <col min="11014" max="11014" width="12" style="2" customWidth="1"/>
    <col min="11015" max="11015" width="6.125" style="2" customWidth="1"/>
    <col min="11016" max="11016" width="12" style="2" customWidth="1"/>
    <col min="11017" max="11017" width="9.125" style="2" customWidth="1"/>
    <col min="11018" max="11018" width="0.75" style="2" customWidth="1"/>
    <col min="11019" max="11019" width="3.875" style="2" customWidth="1"/>
    <col min="11020" max="11020" width="2.5" style="2" customWidth="1"/>
    <col min="11021" max="11021" width="2.875" style="2" customWidth="1"/>
    <col min="11022" max="11022" width="6.125" style="2" customWidth="1"/>
    <col min="11023" max="11023" width="12" style="2" customWidth="1"/>
    <col min="11024" max="11024" width="6.125" style="2" customWidth="1"/>
    <col min="11025" max="11025" width="12" style="2" customWidth="1"/>
    <col min="11026" max="11026" width="6.125" style="2" customWidth="1"/>
    <col min="11027" max="11027" width="12" style="2" customWidth="1"/>
    <col min="11028" max="11028" width="6.125" style="2" customWidth="1"/>
    <col min="11029" max="11029" width="12" style="2" customWidth="1"/>
    <col min="11030" max="11030" width="9.125" style="2" customWidth="1"/>
    <col min="11031" max="11251" width="9.875" style="2"/>
    <col min="11252" max="11261" width="0" style="2" hidden="1" customWidth="1"/>
    <col min="11262" max="11262" width="3.875" style="2" customWidth="1"/>
    <col min="11263" max="11263" width="2.5" style="2" customWidth="1"/>
    <col min="11264" max="11264" width="2.875" style="2" customWidth="1"/>
    <col min="11265" max="11265" width="6.125" style="2" customWidth="1"/>
    <col min="11266" max="11266" width="12" style="2" customWidth="1"/>
    <col min="11267" max="11267" width="6.125" style="2" customWidth="1"/>
    <col min="11268" max="11268" width="12" style="2" customWidth="1"/>
    <col min="11269" max="11269" width="6.125" style="2" customWidth="1"/>
    <col min="11270" max="11270" width="12" style="2" customWidth="1"/>
    <col min="11271" max="11271" width="6.125" style="2" customWidth="1"/>
    <col min="11272" max="11272" width="12" style="2" customWidth="1"/>
    <col min="11273" max="11273" width="9.125" style="2" customWidth="1"/>
    <col min="11274" max="11274" width="0.75" style="2" customWidth="1"/>
    <col min="11275" max="11275" width="3.875" style="2" customWidth="1"/>
    <col min="11276" max="11276" width="2.5" style="2" customWidth="1"/>
    <col min="11277" max="11277" width="2.875" style="2" customWidth="1"/>
    <col min="11278" max="11278" width="6.125" style="2" customWidth="1"/>
    <col min="11279" max="11279" width="12" style="2" customWidth="1"/>
    <col min="11280" max="11280" width="6.125" style="2" customWidth="1"/>
    <col min="11281" max="11281" width="12" style="2" customWidth="1"/>
    <col min="11282" max="11282" width="6.125" style="2" customWidth="1"/>
    <col min="11283" max="11283" width="12" style="2" customWidth="1"/>
    <col min="11284" max="11284" width="6.125" style="2" customWidth="1"/>
    <col min="11285" max="11285" width="12" style="2" customWidth="1"/>
    <col min="11286" max="11286" width="9.125" style="2" customWidth="1"/>
    <col min="11287" max="11507" width="9.875" style="2"/>
    <col min="11508" max="11517" width="0" style="2" hidden="1" customWidth="1"/>
    <col min="11518" max="11518" width="3.875" style="2" customWidth="1"/>
    <col min="11519" max="11519" width="2.5" style="2" customWidth="1"/>
    <col min="11520" max="11520" width="2.875" style="2" customWidth="1"/>
    <col min="11521" max="11521" width="6.125" style="2" customWidth="1"/>
    <col min="11522" max="11522" width="12" style="2" customWidth="1"/>
    <col min="11523" max="11523" width="6.125" style="2" customWidth="1"/>
    <col min="11524" max="11524" width="12" style="2" customWidth="1"/>
    <col min="11525" max="11525" width="6.125" style="2" customWidth="1"/>
    <col min="11526" max="11526" width="12" style="2" customWidth="1"/>
    <col min="11527" max="11527" width="6.125" style="2" customWidth="1"/>
    <col min="11528" max="11528" width="12" style="2" customWidth="1"/>
    <col min="11529" max="11529" width="9.125" style="2" customWidth="1"/>
    <col min="11530" max="11530" width="0.75" style="2" customWidth="1"/>
    <col min="11531" max="11531" width="3.875" style="2" customWidth="1"/>
    <col min="11532" max="11532" width="2.5" style="2" customWidth="1"/>
    <col min="11533" max="11533" width="2.875" style="2" customWidth="1"/>
    <col min="11534" max="11534" width="6.125" style="2" customWidth="1"/>
    <col min="11535" max="11535" width="12" style="2" customWidth="1"/>
    <col min="11536" max="11536" width="6.125" style="2" customWidth="1"/>
    <col min="11537" max="11537" width="12" style="2" customWidth="1"/>
    <col min="11538" max="11538" width="6.125" style="2" customWidth="1"/>
    <col min="11539" max="11539" width="12" style="2" customWidth="1"/>
    <col min="11540" max="11540" width="6.125" style="2" customWidth="1"/>
    <col min="11541" max="11541" width="12" style="2" customWidth="1"/>
    <col min="11542" max="11542" width="9.125" style="2" customWidth="1"/>
    <col min="11543" max="11763" width="9.875" style="2"/>
    <col min="11764" max="11773" width="0" style="2" hidden="1" customWidth="1"/>
    <col min="11774" max="11774" width="3.875" style="2" customWidth="1"/>
    <col min="11775" max="11775" width="2.5" style="2" customWidth="1"/>
    <col min="11776" max="11776" width="2.875" style="2" customWidth="1"/>
    <col min="11777" max="11777" width="6.125" style="2" customWidth="1"/>
    <col min="11778" max="11778" width="12" style="2" customWidth="1"/>
    <col min="11779" max="11779" width="6.125" style="2" customWidth="1"/>
    <col min="11780" max="11780" width="12" style="2" customWidth="1"/>
    <col min="11781" max="11781" width="6.125" style="2" customWidth="1"/>
    <col min="11782" max="11782" width="12" style="2" customWidth="1"/>
    <col min="11783" max="11783" width="6.125" style="2" customWidth="1"/>
    <col min="11784" max="11784" width="12" style="2" customWidth="1"/>
    <col min="11785" max="11785" width="9.125" style="2" customWidth="1"/>
    <col min="11786" max="11786" width="0.75" style="2" customWidth="1"/>
    <col min="11787" max="11787" width="3.875" style="2" customWidth="1"/>
    <col min="11788" max="11788" width="2.5" style="2" customWidth="1"/>
    <col min="11789" max="11789" width="2.875" style="2" customWidth="1"/>
    <col min="11790" max="11790" width="6.125" style="2" customWidth="1"/>
    <col min="11791" max="11791" width="12" style="2" customWidth="1"/>
    <col min="11792" max="11792" width="6.125" style="2" customWidth="1"/>
    <col min="11793" max="11793" width="12" style="2" customWidth="1"/>
    <col min="11794" max="11794" width="6.125" style="2" customWidth="1"/>
    <col min="11795" max="11795" width="12" style="2" customWidth="1"/>
    <col min="11796" max="11796" width="6.125" style="2" customWidth="1"/>
    <col min="11797" max="11797" width="12" style="2" customWidth="1"/>
    <col min="11798" max="11798" width="9.125" style="2" customWidth="1"/>
    <col min="11799" max="12019" width="9.875" style="2"/>
    <col min="12020" max="12029" width="0" style="2" hidden="1" customWidth="1"/>
    <col min="12030" max="12030" width="3.875" style="2" customWidth="1"/>
    <col min="12031" max="12031" width="2.5" style="2" customWidth="1"/>
    <col min="12032" max="12032" width="2.875" style="2" customWidth="1"/>
    <col min="12033" max="12033" width="6.125" style="2" customWidth="1"/>
    <col min="12034" max="12034" width="12" style="2" customWidth="1"/>
    <col min="12035" max="12035" width="6.125" style="2" customWidth="1"/>
    <col min="12036" max="12036" width="12" style="2" customWidth="1"/>
    <col min="12037" max="12037" width="6.125" style="2" customWidth="1"/>
    <col min="12038" max="12038" width="12" style="2" customWidth="1"/>
    <col min="12039" max="12039" width="6.125" style="2" customWidth="1"/>
    <col min="12040" max="12040" width="12" style="2" customWidth="1"/>
    <col min="12041" max="12041" width="9.125" style="2" customWidth="1"/>
    <col min="12042" max="12042" width="0.75" style="2" customWidth="1"/>
    <col min="12043" max="12043" width="3.875" style="2" customWidth="1"/>
    <col min="12044" max="12044" width="2.5" style="2" customWidth="1"/>
    <col min="12045" max="12045" width="2.875" style="2" customWidth="1"/>
    <col min="12046" max="12046" width="6.125" style="2" customWidth="1"/>
    <col min="12047" max="12047" width="12" style="2" customWidth="1"/>
    <col min="12048" max="12048" width="6.125" style="2" customWidth="1"/>
    <col min="12049" max="12049" width="12" style="2" customWidth="1"/>
    <col min="12050" max="12050" width="6.125" style="2" customWidth="1"/>
    <col min="12051" max="12051" width="12" style="2" customWidth="1"/>
    <col min="12052" max="12052" width="6.125" style="2" customWidth="1"/>
    <col min="12053" max="12053" width="12" style="2" customWidth="1"/>
    <col min="12054" max="12054" width="9.125" style="2" customWidth="1"/>
    <col min="12055" max="12275" width="9.875" style="2"/>
    <col min="12276" max="12285" width="0" style="2" hidden="1" customWidth="1"/>
    <col min="12286" max="12286" width="3.875" style="2" customWidth="1"/>
    <col min="12287" max="12287" width="2.5" style="2" customWidth="1"/>
    <col min="12288" max="12288" width="2.875" style="2" customWidth="1"/>
    <col min="12289" max="12289" width="6.125" style="2" customWidth="1"/>
    <col min="12290" max="12290" width="12" style="2" customWidth="1"/>
    <col min="12291" max="12291" width="6.125" style="2" customWidth="1"/>
    <col min="12292" max="12292" width="12" style="2" customWidth="1"/>
    <col min="12293" max="12293" width="6.125" style="2" customWidth="1"/>
    <col min="12294" max="12294" width="12" style="2" customWidth="1"/>
    <col min="12295" max="12295" width="6.125" style="2" customWidth="1"/>
    <col min="12296" max="12296" width="12" style="2" customWidth="1"/>
    <col min="12297" max="12297" width="9.125" style="2" customWidth="1"/>
    <col min="12298" max="12298" width="0.75" style="2" customWidth="1"/>
    <col min="12299" max="12299" width="3.875" style="2" customWidth="1"/>
    <col min="12300" max="12300" width="2.5" style="2" customWidth="1"/>
    <col min="12301" max="12301" width="2.875" style="2" customWidth="1"/>
    <col min="12302" max="12302" width="6.125" style="2" customWidth="1"/>
    <col min="12303" max="12303" width="12" style="2" customWidth="1"/>
    <col min="12304" max="12304" width="6.125" style="2" customWidth="1"/>
    <col min="12305" max="12305" width="12" style="2" customWidth="1"/>
    <col min="12306" max="12306" width="6.125" style="2" customWidth="1"/>
    <col min="12307" max="12307" width="12" style="2" customWidth="1"/>
    <col min="12308" max="12308" width="6.125" style="2" customWidth="1"/>
    <col min="12309" max="12309" width="12" style="2" customWidth="1"/>
    <col min="12310" max="12310" width="9.125" style="2" customWidth="1"/>
    <col min="12311" max="12531" width="9.875" style="2"/>
    <col min="12532" max="12541" width="0" style="2" hidden="1" customWidth="1"/>
    <col min="12542" max="12542" width="3.875" style="2" customWidth="1"/>
    <col min="12543" max="12543" width="2.5" style="2" customWidth="1"/>
    <col min="12544" max="12544" width="2.875" style="2" customWidth="1"/>
    <col min="12545" max="12545" width="6.125" style="2" customWidth="1"/>
    <col min="12546" max="12546" width="12" style="2" customWidth="1"/>
    <col min="12547" max="12547" width="6.125" style="2" customWidth="1"/>
    <col min="12548" max="12548" width="12" style="2" customWidth="1"/>
    <col min="12549" max="12549" width="6.125" style="2" customWidth="1"/>
    <col min="12550" max="12550" width="12" style="2" customWidth="1"/>
    <col min="12551" max="12551" width="6.125" style="2" customWidth="1"/>
    <col min="12552" max="12552" width="12" style="2" customWidth="1"/>
    <col min="12553" max="12553" width="9.125" style="2" customWidth="1"/>
    <col min="12554" max="12554" width="0.75" style="2" customWidth="1"/>
    <col min="12555" max="12555" width="3.875" style="2" customWidth="1"/>
    <col min="12556" max="12556" width="2.5" style="2" customWidth="1"/>
    <col min="12557" max="12557" width="2.875" style="2" customWidth="1"/>
    <col min="12558" max="12558" width="6.125" style="2" customWidth="1"/>
    <col min="12559" max="12559" width="12" style="2" customWidth="1"/>
    <col min="12560" max="12560" width="6.125" style="2" customWidth="1"/>
    <col min="12561" max="12561" width="12" style="2" customWidth="1"/>
    <col min="12562" max="12562" width="6.125" style="2" customWidth="1"/>
    <col min="12563" max="12563" width="12" style="2" customWidth="1"/>
    <col min="12564" max="12564" width="6.125" style="2" customWidth="1"/>
    <col min="12565" max="12565" width="12" style="2" customWidth="1"/>
    <col min="12566" max="12566" width="9.125" style="2" customWidth="1"/>
    <col min="12567" max="12787" width="9.875" style="2"/>
    <col min="12788" max="12797" width="0" style="2" hidden="1" customWidth="1"/>
    <col min="12798" max="12798" width="3.875" style="2" customWidth="1"/>
    <col min="12799" max="12799" width="2.5" style="2" customWidth="1"/>
    <col min="12800" max="12800" width="2.875" style="2" customWidth="1"/>
    <col min="12801" max="12801" width="6.125" style="2" customWidth="1"/>
    <col min="12802" max="12802" width="12" style="2" customWidth="1"/>
    <col min="12803" max="12803" width="6.125" style="2" customWidth="1"/>
    <col min="12804" max="12804" width="12" style="2" customWidth="1"/>
    <col min="12805" max="12805" width="6.125" style="2" customWidth="1"/>
    <col min="12806" max="12806" width="12" style="2" customWidth="1"/>
    <col min="12807" max="12807" width="6.125" style="2" customWidth="1"/>
    <col min="12808" max="12808" width="12" style="2" customWidth="1"/>
    <col min="12809" max="12809" width="9.125" style="2" customWidth="1"/>
    <col min="12810" max="12810" width="0.75" style="2" customWidth="1"/>
    <col min="12811" max="12811" width="3.875" style="2" customWidth="1"/>
    <col min="12812" max="12812" width="2.5" style="2" customWidth="1"/>
    <col min="12813" max="12813" width="2.875" style="2" customWidth="1"/>
    <col min="12814" max="12814" width="6.125" style="2" customWidth="1"/>
    <col min="12815" max="12815" width="12" style="2" customWidth="1"/>
    <col min="12816" max="12816" width="6.125" style="2" customWidth="1"/>
    <col min="12817" max="12817" width="12" style="2" customWidth="1"/>
    <col min="12818" max="12818" width="6.125" style="2" customWidth="1"/>
    <col min="12819" max="12819" width="12" style="2" customWidth="1"/>
    <col min="12820" max="12820" width="6.125" style="2" customWidth="1"/>
    <col min="12821" max="12821" width="12" style="2" customWidth="1"/>
    <col min="12822" max="12822" width="9.125" style="2" customWidth="1"/>
    <col min="12823" max="13043" width="9.875" style="2"/>
    <col min="13044" max="13053" width="0" style="2" hidden="1" customWidth="1"/>
    <col min="13054" max="13054" width="3.875" style="2" customWidth="1"/>
    <col min="13055" max="13055" width="2.5" style="2" customWidth="1"/>
    <col min="13056" max="13056" width="2.875" style="2" customWidth="1"/>
    <col min="13057" max="13057" width="6.125" style="2" customWidth="1"/>
    <col min="13058" max="13058" width="12" style="2" customWidth="1"/>
    <col min="13059" max="13059" width="6.125" style="2" customWidth="1"/>
    <col min="13060" max="13060" width="12" style="2" customWidth="1"/>
    <col min="13061" max="13061" width="6.125" style="2" customWidth="1"/>
    <col min="13062" max="13062" width="12" style="2" customWidth="1"/>
    <col min="13063" max="13063" width="6.125" style="2" customWidth="1"/>
    <col min="13064" max="13064" width="12" style="2" customWidth="1"/>
    <col min="13065" max="13065" width="9.125" style="2" customWidth="1"/>
    <col min="13066" max="13066" width="0.75" style="2" customWidth="1"/>
    <col min="13067" max="13067" width="3.875" style="2" customWidth="1"/>
    <col min="13068" max="13068" width="2.5" style="2" customWidth="1"/>
    <col min="13069" max="13069" width="2.875" style="2" customWidth="1"/>
    <col min="13070" max="13070" width="6.125" style="2" customWidth="1"/>
    <col min="13071" max="13071" width="12" style="2" customWidth="1"/>
    <col min="13072" max="13072" width="6.125" style="2" customWidth="1"/>
    <col min="13073" max="13073" width="12" style="2" customWidth="1"/>
    <col min="13074" max="13074" width="6.125" style="2" customWidth="1"/>
    <col min="13075" max="13075" width="12" style="2" customWidth="1"/>
    <col min="13076" max="13076" width="6.125" style="2" customWidth="1"/>
    <col min="13077" max="13077" width="12" style="2" customWidth="1"/>
    <col min="13078" max="13078" width="9.125" style="2" customWidth="1"/>
    <col min="13079" max="13299" width="9.875" style="2"/>
    <col min="13300" max="13309" width="0" style="2" hidden="1" customWidth="1"/>
    <col min="13310" max="13310" width="3.875" style="2" customWidth="1"/>
    <col min="13311" max="13311" width="2.5" style="2" customWidth="1"/>
    <col min="13312" max="13312" width="2.875" style="2" customWidth="1"/>
    <col min="13313" max="13313" width="6.125" style="2" customWidth="1"/>
    <col min="13314" max="13314" width="12" style="2" customWidth="1"/>
    <col min="13315" max="13315" width="6.125" style="2" customWidth="1"/>
    <col min="13316" max="13316" width="12" style="2" customWidth="1"/>
    <col min="13317" max="13317" width="6.125" style="2" customWidth="1"/>
    <col min="13318" max="13318" width="12" style="2" customWidth="1"/>
    <col min="13319" max="13319" width="6.125" style="2" customWidth="1"/>
    <col min="13320" max="13320" width="12" style="2" customWidth="1"/>
    <col min="13321" max="13321" width="9.125" style="2" customWidth="1"/>
    <col min="13322" max="13322" width="0.75" style="2" customWidth="1"/>
    <col min="13323" max="13323" width="3.875" style="2" customWidth="1"/>
    <col min="13324" max="13324" width="2.5" style="2" customWidth="1"/>
    <col min="13325" max="13325" width="2.875" style="2" customWidth="1"/>
    <col min="13326" max="13326" width="6.125" style="2" customWidth="1"/>
    <col min="13327" max="13327" width="12" style="2" customWidth="1"/>
    <col min="13328" max="13328" width="6.125" style="2" customWidth="1"/>
    <col min="13329" max="13329" width="12" style="2" customWidth="1"/>
    <col min="13330" max="13330" width="6.125" style="2" customWidth="1"/>
    <col min="13331" max="13331" width="12" style="2" customWidth="1"/>
    <col min="13332" max="13332" width="6.125" style="2" customWidth="1"/>
    <col min="13333" max="13333" width="12" style="2" customWidth="1"/>
    <col min="13334" max="13334" width="9.125" style="2" customWidth="1"/>
    <col min="13335" max="13555" width="9.875" style="2"/>
    <col min="13556" max="13565" width="0" style="2" hidden="1" customWidth="1"/>
    <col min="13566" max="13566" width="3.875" style="2" customWidth="1"/>
    <col min="13567" max="13567" width="2.5" style="2" customWidth="1"/>
    <col min="13568" max="13568" width="2.875" style="2" customWidth="1"/>
    <col min="13569" max="13569" width="6.125" style="2" customWidth="1"/>
    <col min="13570" max="13570" width="12" style="2" customWidth="1"/>
    <col min="13571" max="13571" width="6.125" style="2" customWidth="1"/>
    <col min="13572" max="13572" width="12" style="2" customWidth="1"/>
    <col min="13573" max="13573" width="6.125" style="2" customWidth="1"/>
    <col min="13574" max="13574" width="12" style="2" customWidth="1"/>
    <col min="13575" max="13575" width="6.125" style="2" customWidth="1"/>
    <col min="13576" max="13576" width="12" style="2" customWidth="1"/>
    <col min="13577" max="13577" width="9.125" style="2" customWidth="1"/>
    <col min="13578" max="13578" width="0.75" style="2" customWidth="1"/>
    <col min="13579" max="13579" width="3.875" style="2" customWidth="1"/>
    <col min="13580" max="13580" width="2.5" style="2" customWidth="1"/>
    <col min="13581" max="13581" width="2.875" style="2" customWidth="1"/>
    <col min="13582" max="13582" width="6.125" style="2" customWidth="1"/>
    <col min="13583" max="13583" width="12" style="2" customWidth="1"/>
    <col min="13584" max="13584" width="6.125" style="2" customWidth="1"/>
    <col min="13585" max="13585" width="12" style="2" customWidth="1"/>
    <col min="13586" max="13586" width="6.125" style="2" customWidth="1"/>
    <col min="13587" max="13587" width="12" style="2" customWidth="1"/>
    <col min="13588" max="13588" width="6.125" style="2" customWidth="1"/>
    <col min="13589" max="13589" width="12" style="2" customWidth="1"/>
    <col min="13590" max="13590" width="9.125" style="2" customWidth="1"/>
    <col min="13591" max="13811" width="9.875" style="2"/>
    <col min="13812" max="13821" width="0" style="2" hidden="1" customWidth="1"/>
    <col min="13822" max="13822" width="3.875" style="2" customWidth="1"/>
    <col min="13823" max="13823" width="2.5" style="2" customWidth="1"/>
    <col min="13824" max="13824" width="2.875" style="2" customWidth="1"/>
    <col min="13825" max="13825" width="6.125" style="2" customWidth="1"/>
    <col min="13826" max="13826" width="12" style="2" customWidth="1"/>
    <col min="13827" max="13827" width="6.125" style="2" customWidth="1"/>
    <col min="13828" max="13828" width="12" style="2" customWidth="1"/>
    <col min="13829" max="13829" width="6.125" style="2" customWidth="1"/>
    <col min="13830" max="13830" width="12" style="2" customWidth="1"/>
    <col min="13831" max="13831" width="6.125" style="2" customWidth="1"/>
    <col min="13832" max="13832" width="12" style="2" customWidth="1"/>
    <col min="13833" max="13833" width="9.125" style="2" customWidth="1"/>
    <col min="13834" max="13834" width="0.75" style="2" customWidth="1"/>
    <col min="13835" max="13835" width="3.875" style="2" customWidth="1"/>
    <col min="13836" max="13836" width="2.5" style="2" customWidth="1"/>
    <col min="13837" max="13837" width="2.875" style="2" customWidth="1"/>
    <col min="13838" max="13838" width="6.125" style="2" customWidth="1"/>
    <col min="13839" max="13839" width="12" style="2" customWidth="1"/>
    <col min="13840" max="13840" width="6.125" style="2" customWidth="1"/>
    <col min="13841" max="13841" width="12" style="2" customWidth="1"/>
    <col min="13842" max="13842" width="6.125" style="2" customWidth="1"/>
    <col min="13843" max="13843" width="12" style="2" customWidth="1"/>
    <col min="13844" max="13844" width="6.125" style="2" customWidth="1"/>
    <col min="13845" max="13845" width="12" style="2" customWidth="1"/>
    <col min="13846" max="13846" width="9.125" style="2" customWidth="1"/>
    <col min="13847" max="14067" width="9.875" style="2"/>
    <col min="14068" max="14077" width="0" style="2" hidden="1" customWidth="1"/>
    <col min="14078" max="14078" width="3.875" style="2" customWidth="1"/>
    <col min="14079" max="14079" width="2.5" style="2" customWidth="1"/>
    <col min="14080" max="14080" width="2.875" style="2" customWidth="1"/>
    <col min="14081" max="14081" width="6.125" style="2" customWidth="1"/>
    <col min="14082" max="14082" width="12" style="2" customWidth="1"/>
    <col min="14083" max="14083" width="6.125" style="2" customWidth="1"/>
    <col min="14084" max="14084" width="12" style="2" customWidth="1"/>
    <col min="14085" max="14085" width="6.125" style="2" customWidth="1"/>
    <col min="14086" max="14086" width="12" style="2" customWidth="1"/>
    <col min="14087" max="14087" width="6.125" style="2" customWidth="1"/>
    <col min="14088" max="14088" width="12" style="2" customWidth="1"/>
    <col min="14089" max="14089" width="9.125" style="2" customWidth="1"/>
    <col min="14090" max="14090" width="0.75" style="2" customWidth="1"/>
    <col min="14091" max="14091" width="3.875" style="2" customWidth="1"/>
    <col min="14092" max="14092" width="2.5" style="2" customWidth="1"/>
    <col min="14093" max="14093" width="2.875" style="2" customWidth="1"/>
    <col min="14094" max="14094" width="6.125" style="2" customWidth="1"/>
    <col min="14095" max="14095" width="12" style="2" customWidth="1"/>
    <col min="14096" max="14096" width="6.125" style="2" customWidth="1"/>
    <col min="14097" max="14097" width="12" style="2" customWidth="1"/>
    <col min="14098" max="14098" width="6.125" style="2" customWidth="1"/>
    <col min="14099" max="14099" width="12" style="2" customWidth="1"/>
    <col min="14100" max="14100" width="6.125" style="2" customWidth="1"/>
    <col min="14101" max="14101" width="12" style="2" customWidth="1"/>
    <col min="14102" max="14102" width="9.125" style="2" customWidth="1"/>
    <col min="14103" max="14323" width="9.875" style="2"/>
    <col min="14324" max="14333" width="0" style="2" hidden="1" customWidth="1"/>
    <col min="14334" max="14334" width="3.875" style="2" customWidth="1"/>
    <col min="14335" max="14335" width="2.5" style="2" customWidth="1"/>
    <col min="14336" max="14336" width="2.875" style="2" customWidth="1"/>
    <col min="14337" max="14337" width="6.125" style="2" customWidth="1"/>
    <col min="14338" max="14338" width="12" style="2" customWidth="1"/>
    <col min="14339" max="14339" width="6.125" style="2" customWidth="1"/>
    <col min="14340" max="14340" width="12" style="2" customWidth="1"/>
    <col min="14341" max="14341" width="6.125" style="2" customWidth="1"/>
    <col min="14342" max="14342" width="12" style="2" customWidth="1"/>
    <col min="14343" max="14343" width="6.125" style="2" customWidth="1"/>
    <col min="14344" max="14344" width="12" style="2" customWidth="1"/>
    <col min="14345" max="14345" width="9.125" style="2" customWidth="1"/>
    <col min="14346" max="14346" width="0.75" style="2" customWidth="1"/>
    <col min="14347" max="14347" width="3.875" style="2" customWidth="1"/>
    <col min="14348" max="14348" width="2.5" style="2" customWidth="1"/>
    <col min="14349" max="14349" width="2.875" style="2" customWidth="1"/>
    <col min="14350" max="14350" width="6.125" style="2" customWidth="1"/>
    <col min="14351" max="14351" width="12" style="2" customWidth="1"/>
    <col min="14352" max="14352" width="6.125" style="2" customWidth="1"/>
    <col min="14353" max="14353" width="12" style="2" customWidth="1"/>
    <col min="14354" max="14354" width="6.125" style="2" customWidth="1"/>
    <col min="14355" max="14355" width="12" style="2" customWidth="1"/>
    <col min="14356" max="14356" width="6.125" style="2" customWidth="1"/>
    <col min="14357" max="14357" width="12" style="2" customWidth="1"/>
    <col min="14358" max="14358" width="9.125" style="2" customWidth="1"/>
    <col min="14359" max="14579" width="9.875" style="2"/>
    <col min="14580" max="14589" width="0" style="2" hidden="1" customWidth="1"/>
    <col min="14590" max="14590" width="3.875" style="2" customWidth="1"/>
    <col min="14591" max="14591" width="2.5" style="2" customWidth="1"/>
    <col min="14592" max="14592" width="2.875" style="2" customWidth="1"/>
    <col min="14593" max="14593" width="6.125" style="2" customWidth="1"/>
    <col min="14594" max="14594" width="12" style="2" customWidth="1"/>
    <col min="14595" max="14595" width="6.125" style="2" customWidth="1"/>
    <col min="14596" max="14596" width="12" style="2" customWidth="1"/>
    <col min="14597" max="14597" width="6.125" style="2" customWidth="1"/>
    <col min="14598" max="14598" width="12" style="2" customWidth="1"/>
    <col min="14599" max="14599" width="6.125" style="2" customWidth="1"/>
    <col min="14600" max="14600" width="12" style="2" customWidth="1"/>
    <col min="14601" max="14601" width="9.125" style="2" customWidth="1"/>
    <col min="14602" max="14602" width="0.75" style="2" customWidth="1"/>
    <col min="14603" max="14603" width="3.875" style="2" customWidth="1"/>
    <col min="14604" max="14604" width="2.5" style="2" customWidth="1"/>
    <col min="14605" max="14605" width="2.875" style="2" customWidth="1"/>
    <col min="14606" max="14606" width="6.125" style="2" customWidth="1"/>
    <col min="14607" max="14607" width="12" style="2" customWidth="1"/>
    <col min="14608" max="14608" width="6.125" style="2" customWidth="1"/>
    <col min="14609" max="14609" width="12" style="2" customWidth="1"/>
    <col min="14610" max="14610" width="6.125" style="2" customWidth="1"/>
    <col min="14611" max="14611" width="12" style="2" customWidth="1"/>
    <col min="14612" max="14612" width="6.125" style="2" customWidth="1"/>
    <col min="14613" max="14613" width="12" style="2" customWidth="1"/>
    <col min="14614" max="14614" width="9.125" style="2" customWidth="1"/>
    <col min="14615" max="14835" width="9.875" style="2"/>
    <col min="14836" max="14845" width="0" style="2" hidden="1" customWidth="1"/>
    <col min="14846" max="14846" width="3.875" style="2" customWidth="1"/>
    <col min="14847" max="14847" width="2.5" style="2" customWidth="1"/>
    <col min="14848" max="14848" width="2.875" style="2" customWidth="1"/>
    <col min="14849" max="14849" width="6.125" style="2" customWidth="1"/>
    <col min="14850" max="14850" width="12" style="2" customWidth="1"/>
    <col min="14851" max="14851" width="6.125" style="2" customWidth="1"/>
    <col min="14852" max="14852" width="12" style="2" customWidth="1"/>
    <col min="14853" max="14853" width="6.125" style="2" customWidth="1"/>
    <col min="14854" max="14854" width="12" style="2" customWidth="1"/>
    <col min="14855" max="14855" width="6.125" style="2" customWidth="1"/>
    <col min="14856" max="14856" width="12" style="2" customWidth="1"/>
    <col min="14857" max="14857" width="9.125" style="2" customWidth="1"/>
    <col min="14858" max="14858" width="0.75" style="2" customWidth="1"/>
    <col min="14859" max="14859" width="3.875" style="2" customWidth="1"/>
    <col min="14860" max="14860" width="2.5" style="2" customWidth="1"/>
    <col min="14861" max="14861" width="2.875" style="2" customWidth="1"/>
    <col min="14862" max="14862" width="6.125" style="2" customWidth="1"/>
    <col min="14863" max="14863" width="12" style="2" customWidth="1"/>
    <col min="14864" max="14864" width="6.125" style="2" customWidth="1"/>
    <col min="14865" max="14865" width="12" style="2" customWidth="1"/>
    <col min="14866" max="14866" width="6.125" style="2" customWidth="1"/>
    <col min="14867" max="14867" width="12" style="2" customWidth="1"/>
    <col min="14868" max="14868" width="6.125" style="2" customWidth="1"/>
    <col min="14869" max="14869" width="12" style="2" customWidth="1"/>
    <col min="14870" max="14870" width="9.125" style="2" customWidth="1"/>
    <col min="14871" max="15091" width="9.875" style="2"/>
    <col min="15092" max="15101" width="0" style="2" hidden="1" customWidth="1"/>
    <col min="15102" max="15102" width="3.875" style="2" customWidth="1"/>
    <col min="15103" max="15103" width="2.5" style="2" customWidth="1"/>
    <col min="15104" max="15104" width="2.875" style="2" customWidth="1"/>
    <col min="15105" max="15105" width="6.125" style="2" customWidth="1"/>
    <col min="15106" max="15106" width="12" style="2" customWidth="1"/>
    <col min="15107" max="15107" width="6.125" style="2" customWidth="1"/>
    <col min="15108" max="15108" width="12" style="2" customWidth="1"/>
    <col min="15109" max="15109" width="6.125" style="2" customWidth="1"/>
    <col min="15110" max="15110" width="12" style="2" customWidth="1"/>
    <col min="15111" max="15111" width="6.125" style="2" customWidth="1"/>
    <col min="15112" max="15112" width="12" style="2" customWidth="1"/>
    <col min="15113" max="15113" width="9.125" style="2" customWidth="1"/>
    <col min="15114" max="15114" width="0.75" style="2" customWidth="1"/>
    <col min="15115" max="15115" width="3.875" style="2" customWidth="1"/>
    <col min="15116" max="15116" width="2.5" style="2" customWidth="1"/>
    <col min="15117" max="15117" width="2.875" style="2" customWidth="1"/>
    <col min="15118" max="15118" width="6.125" style="2" customWidth="1"/>
    <col min="15119" max="15119" width="12" style="2" customWidth="1"/>
    <col min="15120" max="15120" width="6.125" style="2" customWidth="1"/>
    <col min="15121" max="15121" width="12" style="2" customWidth="1"/>
    <col min="15122" max="15122" width="6.125" style="2" customWidth="1"/>
    <col min="15123" max="15123" width="12" style="2" customWidth="1"/>
    <col min="15124" max="15124" width="6.125" style="2" customWidth="1"/>
    <col min="15125" max="15125" width="12" style="2" customWidth="1"/>
    <col min="15126" max="15126" width="9.125" style="2" customWidth="1"/>
    <col min="15127" max="15347" width="9.875" style="2"/>
    <col min="15348" max="15357" width="0" style="2" hidden="1" customWidth="1"/>
    <col min="15358" max="15358" width="3.875" style="2" customWidth="1"/>
    <col min="15359" max="15359" width="2.5" style="2" customWidth="1"/>
    <col min="15360" max="15360" width="2.875" style="2" customWidth="1"/>
    <col min="15361" max="15361" width="6.125" style="2" customWidth="1"/>
    <col min="15362" max="15362" width="12" style="2" customWidth="1"/>
    <col min="15363" max="15363" width="6.125" style="2" customWidth="1"/>
    <col min="15364" max="15364" width="12" style="2" customWidth="1"/>
    <col min="15365" max="15365" width="6.125" style="2" customWidth="1"/>
    <col min="15366" max="15366" width="12" style="2" customWidth="1"/>
    <col min="15367" max="15367" width="6.125" style="2" customWidth="1"/>
    <col min="15368" max="15368" width="12" style="2" customWidth="1"/>
    <col min="15369" max="15369" width="9.125" style="2" customWidth="1"/>
    <col min="15370" max="15370" width="0.75" style="2" customWidth="1"/>
    <col min="15371" max="15371" width="3.875" style="2" customWidth="1"/>
    <col min="15372" max="15372" width="2.5" style="2" customWidth="1"/>
    <col min="15373" max="15373" width="2.875" style="2" customWidth="1"/>
    <col min="15374" max="15374" width="6.125" style="2" customWidth="1"/>
    <col min="15375" max="15375" width="12" style="2" customWidth="1"/>
    <col min="15376" max="15376" width="6.125" style="2" customWidth="1"/>
    <col min="15377" max="15377" width="12" style="2" customWidth="1"/>
    <col min="15378" max="15378" width="6.125" style="2" customWidth="1"/>
    <col min="15379" max="15379" width="12" style="2" customWidth="1"/>
    <col min="15380" max="15380" width="6.125" style="2" customWidth="1"/>
    <col min="15381" max="15381" width="12" style="2" customWidth="1"/>
    <col min="15382" max="15382" width="9.125" style="2" customWidth="1"/>
    <col min="15383" max="15603" width="9.875" style="2"/>
    <col min="15604" max="15613" width="0" style="2" hidden="1" customWidth="1"/>
    <col min="15614" max="15614" width="3.875" style="2" customWidth="1"/>
    <col min="15615" max="15615" width="2.5" style="2" customWidth="1"/>
    <col min="15616" max="15616" width="2.875" style="2" customWidth="1"/>
    <col min="15617" max="15617" width="6.125" style="2" customWidth="1"/>
    <col min="15618" max="15618" width="12" style="2" customWidth="1"/>
    <col min="15619" max="15619" width="6.125" style="2" customWidth="1"/>
    <col min="15620" max="15620" width="12" style="2" customWidth="1"/>
    <col min="15621" max="15621" width="6.125" style="2" customWidth="1"/>
    <col min="15622" max="15622" width="12" style="2" customWidth="1"/>
    <col min="15623" max="15623" width="6.125" style="2" customWidth="1"/>
    <col min="15624" max="15624" width="12" style="2" customWidth="1"/>
    <col min="15625" max="15625" width="9.125" style="2" customWidth="1"/>
    <col min="15626" max="15626" width="0.75" style="2" customWidth="1"/>
    <col min="15627" max="15627" width="3.875" style="2" customWidth="1"/>
    <col min="15628" max="15628" width="2.5" style="2" customWidth="1"/>
    <col min="15629" max="15629" width="2.875" style="2" customWidth="1"/>
    <col min="15630" max="15630" width="6.125" style="2" customWidth="1"/>
    <col min="15631" max="15631" width="12" style="2" customWidth="1"/>
    <col min="15632" max="15632" width="6.125" style="2" customWidth="1"/>
    <col min="15633" max="15633" width="12" style="2" customWidth="1"/>
    <col min="15634" max="15634" width="6.125" style="2" customWidth="1"/>
    <col min="15635" max="15635" width="12" style="2" customWidth="1"/>
    <col min="15636" max="15636" width="6.125" style="2" customWidth="1"/>
    <col min="15637" max="15637" width="12" style="2" customWidth="1"/>
    <col min="15638" max="15638" width="9.125" style="2" customWidth="1"/>
    <col min="15639" max="15859" width="9.875" style="2"/>
    <col min="15860" max="15869" width="0" style="2" hidden="1" customWidth="1"/>
    <col min="15870" max="15870" width="3.875" style="2" customWidth="1"/>
    <col min="15871" max="15871" width="2.5" style="2" customWidth="1"/>
    <col min="15872" max="15872" width="2.875" style="2" customWidth="1"/>
    <col min="15873" max="15873" width="6.125" style="2" customWidth="1"/>
    <col min="15874" max="15874" width="12" style="2" customWidth="1"/>
    <col min="15875" max="15875" width="6.125" style="2" customWidth="1"/>
    <col min="15876" max="15876" width="12" style="2" customWidth="1"/>
    <col min="15877" max="15877" width="6.125" style="2" customWidth="1"/>
    <col min="15878" max="15878" width="12" style="2" customWidth="1"/>
    <col min="15879" max="15879" width="6.125" style="2" customWidth="1"/>
    <col min="15880" max="15880" width="12" style="2" customWidth="1"/>
    <col min="15881" max="15881" width="9.125" style="2" customWidth="1"/>
    <col min="15882" max="15882" width="0.75" style="2" customWidth="1"/>
    <col min="15883" max="15883" width="3.875" style="2" customWidth="1"/>
    <col min="15884" max="15884" width="2.5" style="2" customWidth="1"/>
    <col min="15885" max="15885" width="2.875" style="2" customWidth="1"/>
    <col min="15886" max="15886" width="6.125" style="2" customWidth="1"/>
    <col min="15887" max="15887" width="12" style="2" customWidth="1"/>
    <col min="15888" max="15888" width="6.125" style="2" customWidth="1"/>
    <col min="15889" max="15889" width="12" style="2" customWidth="1"/>
    <col min="15890" max="15890" width="6.125" style="2" customWidth="1"/>
    <col min="15891" max="15891" width="12" style="2" customWidth="1"/>
    <col min="15892" max="15892" width="6.125" style="2" customWidth="1"/>
    <col min="15893" max="15893" width="12" style="2" customWidth="1"/>
    <col min="15894" max="15894" width="9.125" style="2" customWidth="1"/>
    <col min="15895" max="16115" width="9.875" style="2"/>
    <col min="16116" max="16125" width="0" style="2" hidden="1" customWidth="1"/>
    <col min="16126" max="16126" width="3.875" style="2" customWidth="1"/>
    <col min="16127" max="16127" width="2.5" style="2" customWidth="1"/>
    <col min="16128" max="16128" width="2.875" style="2" customWidth="1"/>
    <col min="16129" max="16129" width="6.125" style="2" customWidth="1"/>
    <col min="16130" max="16130" width="12" style="2" customWidth="1"/>
    <col min="16131" max="16131" width="6.125" style="2" customWidth="1"/>
    <col min="16132" max="16132" width="12" style="2" customWidth="1"/>
    <col min="16133" max="16133" width="6.125" style="2" customWidth="1"/>
    <col min="16134" max="16134" width="12" style="2" customWidth="1"/>
    <col min="16135" max="16135" width="6.125" style="2" customWidth="1"/>
    <col min="16136" max="16136" width="12" style="2" customWidth="1"/>
    <col min="16137" max="16137" width="9.125" style="2" customWidth="1"/>
    <col min="16138" max="16138" width="0.75" style="2" customWidth="1"/>
    <col min="16139" max="16139" width="3.875" style="2" customWidth="1"/>
    <col min="16140" max="16140" width="2.5" style="2" customWidth="1"/>
    <col min="16141" max="16141" width="2.875" style="2" customWidth="1"/>
    <col min="16142" max="16142" width="6.125" style="2" customWidth="1"/>
    <col min="16143" max="16143" width="12" style="2" customWidth="1"/>
    <col min="16144" max="16144" width="6.125" style="2" customWidth="1"/>
    <col min="16145" max="16145" width="12" style="2" customWidth="1"/>
    <col min="16146" max="16146" width="6.125" style="2" customWidth="1"/>
    <col min="16147" max="16147" width="12" style="2" customWidth="1"/>
    <col min="16148" max="16148" width="6.125" style="2" customWidth="1"/>
    <col min="16149" max="16149" width="12" style="2" customWidth="1"/>
    <col min="16150" max="16150" width="9.125" style="2" customWidth="1"/>
    <col min="16151" max="16384" width="9.875" style="2"/>
  </cols>
  <sheetData>
    <row r="1" spans="1:23" x14ac:dyDescent="0.1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 t="s">
        <v>1</v>
      </c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"/>
    </row>
    <row r="2" spans="1:23" ht="17.2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3"/>
      <c r="O2" s="3"/>
      <c r="P2" s="3"/>
      <c r="Q2" s="3"/>
      <c r="R2" s="3"/>
      <c r="S2" s="3"/>
      <c r="T2" s="3"/>
      <c r="U2" s="3"/>
      <c r="V2" s="5" t="s">
        <v>2</v>
      </c>
      <c r="W2" s="5"/>
    </row>
    <row r="3" spans="1:23" x14ac:dyDescent="0.15">
      <c r="A3" s="6" t="s">
        <v>3</v>
      </c>
      <c r="B3" s="7" t="s">
        <v>4</v>
      </c>
      <c r="C3" s="8"/>
      <c r="D3" s="7" t="s">
        <v>5</v>
      </c>
      <c r="E3" s="8"/>
      <c r="F3" s="7" t="s">
        <v>6</v>
      </c>
      <c r="G3" s="8"/>
      <c r="H3" s="7" t="s">
        <v>7</v>
      </c>
      <c r="I3" s="8"/>
      <c r="J3" s="9" t="s">
        <v>8</v>
      </c>
      <c r="K3" s="120" t="s">
        <v>3</v>
      </c>
      <c r="L3" s="121"/>
      <c r="M3" s="122"/>
      <c r="N3" s="10" t="s">
        <v>4</v>
      </c>
      <c r="O3" s="11"/>
      <c r="P3" s="10" t="s">
        <v>5</v>
      </c>
      <c r="Q3" s="11"/>
      <c r="R3" s="10" t="s">
        <v>6</v>
      </c>
      <c r="S3" s="11"/>
      <c r="T3" s="10" t="s">
        <v>7</v>
      </c>
      <c r="U3" s="12"/>
      <c r="V3" s="13" t="s">
        <v>9</v>
      </c>
      <c r="W3" s="112"/>
    </row>
    <row r="4" spans="1:23" ht="15" thickBot="1" x14ac:dyDescent="0.2">
      <c r="A4" s="14"/>
      <c r="B4" s="15" t="s">
        <v>10</v>
      </c>
      <c r="C4" s="15" t="s">
        <v>11</v>
      </c>
      <c r="D4" s="15" t="s">
        <v>10</v>
      </c>
      <c r="E4" s="15" t="s">
        <v>11</v>
      </c>
      <c r="F4" s="15" t="s">
        <v>10</v>
      </c>
      <c r="G4" s="15" t="s">
        <v>11</v>
      </c>
      <c r="H4" s="15" t="s">
        <v>10</v>
      </c>
      <c r="I4" s="15" t="s">
        <v>11</v>
      </c>
      <c r="J4" s="16" t="s">
        <v>12</v>
      </c>
      <c r="K4" s="123"/>
      <c r="L4" s="124"/>
      <c r="M4" s="125"/>
      <c r="N4" s="17" t="s">
        <v>10</v>
      </c>
      <c r="O4" s="18" t="s">
        <v>11</v>
      </c>
      <c r="P4" s="17" t="s">
        <v>10</v>
      </c>
      <c r="Q4" s="18" t="s">
        <v>11</v>
      </c>
      <c r="R4" s="17" t="s">
        <v>10</v>
      </c>
      <c r="S4" s="18" t="s">
        <v>13</v>
      </c>
      <c r="T4" s="17" t="s">
        <v>10</v>
      </c>
      <c r="U4" s="19" t="s">
        <v>11</v>
      </c>
      <c r="V4" s="20" t="s">
        <v>12</v>
      </c>
      <c r="W4" s="112"/>
    </row>
    <row r="5" spans="1:23" s="37" customFormat="1" ht="13.35" customHeight="1" x14ac:dyDescent="0.15">
      <c r="A5" s="21">
        <v>26</v>
      </c>
      <c r="B5" s="22"/>
      <c r="C5" s="23">
        <v>29571696</v>
      </c>
      <c r="D5" s="22"/>
      <c r="E5" s="22"/>
      <c r="F5" s="22"/>
      <c r="G5" s="22"/>
      <c r="H5" s="22"/>
      <c r="I5" s="23">
        <f t="shared" ref="I5:I54" si="0">SUM(C5,E5,G5)</f>
        <v>29571696</v>
      </c>
      <c r="J5" s="24" t="e">
        <f>I5/#REF!*100</f>
        <v>#REF!</v>
      </c>
      <c r="K5" s="25" t="s">
        <v>14</v>
      </c>
      <c r="L5" s="26">
        <v>26</v>
      </c>
      <c r="M5" s="27" t="s">
        <v>15</v>
      </c>
      <c r="N5" s="25"/>
      <c r="O5" s="28">
        <f t="shared" ref="O5:O54" si="1">C5/1000</f>
        <v>29571.696</v>
      </c>
      <c r="P5" s="25"/>
      <c r="Q5" s="29"/>
      <c r="R5" s="25"/>
      <c r="S5" s="29"/>
      <c r="T5" s="25"/>
      <c r="U5" s="30">
        <f t="shared" ref="U5:U54" si="2">SUM(O5,Q5,S5)</f>
        <v>29571.696</v>
      </c>
      <c r="V5" s="31" t="s">
        <v>16</v>
      </c>
      <c r="W5" s="4"/>
    </row>
    <row r="6" spans="1:23" s="37" customFormat="1" ht="13.35" customHeight="1" x14ac:dyDescent="0.15">
      <c r="A6" s="21">
        <v>27</v>
      </c>
      <c r="B6" s="22"/>
      <c r="C6" s="23">
        <v>35869984</v>
      </c>
      <c r="D6" s="22"/>
      <c r="E6" s="22"/>
      <c r="F6" s="22"/>
      <c r="G6" s="22"/>
      <c r="H6" s="22"/>
      <c r="I6" s="23">
        <f t="shared" si="0"/>
        <v>35869984</v>
      </c>
      <c r="J6" s="24">
        <f t="shared" ref="J6:J51" si="3">I6/I5*100</f>
        <v>121.29836584279778</v>
      </c>
      <c r="K6" s="38"/>
      <c r="L6" s="4">
        <v>27</v>
      </c>
      <c r="M6" s="39"/>
      <c r="N6" s="40"/>
      <c r="O6" s="41">
        <f t="shared" si="1"/>
        <v>35869.983999999997</v>
      </c>
      <c r="P6" s="40"/>
      <c r="Q6" s="42"/>
      <c r="R6" s="40"/>
      <c r="S6" s="42"/>
      <c r="T6" s="40"/>
      <c r="U6" s="43">
        <f t="shared" si="2"/>
        <v>35869.983999999997</v>
      </c>
      <c r="V6" s="44">
        <f t="shared" ref="V6:V59" si="4">U6/U5*100</f>
        <v>121.29836584279778</v>
      </c>
      <c r="W6" s="45"/>
    </row>
    <row r="7" spans="1:23" s="37" customFormat="1" ht="13.35" customHeight="1" x14ac:dyDescent="0.15">
      <c r="A7" s="21">
        <v>28</v>
      </c>
      <c r="B7" s="22"/>
      <c r="C7" s="23">
        <v>39189769</v>
      </c>
      <c r="D7" s="22"/>
      <c r="E7" s="22"/>
      <c r="F7" s="22"/>
      <c r="G7" s="22"/>
      <c r="H7" s="22"/>
      <c r="I7" s="23">
        <f t="shared" si="0"/>
        <v>39189769</v>
      </c>
      <c r="J7" s="24">
        <f t="shared" si="3"/>
        <v>109.25505012770567</v>
      </c>
      <c r="K7" s="38"/>
      <c r="L7" s="4">
        <v>28</v>
      </c>
      <c r="M7" s="39"/>
      <c r="N7" s="40"/>
      <c r="O7" s="41">
        <f t="shared" si="1"/>
        <v>39189.769</v>
      </c>
      <c r="P7" s="40"/>
      <c r="Q7" s="42"/>
      <c r="R7" s="40"/>
      <c r="S7" s="42"/>
      <c r="T7" s="40"/>
      <c r="U7" s="43">
        <f t="shared" si="2"/>
        <v>39189.769</v>
      </c>
      <c r="V7" s="44">
        <f t="shared" si="4"/>
        <v>109.25505012770567</v>
      </c>
      <c r="W7" s="45"/>
    </row>
    <row r="8" spans="1:23" s="37" customFormat="1" ht="13.35" customHeight="1" x14ac:dyDescent="0.15">
      <c r="A8" s="21">
        <v>29</v>
      </c>
      <c r="B8" s="22"/>
      <c r="C8" s="23">
        <v>41951465</v>
      </c>
      <c r="D8" s="22"/>
      <c r="E8" s="22"/>
      <c r="F8" s="22"/>
      <c r="G8" s="22"/>
      <c r="H8" s="22"/>
      <c r="I8" s="23">
        <f t="shared" si="0"/>
        <v>41951465</v>
      </c>
      <c r="J8" s="24">
        <f t="shared" si="3"/>
        <v>107.04698208351266</v>
      </c>
      <c r="K8" s="38"/>
      <c r="L8" s="4">
        <v>29</v>
      </c>
      <c r="M8" s="39"/>
      <c r="N8" s="40"/>
      <c r="O8" s="41">
        <f t="shared" si="1"/>
        <v>41951.464999999997</v>
      </c>
      <c r="P8" s="40"/>
      <c r="Q8" s="42"/>
      <c r="R8" s="40"/>
      <c r="S8" s="42"/>
      <c r="T8" s="40"/>
      <c r="U8" s="43">
        <f t="shared" si="2"/>
        <v>41951.464999999997</v>
      </c>
      <c r="V8" s="44">
        <f t="shared" si="4"/>
        <v>107.04698208351266</v>
      </c>
      <c r="W8" s="45"/>
    </row>
    <row r="9" spans="1:23" s="37" customFormat="1" ht="13.35" customHeight="1" x14ac:dyDescent="0.15">
      <c r="A9" s="53">
        <v>30</v>
      </c>
      <c r="B9" s="54"/>
      <c r="C9" s="55">
        <v>47157860</v>
      </c>
      <c r="D9" s="54"/>
      <c r="E9" s="54"/>
      <c r="F9" s="54"/>
      <c r="G9" s="54"/>
      <c r="H9" s="54"/>
      <c r="I9" s="55">
        <f t="shared" si="0"/>
        <v>47157860</v>
      </c>
      <c r="J9" s="56">
        <f t="shared" si="3"/>
        <v>112.41052010936924</v>
      </c>
      <c r="K9" s="38"/>
      <c r="L9" s="4">
        <v>30</v>
      </c>
      <c r="M9" s="39"/>
      <c r="N9" s="40"/>
      <c r="O9" s="41">
        <f t="shared" si="1"/>
        <v>47157.86</v>
      </c>
      <c r="P9" s="40"/>
      <c r="Q9" s="42"/>
      <c r="R9" s="40"/>
      <c r="S9" s="42"/>
      <c r="T9" s="40"/>
      <c r="U9" s="43">
        <f t="shared" si="2"/>
        <v>47157.86</v>
      </c>
      <c r="V9" s="44">
        <f t="shared" si="4"/>
        <v>112.41052010936924</v>
      </c>
      <c r="W9" s="45"/>
    </row>
    <row r="10" spans="1:23" s="37" customFormat="1" ht="13.35" customHeight="1" x14ac:dyDescent="0.15">
      <c r="A10" s="21">
        <v>31</v>
      </c>
      <c r="B10" s="22"/>
      <c r="C10" s="23">
        <v>58563831</v>
      </c>
      <c r="D10" s="22"/>
      <c r="E10" s="22"/>
      <c r="F10" s="22"/>
      <c r="G10" s="22"/>
      <c r="H10" s="22"/>
      <c r="I10" s="23">
        <f t="shared" si="0"/>
        <v>58563831</v>
      </c>
      <c r="J10" s="24">
        <f t="shared" si="3"/>
        <v>124.18678667776697</v>
      </c>
      <c r="K10" s="65"/>
      <c r="L10" s="33">
        <v>31</v>
      </c>
      <c r="M10" s="34"/>
      <c r="N10" s="32"/>
      <c r="O10" s="35">
        <f t="shared" si="1"/>
        <v>58563.830999999998</v>
      </c>
      <c r="P10" s="32"/>
      <c r="Q10" s="66"/>
      <c r="R10" s="32"/>
      <c r="S10" s="66"/>
      <c r="T10" s="32"/>
      <c r="U10" s="67">
        <f t="shared" si="2"/>
        <v>58563.830999999998</v>
      </c>
      <c r="V10" s="68">
        <f t="shared" si="4"/>
        <v>124.18678667776697</v>
      </c>
      <c r="W10" s="45"/>
    </row>
    <row r="11" spans="1:23" s="37" customFormat="1" ht="13.35" customHeight="1" x14ac:dyDescent="0.15">
      <c r="A11" s="21">
        <v>32</v>
      </c>
      <c r="B11" s="22"/>
      <c r="C11" s="23">
        <v>64515676</v>
      </c>
      <c r="D11" s="22"/>
      <c r="E11" s="23">
        <v>24545751</v>
      </c>
      <c r="F11" s="22"/>
      <c r="G11" s="22"/>
      <c r="H11" s="22"/>
      <c r="I11" s="23">
        <f t="shared" si="0"/>
        <v>89061427</v>
      </c>
      <c r="J11" s="24">
        <f t="shared" si="3"/>
        <v>152.07582133757609</v>
      </c>
      <c r="K11" s="38"/>
      <c r="L11" s="4">
        <v>32</v>
      </c>
      <c r="M11" s="39"/>
      <c r="N11" s="40"/>
      <c r="O11" s="41">
        <f t="shared" si="1"/>
        <v>64515.675999999999</v>
      </c>
      <c r="P11" s="40"/>
      <c r="Q11" s="70">
        <f>E11/1000</f>
        <v>24545.751</v>
      </c>
      <c r="R11" s="40"/>
      <c r="S11" s="42"/>
      <c r="T11" s="40"/>
      <c r="U11" s="43">
        <f t="shared" si="2"/>
        <v>89061.426999999996</v>
      </c>
      <c r="V11" s="44">
        <f t="shared" si="4"/>
        <v>152.07582133757609</v>
      </c>
      <c r="W11" s="45"/>
    </row>
    <row r="12" spans="1:23" s="37" customFormat="1" ht="13.35" customHeight="1" x14ac:dyDescent="0.15">
      <c r="A12" s="21">
        <v>33</v>
      </c>
      <c r="B12" s="22"/>
      <c r="C12" s="23">
        <v>68504000</v>
      </c>
      <c r="D12" s="22"/>
      <c r="E12" s="23">
        <v>43250000</v>
      </c>
      <c r="F12" s="22"/>
      <c r="G12" s="22"/>
      <c r="H12" s="22"/>
      <c r="I12" s="23">
        <f t="shared" si="0"/>
        <v>111754000</v>
      </c>
      <c r="J12" s="24">
        <f t="shared" si="3"/>
        <v>125.47968718264531</v>
      </c>
      <c r="K12" s="38"/>
      <c r="L12" s="4">
        <v>33</v>
      </c>
      <c r="M12" s="39"/>
      <c r="N12" s="40"/>
      <c r="O12" s="41">
        <f t="shared" si="1"/>
        <v>68504</v>
      </c>
      <c r="P12" s="40"/>
      <c r="Q12" s="70">
        <f t="shared" ref="Q12:Q54" si="5">E12/1000</f>
        <v>43250</v>
      </c>
      <c r="R12" s="40"/>
      <c r="S12" s="42"/>
      <c r="T12" s="40"/>
      <c r="U12" s="43">
        <f t="shared" si="2"/>
        <v>111754</v>
      </c>
      <c r="V12" s="44">
        <f t="shared" si="4"/>
        <v>125.47968718264531</v>
      </c>
      <c r="W12" s="45"/>
    </row>
    <row r="13" spans="1:23" s="37" customFormat="1" ht="13.35" customHeight="1" x14ac:dyDescent="0.15">
      <c r="A13" s="21">
        <v>34</v>
      </c>
      <c r="B13" s="22"/>
      <c r="C13" s="23">
        <v>77963000</v>
      </c>
      <c r="D13" s="22"/>
      <c r="E13" s="23">
        <v>44497000</v>
      </c>
      <c r="F13" s="22"/>
      <c r="G13" s="22"/>
      <c r="H13" s="22"/>
      <c r="I13" s="23">
        <f t="shared" si="0"/>
        <v>122460000</v>
      </c>
      <c r="J13" s="24">
        <f t="shared" si="3"/>
        <v>109.57997029189113</v>
      </c>
      <c r="K13" s="38"/>
      <c r="L13" s="4">
        <v>34</v>
      </c>
      <c r="M13" s="39"/>
      <c r="N13" s="40"/>
      <c r="O13" s="41">
        <f t="shared" si="1"/>
        <v>77963</v>
      </c>
      <c r="P13" s="40"/>
      <c r="Q13" s="70">
        <f t="shared" si="5"/>
        <v>44497</v>
      </c>
      <c r="R13" s="40"/>
      <c r="S13" s="42"/>
      <c r="T13" s="40"/>
      <c r="U13" s="43">
        <f t="shared" si="2"/>
        <v>122460</v>
      </c>
      <c r="V13" s="44">
        <f t="shared" si="4"/>
        <v>109.57997029189113</v>
      </c>
      <c r="W13" s="45"/>
    </row>
    <row r="14" spans="1:23" s="37" customFormat="1" ht="13.35" customHeight="1" x14ac:dyDescent="0.15">
      <c r="A14" s="53">
        <v>35</v>
      </c>
      <c r="B14" s="54">
        <v>19</v>
      </c>
      <c r="C14" s="55">
        <v>90163000</v>
      </c>
      <c r="D14" s="54">
        <v>20</v>
      </c>
      <c r="E14" s="55">
        <v>51531000</v>
      </c>
      <c r="F14" s="72" t="s">
        <v>16</v>
      </c>
      <c r="G14" s="54"/>
      <c r="H14" s="72" t="s">
        <v>16</v>
      </c>
      <c r="I14" s="55">
        <f t="shared" si="0"/>
        <v>141694000</v>
      </c>
      <c r="J14" s="56">
        <f t="shared" si="3"/>
        <v>115.70635309488813</v>
      </c>
      <c r="K14" s="73"/>
      <c r="L14" s="58">
        <v>35</v>
      </c>
      <c r="M14" s="74"/>
      <c r="N14" s="75">
        <v>19</v>
      </c>
      <c r="O14" s="61">
        <f t="shared" si="1"/>
        <v>90163</v>
      </c>
      <c r="P14" s="75">
        <v>20</v>
      </c>
      <c r="Q14" s="76">
        <f t="shared" si="5"/>
        <v>51531</v>
      </c>
      <c r="R14" s="77" t="s">
        <v>16</v>
      </c>
      <c r="S14" s="78"/>
      <c r="T14" s="77" t="s">
        <v>16</v>
      </c>
      <c r="U14" s="79">
        <f t="shared" si="2"/>
        <v>141694</v>
      </c>
      <c r="V14" s="80">
        <f t="shared" si="4"/>
        <v>115.70635309488813</v>
      </c>
      <c r="W14" s="81"/>
    </row>
    <row r="15" spans="1:23" s="37" customFormat="1" ht="13.35" customHeight="1" x14ac:dyDescent="0.15">
      <c r="A15" s="21">
        <v>36</v>
      </c>
      <c r="B15" s="22">
        <v>19</v>
      </c>
      <c r="C15" s="23">
        <v>109193000</v>
      </c>
      <c r="D15" s="22">
        <v>20</v>
      </c>
      <c r="E15" s="23">
        <v>58357000</v>
      </c>
      <c r="F15" s="84" t="s">
        <v>16</v>
      </c>
      <c r="G15" s="22"/>
      <c r="H15" s="84" t="s">
        <v>16</v>
      </c>
      <c r="I15" s="23">
        <f t="shared" si="0"/>
        <v>167550000</v>
      </c>
      <c r="J15" s="24">
        <f t="shared" si="3"/>
        <v>118.24777337078494</v>
      </c>
      <c r="K15" s="38"/>
      <c r="L15" s="4">
        <v>36</v>
      </c>
      <c r="M15" s="39"/>
      <c r="N15" s="40">
        <v>19</v>
      </c>
      <c r="O15" s="41">
        <f t="shared" si="1"/>
        <v>109193</v>
      </c>
      <c r="P15" s="40">
        <v>20</v>
      </c>
      <c r="Q15" s="70">
        <f t="shared" si="5"/>
        <v>58357</v>
      </c>
      <c r="R15" s="85" t="s">
        <v>16</v>
      </c>
      <c r="S15" s="42"/>
      <c r="T15" s="85" t="s">
        <v>16</v>
      </c>
      <c r="U15" s="23">
        <f t="shared" si="2"/>
        <v>167550</v>
      </c>
      <c r="V15" s="86">
        <f t="shared" si="4"/>
        <v>118.24777337078494</v>
      </c>
      <c r="W15" s="45"/>
    </row>
    <row r="16" spans="1:23" s="37" customFormat="1" ht="13.35" customHeight="1" x14ac:dyDescent="0.15">
      <c r="A16" s="21">
        <v>37</v>
      </c>
      <c r="B16" s="22">
        <v>20</v>
      </c>
      <c r="C16" s="23">
        <v>124490000</v>
      </c>
      <c r="D16" s="22">
        <v>19</v>
      </c>
      <c r="E16" s="23">
        <v>68263000</v>
      </c>
      <c r="F16" s="84" t="s">
        <v>16</v>
      </c>
      <c r="G16" s="22"/>
      <c r="H16" s="84" t="s">
        <v>16</v>
      </c>
      <c r="I16" s="23">
        <f t="shared" si="0"/>
        <v>192753000</v>
      </c>
      <c r="J16" s="24">
        <f t="shared" si="3"/>
        <v>115.04207699194271</v>
      </c>
      <c r="K16" s="38"/>
      <c r="L16" s="4">
        <v>37</v>
      </c>
      <c r="M16" s="39"/>
      <c r="N16" s="40">
        <v>20</v>
      </c>
      <c r="O16" s="41">
        <f t="shared" si="1"/>
        <v>124490</v>
      </c>
      <c r="P16" s="40">
        <v>19</v>
      </c>
      <c r="Q16" s="70">
        <f t="shared" si="5"/>
        <v>68263</v>
      </c>
      <c r="R16" s="85" t="s">
        <v>16</v>
      </c>
      <c r="S16" s="42"/>
      <c r="T16" s="85" t="s">
        <v>16</v>
      </c>
      <c r="U16" s="23">
        <f t="shared" si="2"/>
        <v>192753</v>
      </c>
      <c r="V16" s="88">
        <f t="shared" si="4"/>
        <v>115.04207699194271</v>
      </c>
      <c r="W16" s="45"/>
    </row>
    <row r="17" spans="1:23" s="37" customFormat="1" ht="13.35" customHeight="1" x14ac:dyDescent="0.15">
      <c r="A17" s="21">
        <v>38</v>
      </c>
      <c r="B17" s="22">
        <v>21</v>
      </c>
      <c r="C17" s="23">
        <v>144641000</v>
      </c>
      <c r="D17" s="22">
        <v>22</v>
      </c>
      <c r="E17" s="23">
        <v>77032000</v>
      </c>
      <c r="F17" s="84" t="s">
        <v>16</v>
      </c>
      <c r="G17" s="22"/>
      <c r="H17" s="84" t="s">
        <v>16</v>
      </c>
      <c r="I17" s="23">
        <f t="shared" si="0"/>
        <v>221673000</v>
      </c>
      <c r="J17" s="24">
        <f t="shared" si="3"/>
        <v>115.00365753062209</v>
      </c>
      <c r="K17" s="38"/>
      <c r="L17" s="4">
        <v>38</v>
      </c>
      <c r="M17" s="39"/>
      <c r="N17" s="40">
        <v>21</v>
      </c>
      <c r="O17" s="41">
        <f t="shared" si="1"/>
        <v>144641</v>
      </c>
      <c r="P17" s="40">
        <v>22</v>
      </c>
      <c r="Q17" s="70">
        <f t="shared" si="5"/>
        <v>77032</v>
      </c>
      <c r="R17" s="85" t="s">
        <v>16</v>
      </c>
      <c r="S17" s="42"/>
      <c r="T17" s="85" t="s">
        <v>16</v>
      </c>
      <c r="U17" s="23">
        <f t="shared" si="2"/>
        <v>221673</v>
      </c>
      <c r="V17" s="88">
        <f t="shared" si="4"/>
        <v>115.00365753062209</v>
      </c>
      <c r="W17" s="45"/>
    </row>
    <row r="18" spans="1:23" s="37" customFormat="1" ht="13.35" customHeight="1" x14ac:dyDescent="0.15">
      <c r="A18" s="21">
        <v>39</v>
      </c>
      <c r="B18" s="22">
        <v>23</v>
      </c>
      <c r="C18" s="23">
        <v>163819000</v>
      </c>
      <c r="D18" s="22">
        <v>24</v>
      </c>
      <c r="E18" s="23">
        <v>89756000</v>
      </c>
      <c r="F18" s="84" t="s">
        <v>16</v>
      </c>
      <c r="G18" s="22"/>
      <c r="H18" s="84" t="s">
        <v>16</v>
      </c>
      <c r="I18" s="23">
        <f t="shared" si="0"/>
        <v>253575000</v>
      </c>
      <c r="J18" s="24">
        <f t="shared" si="3"/>
        <v>114.39146851443343</v>
      </c>
      <c r="K18" s="38"/>
      <c r="L18" s="4">
        <v>39</v>
      </c>
      <c r="M18" s="39"/>
      <c r="N18" s="40">
        <v>23</v>
      </c>
      <c r="O18" s="41">
        <f t="shared" si="1"/>
        <v>163819</v>
      </c>
      <c r="P18" s="40">
        <v>24</v>
      </c>
      <c r="Q18" s="70">
        <f t="shared" si="5"/>
        <v>89756</v>
      </c>
      <c r="R18" s="85" t="s">
        <v>16</v>
      </c>
      <c r="S18" s="42"/>
      <c r="T18" s="85" t="s">
        <v>16</v>
      </c>
      <c r="U18" s="23">
        <f t="shared" si="2"/>
        <v>253575</v>
      </c>
      <c r="V18" s="88">
        <f t="shared" si="4"/>
        <v>114.39146851443343</v>
      </c>
      <c r="W18" s="45"/>
    </row>
    <row r="19" spans="1:23" s="37" customFormat="1" ht="13.35" customHeight="1" x14ac:dyDescent="0.15">
      <c r="A19" s="53">
        <v>40</v>
      </c>
      <c r="B19" s="54">
        <v>23</v>
      </c>
      <c r="C19" s="55">
        <v>189260000</v>
      </c>
      <c r="D19" s="54">
        <v>27</v>
      </c>
      <c r="E19" s="55">
        <v>110274000</v>
      </c>
      <c r="F19" s="54">
        <v>238</v>
      </c>
      <c r="G19" s="55">
        <v>99821000</v>
      </c>
      <c r="H19" s="54">
        <f t="shared" ref="H19:H53" si="6">SUM(B19,D19,F19)</f>
        <v>288</v>
      </c>
      <c r="I19" s="55">
        <f t="shared" si="0"/>
        <v>399355000</v>
      </c>
      <c r="J19" s="56">
        <f t="shared" si="3"/>
        <v>157.48989450852804</v>
      </c>
      <c r="K19" s="38"/>
      <c r="L19" s="4">
        <v>40</v>
      </c>
      <c r="M19" s="39"/>
      <c r="N19" s="40">
        <v>23</v>
      </c>
      <c r="O19" s="41">
        <f t="shared" si="1"/>
        <v>189260</v>
      </c>
      <c r="P19" s="40">
        <v>27</v>
      </c>
      <c r="Q19" s="70">
        <f t="shared" si="5"/>
        <v>110274</v>
      </c>
      <c r="R19" s="40">
        <v>238</v>
      </c>
      <c r="S19" s="70">
        <f>G19/1000</f>
        <v>99821</v>
      </c>
      <c r="T19" s="40">
        <f t="shared" ref="T19:T58" si="7">SUM(N19,P19,R19)</f>
        <v>288</v>
      </c>
      <c r="U19" s="23">
        <f t="shared" si="2"/>
        <v>399355</v>
      </c>
      <c r="V19" s="88">
        <f t="shared" si="4"/>
        <v>157.48989450852804</v>
      </c>
      <c r="W19" s="45"/>
    </row>
    <row r="20" spans="1:23" s="37" customFormat="1" ht="13.35" customHeight="1" x14ac:dyDescent="0.15">
      <c r="A20" s="21">
        <v>41</v>
      </c>
      <c r="B20" s="22">
        <v>23</v>
      </c>
      <c r="C20" s="23">
        <v>202119000</v>
      </c>
      <c r="D20" s="22">
        <v>27</v>
      </c>
      <c r="E20" s="23">
        <v>127927000</v>
      </c>
      <c r="F20" s="22">
        <v>261</v>
      </c>
      <c r="G20" s="23">
        <v>134163000</v>
      </c>
      <c r="H20" s="22">
        <f t="shared" si="6"/>
        <v>311</v>
      </c>
      <c r="I20" s="23">
        <f t="shared" si="0"/>
        <v>464209000</v>
      </c>
      <c r="J20" s="24">
        <f t="shared" si="3"/>
        <v>116.23968649447234</v>
      </c>
      <c r="K20" s="65"/>
      <c r="L20" s="33">
        <v>41</v>
      </c>
      <c r="M20" s="34"/>
      <c r="N20" s="32">
        <v>23</v>
      </c>
      <c r="O20" s="35">
        <f t="shared" si="1"/>
        <v>202119</v>
      </c>
      <c r="P20" s="32">
        <v>27</v>
      </c>
      <c r="Q20" s="94">
        <f t="shared" si="5"/>
        <v>127927</v>
      </c>
      <c r="R20" s="32">
        <v>261</v>
      </c>
      <c r="S20" s="94">
        <f>G20/1000</f>
        <v>134163</v>
      </c>
      <c r="T20" s="32">
        <f t="shared" si="7"/>
        <v>311</v>
      </c>
      <c r="U20" s="95">
        <f t="shared" si="2"/>
        <v>464209</v>
      </c>
      <c r="V20" s="86">
        <f t="shared" si="4"/>
        <v>116.23968649447234</v>
      </c>
      <c r="W20" s="45"/>
    </row>
    <row r="21" spans="1:23" s="37" customFormat="1" ht="13.35" customHeight="1" x14ac:dyDescent="0.15">
      <c r="A21" s="21">
        <v>42</v>
      </c>
      <c r="B21" s="22">
        <v>23</v>
      </c>
      <c r="C21" s="23">
        <v>218845000</v>
      </c>
      <c r="D21" s="22">
        <v>30</v>
      </c>
      <c r="E21" s="23">
        <v>137359000</v>
      </c>
      <c r="F21" s="22">
        <v>263</v>
      </c>
      <c r="G21" s="23">
        <v>162843000</v>
      </c>
      <c r="H21" s="22">
        <f t="shared" si="6"/>
        <v>316</v>
      </c>
      <c r="I21" s="23">
        <f t="shared" si="0"/>
        <v>519047000</v>
      </c>
      <c r="J21" s="24">
        <f t="shared" si="3"/>
        <v>111.81321344480611</v>
      </c>
      <c r="K21" s="38"/>
      <c r="L21" s="4">
        <v>42</v>
      </c>
      <c r="M21" s="39"/>
      <c r="N21" s="40">
        <v>23</v>
      </c>
      <c r="O21" s="41">
        <f t="shared" si="1"/>
        <v>218845</v>
      </c>
      <c r="P21" s="40">
        <v>30</v>
      </c>
      <c r="Q21" s="70">
        <f t="shared" si="5"/>
        <v>137359</v>
      </c>
      <c r="R21" s="40">
        <v>263</v>
      </c>
      <c r="S21" s="70">
        <f t="shared" ref="S21:S54" si="8">G21/1000</f>
        <v>162843</v>
      </c>
      <c r="T21" s="40">
        <f t="shared" si="7"/>
        <v>316</v>
      </c>
      <c r="U21" s="23">
        <f t="shared" si="2"/>
        <v>519047</v>
      </c>
      <c r="V21" s="88">
        <f t="shared" si="4"/>
        <v>111.81321344480611</v>
      </c>
      <c r="W21" s="45"/>
    </row>
    <row r="22" spans="1:23" s="37" customFormat="1" ht="13.35" customHeight="1" x14ac:dyDescent="0.15">
      <c r="A22" s="21">
        <v>43</v>
      </c>
      <c r="B22" s="22">
        <v>23</v>
      </c>
      <c r="C22" s="23">
        <v>250671000</v>
      </c>
      <c r="D22" s="22">
        <v>36</v>
      </c>
      <c r="E22" s="23">
        <v>163344000</v>
      </c>
      <c r="F22" s="22">
        <v>274</v>
      </c>
      <c r="G22" s="23">
        <v>156653000</v>
      </c>
      <c r="H22" s="22">
        <f t="shared" si="6"/>
        <v>333</v>
      </c>
      <c r="I22" s="23">
        <f t="shared" si="0"/>
        <v>570668000</v>
      </c>
      <c r="J22" s="24">
        <f t="shared" si="3"/>
        <v>109.9453421366466</v>
      </c>
      <c r="K22" s="38"/>
      <c r="L22" s="4">
        <v>43</v>
      </c>
      <c r="M22" s="39"/>
      <c r="N22" s="40">
        <v>23</v>
      </c>
      <c r="O22" s="41">
        <f t="shared" si="1"/>
        <v>250671</v>
      </c>
      <c r="P22" s="40">
        <v>36</v>
      </c>
      <c r="Q22" s="70">
        <f t="shared" si="5"/>
        <v>163344</v>
      </c>
      <c r="R22" s="40">
        <v>274</v>
      </c>
      <c r="S22" s="70">
        <f t="shared" si="8"/>
        <v>156653</v>
      </c>
      <c r="T22" s="40">
        <f t="shared" si="7"/>
        <v>333</v>
      </c>
      <c r="U22" s="23">
        <f t="shared" si="2"/>
        <v>570668</v>
      </c>
      <c r="V22" s="88">
        <f t="shared" si="4"/>
        <v>109.9453421366466</v>
      </c>
      <c r="W22" s="45"/>
    </row>
    <row r="23" spans="1:23" s="37" customFormat="1" ht="13.35" customHeight="1" x14ac:dyDescent="0.15">
      <c r="A23" s="21">
        <v>44</v>
      </c>
      <c r="B23" s="22">
        <v>23</v>
      </c>
      <c r="C23" s="23">
        <v>269814000</v>
      </c>
      <c r="D23" s="22">
        <v>40</v>
      </c>
      <c r="E23" s="23">
        <v>195623000</v>
      </c>
      <c r="F23" s="22">
        <v>270</v>
      </c>
      <c r="G23" s="23">
        <v>185713000</v>
      </c>
      <c r="H23" s="22">
        <f t="shared" si="6"/>
        <v>333</v>
      </c>
      <c r="I23" s="23">
        <f t="shared" si="0"/>
        <v>651150000</v>
      </c>
      <c r="J23" s="24">
        <f t="shared" si="3"/>
        <v>114.10312125438959</v>
      </c>
      <c r="K23" s="38"/>
      <c r="L23" s="4">
        <v>44</v>
      </c>
      <c r="M23" s="39"/>
      <c r="N23" s="40">
        <v>23</v>
      </c>
      <c r="O23" s="41">
        <f t="shared" si="1"/>
        <v>269814</v>
      </c>
      <c r="P23" s="40">
        <v>40</v>
      </c>
      <c r="Q23" s="70">
        <f t="shared" si="5"/>
        <v>195623</v>
      </c>
      <c r="R23" s="40">
        <v>270</v>
      </c>
      <c r="S23" s="70">
        <f t="shared" si="8"/>
        <v>185713</v>
      </c>
      <c r="T23" s="40">
        <f t="shared" si="7"/>
        <v>333</v>
      </c>
      <c r="U23" s="23">
        <f t="shared" si="2"/>
        <v>651150</v>
      </c>
      <c r="V23" s="88">
        <f t="shared" si="4"/>
        <v>114.10312125438959</v>
      </c>
      <c r="W23" s="45"/>
    </row>
    <row r="24" spans="1:23" s="37" customFormat="1" ht="13.35" customHeight="1" x14ac:dyDescent="0.15">
      <c r="A24" s="53">
        <v>45</v>
      </c>
      <c r="B24" s="54">
        <v>23</v>
      </c>
      <c r="C24" s="55">
        <v>284574000</v>
      </c>
      <c r="D24" s="54">
        <v>44</v>
      </c>
      <c r="E24" s="55">
        <v>217611000</v>
      </c>
      <c r="F24" s="54">
        <v>279</v>
      </c>
      <c r="G24" s="55">
        <v>200584000</v>
      </c>
      <c r="H24" s="54">
        <f t="shared" si="6"/>
        <v>346</v>
      </c>
      <c r="I24" s="55">
        <f t="shared" si="0"/>
        <v>702769000</v>
      </c>
      <c r="J24" s="56">
        <f t="shared" si="3"/>
        <v>107.92735928741457</v>
      </c>
      <c r="K24" s="73"/>
      <c r="L24" s="58">
        <v>45</v>
      </c>
      <c r="M24" s="74"/>
      <c r="N24" s="75">
        <v>23</v>
      </c>
      <c r="O24" s="61">
        <f t="shared" si="1"/>
        <v>284574</v>
      </c>
      <c r="P24" s="75">
        <v>44</v>
      </c>
      <c r="Q24" s="76">
        <f t="shared" si="5"/>
        <v>217611</v>
      </c>
      <c r="R24" s="75">
        <v>279</v>
      </c>
      <c r="S24" s="76">
        <f t="shared" si="8"/>
        <v>200584</v>
      </c>
      <c r="T24" s="75">
        <f t="shared" si="7"/>
        <v>346</v>
      </c>
      <c r="U24" s="79">
        <f t="shared" si="2"/>
        <v>702769</v>
      </c>
      <c r="V24" s="80">
        <f t="shared" si="4"/>
        <v>107.92735928741457</v>
      </c>
      <c r="W24" s="45"/>
    </row>
    <row r="25" spans="1:23" s="37" customFormat="1" ht="13.35" customHeight="1" x14ac:dyDescent="0.15">
      <c r="A25" s="21">
        <v>46</v>
      </c>
      <c r="B25" s="22">
        <v>23</v>
      </c>
      <c r="C25" s="23">
        <v>303600000</v>
      </c>
      <c r="D25" s="22">
        <v>44</v>
      </c>
      <c r="E25" s="23">
        <v>233830000</v>
      </c>
      <c r="F25" s="22">
        <v>279</v>
      </c>
      <c r="G25" s="23">
        <v>193210000</v>
      </c>
      <c r="H25" s="22">
        <f t="shared" si="6"/>
        <v>346</v>
      </c>
      <c r="I25" s="23">
        <f t="shared" si="0"/>
        <v>730640000</v>
      </c>
      <c r="J25" s="24">
        <f t="shared" si="3"/>
        <v>103.96588352645037</v>
      </c>
      <c r="K25" s="38"/>
      <c r="L25" s="4">
        <v>46</v>
      </c>
      <c r="M25" s="39"/>
      <c r="N25" s="40">
        <v>23</v>
      </c>
      <c r="O25" s="41">
        <f t="shared" si="1"/>
        <v>303600</v>
      </c>
      <c r="P25" s="40">
        <v>44</v>
      </c>
      <c r="Q25" s="70">
        <f t="shared" si="5"/>
        <v>233830</v>
      </c>
      <c r="R25" s="40">
        <v>279</v>
      </c>
      <c r="S25" s="70">
        <f t="shared" si="8"/>
        <v>193210</v>
      </c>
      <c r="T25" s="40">
        <f t="shared" si="7"/>
        <v>346</v>
      </c>
      <c r="U25" s="23">
        <f t="shared" si="2"/>
        <v>730640</v>
      </c>
      <c r="V25" s="88">
        <f t="shared" si="4"/>
        <v>103.96588352645037</v>
      </c>
      <c r="W25" s="45"/>
    </row>
    <row r="26" spans="1:23" s="37" customFormat="1" ht="13.35" customHeight="1" x14ac:dyDescent="0.15">
      <c r="A26" s="21">
        <v>47</v>
      </c>
      <c r="B26" s="22">
        <v>26</v>
      </c>
      <c r="C26" s="23">
        <v>318690000</v>
      </c>
      <c r="D26" s="22">
        <v>46</v>
      </c>
      <c r="E26" s="23">
        <v>261610000</v>
      </c>
      <c r="F26" s="22">
        <v>286</v>
      </c>
      <c r="G26" s="23">
        <v>200010000</v>
      </c>
      <c r="H26" s="22">
        <f t="shared" si="6"/>
        <v>358</v>
      </c>
      <c r="I26" s="23">
        <f t="shared" si="0"/>
        <v>780310000</v>
      </c>
      <c r="J26" s="24">
        <f t="shared" si="3"/>
        <v>106.79814956750246</v>
      </c>
      <c r="K26" s="38"/>
      <c r="L26" s="4">
        <v>47</v>
      </c>
      <c r="M26" s="39"/>
      <c r="N26" s="40">
        <v>26</v>
      </c>
      <c r="O26" s="41">
        <f t="shared" si="1"/>
        <v>318690</v>
      </c>
      <c r="P26" s="40">
        <v>46</v>
      </c>
      <c r="Q26" s="70">
        <f t="shared" si="5"/>
        <v>261610</v>
      </c>
      <c r="R26" s="40">
        <v>286</v>
      </c>
      <c r="S26" s="70">
        <f t="shared" si="8"/>
        <v>200010</v>
      </c>
      <c r="T26" s="40">
        <f t="shared" si="7"/>
        <v>358</v>
      </c>
      <c r="U26" s="23">
        <f t="shared" si="2"/>
        <v>780310</v>
      </c>
      <c r="V26" s="88">
        <f t="shared" si="4"/>
        <v>106.79814956750246</v>
      </c>
      <c r="W26" s="45"/>
    </row>
    <row r="27" spans="1:23" s="37" customFormat="1" ht="13.35" customHeight="1" x14ac:dyDescent="0.15">
      <c r="A27" s="21">
        <v>48</v>
      </c>
      <c r="B27" s="22">
        <v>26</v>
      </c>
      <c r="C27" s="23">
        <v>338090000</v>
      </c>
      <c r="D27" s="22">
        <v>50</v>
      </c>
      <c r="E27" s="23">
        <v>278770000</v>
      </c>
      <c r="F27" s="22">
        <v>287</v>
      </c>
      <c r="G27" s="23">
        <v>212760000</v>
      </c>
      <c r="H27" s="22">
        <f t="shared" si="6"/>
        <v>363</v>
      </c>
      <c r="I27" s="23">
        <f t="shared" si="0"/>
        <v>829620000</v>
      </c>
      <c r="J27" s="24">
        <f t="shared" si="3"/>
        <v>106.31928336174086</v>
      </c>
      <c r="K27" s="38"/>
      <c r="L27" s="4">
        <v>48</v>
      </c>
      <c r="M27" s="39"/>
      <c r="N27" s="40">
        <v>26</v>
      </c>
      <c r="O27" s="41">
        <f t="shared" si="1"/>
        <v>338090</v>
      </c>
      <c r="P27" s="40">
        <v>50</v>
      </c>
      <c r="Q27" s="70">
        <f t="shared" si="5"/>
        <v>278770</v>
      </c>
      <c r="R27" s="40">
        <v>287</v>
      </c>
      <c r="S27" s="70">
        <f t="shared" si="8"/>
        <v>212760</v>
      </c>
      <c r="T27" s="40">
        <f t="shared" si="7"/>
        <v>363</v>
      </c>
      <c r="U27" s="23">
        <f t="shared" si="2"/>
        <v>829620</v>
      </c>
      <c r="V27" s="88">
        <f t="shared" si="4"/>
        <v>106.31928336174086</v>
      </c>
      <c r="W27" s="45"/>
    </row>
    <row r="28" spans="1:23" s="37" customFormat="1" ht="13.35" customHeight="1" x14ac:dyDescent="0.15">
      <c r="A28" s="21">
        <v>49</v>
      </c>
      <c r="B28" s="22">
        <v>27</v>
      </c>
      <c r="C28" s="23">
        <v>337450000</v>
      </c>
      <c r="D28" s="22">
        <v>50</v>
      </c>
      <c r="E28" s="23">
        <v>281770000</v>
      </c>
      <c r="F28" s="22">
        <v>290</v>
      </c>
      <c r="G28" s="23">
        <v>220000000</v>
      </c>
      <c r="H28" s="22">
        <f t="shared" si="6"/>
        <v>367</v>
      </c>
      <c r="I28" s="23">
        <f t="shared" si="0"/>
        <v>839220000</v>
      </c>
      <c r="J28" s="24">
        <f t="shared" si="3"/>
        <v>101.15715628842122</v>
      </c>
      <c r="K28" s="38"/>
      <c r="L28" s="4">
        <v>49</v>
      </c>
      <c r="M28" s="39"/>
      <c r="N28" s="40">
        <v>27</v>
      </c>
      <c r="O28" s="41">
        <f t="shared" si="1"/>
        <v>337450</v>
      </c>
      <c r="P28" s="40">
        <v>50</v>
      </c>
      <c r="Q28" s="70">
        <f t="shared" si="5"/>
        <v>281770</v>
      </c>
      <c r="R28" s="40">
        <v>290</v>
      </c>
      <c r="S28" s="70">
        <f t="shared" si="8"/>
        <v>220000</v>
      </c>
      <c r="T28" s="40">
        <f t="shared" si="7"/>
        <v>367</v>
      </c>
      <c r="U28" s="23">
        <f t="shared" si="2"/>
        <v>839220</v>
      </c>
      <c r="V28" s="88">
        <f t="shared" si="4"/>
        <v>101.15715628842122</v>
      </c>
      <c r="W28" s="45"/>
    </row>
    <row r="29" spans="1:23" s="37" customFormat="1" ht="13.35" customHeight="1" x14ac:dyDescent="0.15">
      <c r="A29" s="53">
        <v>50</v>
      </c>
      <c r="B29" s="54">
        <v>27</v>
      </c>
      <c r="C29" s="55">
        <v>325290000</v>
      </c>
      <c r="D29" s="54">
        <v>50</v>
      </c>
      <c r="E29" s="55">
        <v>280790000</v>
      </c>
      <c r="F29" s="54">
        <v>293</v>
      </c>
      <c r="G29" s="55">
        <v>218810000</v>
      </c>
      <c r="H29" s="54">
        <f t="shared" si="6"/>
        <v>370</v>
      </c>
      <c r="I29" s="55">
        <f t="shared" si="0"/>
        <v>824890000</v>
      </c>
      <c r="J29" s="56">
        <f t="shared" si="3"/>
        <v>98.292462048092275</v>
      </c>
      <c r="K29" s="38"/>
      <c r="L29" s="4">
        <v>50</v>
      </c>
      <c r="M29" s="39"/>
      <c r="N29" s="40">
        <v>27</v>
      </c>
      <c r="O29" s="41">
        <f t="shared" si="1"/>
        <v>325290</v>
      </c>
      <c r="P29" s="40">
        <v>50</v>
      </c>
      <c r="Q29" s="70">
        <f t="shared" si="5"/>
        <v>280790</v>
      </c>
      <c r="R29" s="40">
        <v>293</v>
      </c>
      <c r="S29" s="70">
        <f t="shared" si="8"/>
        <v>218810</v>
      </c>
      <c r="T29" s="40">
        <f t="shared" si="7"/>
        <v>370</v>
      </c>
      <c r="U29" s="23">
        <f t="shared" si="2"/>
        <v>824890</v>
      </c>
      <c r="V29" s="88">
        <f t="shared" si="4"/>
        <v>98.292462048092275</v>
      </c>
      <c r="W29" s="45"/>
    </row>
    <row r="30" spans="1:23" s="37" customFormat="1" ht="13.35" customHeight="1" x14ac:dyDescent="0.15">
      <c r="A30" s="21">
        <v>51</v>
      </c>
      <c r="B30" s="22">
        <v>27</v>
      </c>
      <c r="C30" s="23">
        <v>320610000</v>
      </c>
      <c r="D30" s="22">
        <v>50</v>
      </c>
      <c r="E30" s="23">
        <v>272670000</v>
      </c>
      <c r="F30" s="22">
        <v>290</v>
      </c>
      <c r="G30" s="23">
        <v>220220000</v>
      </c>
      <c r="H30" s="22">
        <f t="shared" si="6"/>
        <v>367</v>
      </c>
      <c r="I30" s="23">
        <f t="shared" si="0"/>
        <v>813500000</v>
      </c>
      <c r="J30" s="24">
        <f t="shared" si="3"/>
        <v>98.619209834038486</v>
      </c>
      <c r="K30" s="65"/>
      <c r="L30" s="33">
        <v>51</v>
      </c>
      <c r="M30" s="34"/>
      <c r="N30" s="32">
        <v>27</v>
      </c>
      <c r="O30" s="35">
        <f t="shared" si="1"/>
        <v>320610</v>
      </c>
      <c r="P30" s="32">
        <v>50</v>
      </c>
      <c r="Q30" s="94">
        <f t="shared" si="5"/>
        <v>272670</v>
      </c>
      <c r="R30" s="32">
        <v>290</v>
      </c>
      <c r="S30" s="94">
        <f t="shared" si="8"/>
        <v>220220</v>
      </c>
      <c r="T30" s="32">
        <f t="shared" si="7"/>
        <v>367</v>
      </c>
      <c r="U30" s="95">
        <f t="shared" si="2"/>
        <v>813500</v>
      </c>
      <c r="V30" s="86">
        <f t="shared" si="4"/>
        <v>98.619209834038486</v>
      </c>
      <c r="W30" s="45"/>
    </row>
    <row r="31" spans="1:23" s="37" customFormat="1" ht="13.35" customHeight="1" x14ac:dyDescent="0.15">
      <c r="A31" s="21">
        <v>52</v>
      </c>
      <c r="B31" s="22">
        <v>27</v>
      </c>
      <c r="C31" s="23">
        <v>316270000</v>
      </c>
      <c r="D31" s="22">
        <v>50</v>
      </c>
      <c r="E31" s="23">
        <v>276790000</v>
      </c>
      <c r="F31" s="22">
        <v>292</v>
      </c>
      <c r="G31" s="23">
        <v>220130000</v>
      </c>
      <c r="H31" s="22">
        <f t="shared" si="6"/>
        <v>369</v>
      </c>
      <c r="I31" s="23">
        <f t="shared" si="0"/>
        <v>813190000</v>
      </c>
      <c r="J31" s="24">
        <f t="shared" si="3"/>
        <v>99.961893054701903</v>
      </c>
      <c r="K31" s="38"/>
      <c r="L31" s="4">
        <v>52</v>
      </c>
      <c r="M31" s="39"/>
      <c r="N31" s="40">
        <v>27</v>
      </c>
      <c r="O31" s="41">
        <f t="shared" si="1"/>
        <v>316270</v>
      </c>
      <c r="P31" s="40">
        <v>50</v>
      </c>
      <c r="Q31" s="70">
        <f t="shared" si="5"/>
        <v>276790</v>
      </c>
      <c r="R31" s="40">
        <v>292</v>
      </c>
      <c r="S31" s="70">
        <f t="shared" si="8"/>
        <v>220130</v>
      </c>
      <c r="T31" s="40">
        <f t="shared" si="7"/>
        <v>369</v>
      </c>
      <c r="U31" s="23">
        <f t="shared" si="2"/>
        <v>813190</v>
      </c>
      <c r="V31" s="88">
        <f t="shared" si="4"/>
        <v>99.961893054701903</v>
      </c>
      <c r="W31" s="45"/>
    </row>
    <row r="32" spans="1:23" s="37" customFormat="1" ht="13.35" customHeight="1" x14ac:dyDescent="0.15">
      <c r="A32" s="21">
        <v>53</v>
      </c>
      <c r="B32" s="22">
        <v>27</v>
      </c>
      <c r="C32" s="23">
        <v>317700000</v>
      </c>
      <c r="D32" s="22">
        <v>51</v>
      </c>
      <c r="E32" s="23">
        <v>270890000</v>
      </c>
      <c r="F32" s="22">
        <v>291</v>
      </c>
      <c r="G32" s="23">
        <v>228430000</v>
      </c>
      <c r="H32" s="22">
        <f t="shared" si="6"/>
        <v>369</v>
      </c>
      <c r="I32" s="23">
        <f t="shared" si="0"/>
        <v>817020000</v>
      </c>
      <c r="J32" s="24">
        <f t="shared" si="3"/>
        <v>100.47098464073588</v>
      </c>
      <c r="K32" s="38"/>
      <c r="L32" s="4">
        <v>53</v>
      </c>
      <c r="M32" s="39"/>
      <c r="N32" s="40">
        <v>27</v>
      </c>
      <c r="O32" s="41">
        <f t="shared" si="1"/>
        <v>317700</v>
      </c>
      <c r="P32" s="40">
        <v>51</v>
      </c>
      <c r="Q32" s="70">
        <f t="shared" si="5"/>
        <v>270890</v>
      </c>
      <c r="R32" s="40">
        <v>291</v>
      </c>
      <c r="S32" s="70">
        <f t="shared" si="8"/>
        <v>228430</v>
      </c>
      <c r="T32" s="40">
        <f t="shared" si="7"/>
        <v>369</v>
      </c>
      <c r="U32" s="23">
        <f t="shared" si="2"/>
        <v>817020</v>
      </c>
      <c r="V32" s="88">
        <f t="shared" si="4"/>
        <v>100.47098464073588</v>
      </c>
      <c r="W32" s="45"/>
    </row>
    <row r="33" spans="1:23" s="37" customFormat="1" ht="13.35" customHeight="1" x14ac:dyDescent="0.15">
      <c r="A33" s="21">
        <v>54</v>
      </c>
      <c r="B33" s="22">
        <v>27</v>
      </c>
      <c r="C33" s="23">
        <v>323450000</v>
      </c>
      <c r="D33" s="22">
        <v>51</v>
      </c>
      <c r="E33" s="23">
        <v>272320000</v>
      </c>
      <c r="F33" s="22">
        <v>291</v>
      </c>
      <c r="G33" s="23">
        <v>227960000</v>
      </c>
      <c r="H33" s="22">
        <f t="shared" si="6"/>
        <v>369</v>
      </c>
      <c r="I33" s="23">
        <f t="shared" si="0"/>
        <v>823730000</v>
      </c>
      <c r="J33" s="24">
        <f t="shared" si="3"/>
        <v>100.82127732491249</v>
      </c>
      <c r="K33" s="38"/>
      <c r="L33" s="4">
        <v>54</v>
      </c>
      <c r="M33" s="39"/>
      <c r="N33" s="40">
        <v>27</v>
      </c>
      <c r="O33" s="41">
        <f t="shared" si="1"/>
        <v>323450</v>
      </c>
      <c r="P33" s="40">
        <v>51</v>
      </c>
      <c r="Q33" s="70">
        <f t="shared" si="5"/>
        <v>272320</v>
      </c>
      <c r="R33" s="40">
        <v>291</v>
      </c>
      <c r="S33" s="70">
        <f t="shared" si="8"/>
        <v>227960</v>
      </c>
      <c r="T33" s="40">
        <f t="shared" si="7"/>
        <v>369</v>
      </c>
      <c r="U33" s="23">
        <f t="shared" si="2"/>
        <v>823730</v>
      </c>
      <c r="V33" s="88">
        <f t="shared" si="4"/>
        <v>100.82127732491249</v>
      </c>
      <c r="W33" s="45"/>
    </row>
    <row r="34" spans="1:23" s="37" customFormat="1" ht="13.35" customHeight="1" x14ac:dyDescent="0.15">
      <c r="A34" s="53">
        <v>55</v>
      </c>
      <c r="B34" s="54">
        <v>27</v>
      </c>
      <c r="C34" s="55">
        <v>310820000</v>
      </c>
      <c r="D34" s="54">
        <v>51</v>
      </c>
      <c r="E34" s="55">
        <v>268120000</v>
      </c>
      <c r="F34" s="54">
        <v>293</v>
      </c>
      <c r="G34" s="55">
        <v>220640000</v>
      </c>
      <c r="H34" s="54">
        <f t="shared" si="6"/>
        <v>371</v>
      </c>
      <c r="I34" s="55">
        <f t="shared" si="0"/>
        <v>799580000</v>
      </c>
      <c r="J34" s="56">
        <f t="shared" si="3"/>
        <v>97.068214099280098</v>
      </c>
      <c r="K34" s="73"/>
      <c r="L34" s="58">
        <v>55</v>
      </c>
      <c r="M34" s="74"/>
      <c r="N34" s="75">
        <v>27</v>
      </c>
      <c r="O34" s="61">
        <f t="shared" si="1"/>
        <v>310820</v>
      </c>
      <c r="P34" s="75">
        <v>51</v>
      </c>
      <c r="Q34" s="76">
        <f t="shared" si="5"/>
        <v>268120</v>
      </c>
      <c r="R34" s="75">
        <v>293</v>
      </c>
      <c r="S34" s="76">
        <f t="shared" si="8"/>
        <v>220640</v>
      </c>
      <c r="T34" s="75">
        <f t="shared" si="7"/>
        <v>371</v>
      </c>
      <c r="U34" s="79">
        <f t="shared" si="2"/>
        <v>799580</v>
      </c>
      <c r="V34" s="80">
        <f t="shared" si="4"/>
        <v>97.068214099280098</v>
      </c>
      <c r="W34" s="45"/>
    </row>
    <row r="35" spans="1:23" s="37" customFormat="1" ht="13.35" customHeight="1" x14ac:dyDescent="0.15">
      <c r="A35" s="21">
        <v>56</v>
      </c>
      <c r="B35" s="22">
        <v>27</v>
      </c>
      <c r="C35" s="23">
        <v>323680000</v>
      </c>
      <c r="D35" s="22">
        <v>52</v>
      </c>
      <c r="E35" s="23">
        <v>274580000</v>
      </c>
      <c r="F35" s="22">
        <v>294</v>
      </c>
      <c r="G35" s="23">
        <v>235500000</v>
      </c>
      <c r="H35" s="22">
        <f t="shared" si="6"/>
        <v>373</v>
      </c>
      <c r="I35" s="23">
        <f t="shared" si="0"/>
        <v>833760000</v>
      </c>
      <c r="J35" s="24">
        <f t="shared" si="3"/>
        <v>104.27474424072638</v>
      </c>
      <c r="K35" s="38"/>
      <c r="L35" s="4">
        <v>56</v>
      </c>
      <c r="M35" s="39"/>
      <c r="N35" s="40">
        <v>27</v>
      </c>
      <c r="O35" s="41">
        <f t="shared" si="1"/>
        <v>323680</v>
      </c>
      <c r="P35" s="40">
        <v>52</v>
      </c>
      <c r="Q35" s="70">
        <f t="shared" si="5"/>
        <v>274580</v>
      </c>
      <c r="R35" s="40">
        <v>294</v>
      </c>
      <c r="S35" s="70">
        <f t="shared" si="8"/>
        <v>235500</v>
      </c>
      <c r="T35" s="40">
        <f t="shared" si="7"/>
        <v>373</v>
      </c>
      <c r="U35" s="23">
        <f t="shared" si="2"/>
        <v>833760</v>
      </c>
      <c r="V35" s="88">
        <f t="shared" si="4"/>
        <v>104.27474424072638</v>
      </c>
      <c r="W35" s="45"/>
    </row>
    <row r="36" spans="1:23" s="37" customFormat="1" ht="13.35" customHeight="1" x14ac:dyDescent="0.15">
      <c r="A36" s="21">
        <v>57</v>
      </c>
      <c r="B36" s="22">
        <v>27</v>
      </c>
      <c r="C36" s="23">
        <v>323130000</v>
      </c>
      <c r="D36" s="22">
        <v>54</v>
      </c>
      <c r="E36" s="23">
        <v>273500000</v>
      </c>
      <c r="F36" s="22">
        <v>294</v>
      </c>
      <c r="G36" s="23">
        <v>230940000</v>
      </c>
      <c r="H36" s="22">
        <f t="shared" si="6"/>
        <v>375</v>
      </c>
      <c r="I36" s="23">
        <f t="shared" si="0"/>
        <v>827570000</v>
      </c>
      <c r="J36" s="24">
        <f t="shared" si="3"/>
        <v>99.257580118979078</v>
      </c>
      <c r="K36" s="38"/>
      <c r="L36" s="4">
        <v>57</v>
      </c>
      <c r="M36" s="39"/>
      <c r="N36" s="40">
        <v>27</v>
      </c>
      <c r="O36" s="41">
        <f t="shared" si="1"/>
        <v>323130</v>
      </c>
      <c r="P36" s="40">
        <v>54</v>
      </c>
      <c r="Q36" s="70">
        <f t="shared" si="5"/>
        <v>273500</v>
      </c>
      <c r="R36" s="40">
        <v>294</v>
      </c>
      <c r="S36" s="70">
        <f t="shared" si="8"/>
        <v>230940</v>
      </c>
      <c r="T36" s="40">
        <f t="shared" si="7"/>
        <v>375</v>
      </c>
      <c r="U36" s="23">
        <f t="shared" si="2"/>
        <v>827570</v>
      </c>
      <c r="V36" s="88">
        <f t="shared" si="4"/>
        <v>99.257580118979078</v>
      </c>
      <c r="W36" s="45"/>
    </row>
    <row r="37" spans="1:23" s="37" customFormat="1" ht="13.35" customHeight="1" x14ac:dyDescent="0.15">
      <c r="A37" s="21">
        <v>58</v>
      </c>
      <c r="B37" s="22">
        <v>27</v>
      </c>
      <c r="C37" s="23">
        <v>323650000</v>
      </c>
      <c r="D37" s="22">
        <v>54</v>
      </c>
      <c r="E37" s="23">
        <v>274530000</v>
      </c>
      <c r="F37" s="22">
        <v>297</v>
      </c>
      <c r="G37" s="23">
        <v>235930000</v>
      </c>
      <c r="H37" s="22">
        <f t="shared" si="6"/>
        <v>378</v>
      </c>
      <c r="I37" s="23">
        <f t="shared" si="0"/>
        <v>834110000</v>
      </c>
      <c r="J37" s="24">
        <f t="shared" si="3"/>
        <v>100.79026547603225</v>
      </c>
      <c r="K37" s="38"/>
      <c r="L37" s="4">
        <v>58</v>
      </c>
      <c r="M37" s="39"/>
      <c r="N37" s="40">
        <v>27</v>
      </c>
      <c r="O37" s="41">
        <f t="shared" si="1"/>
        <v>323650</v>
      </c>
      <c r="P37" s="40">
        <v>54</v>
      </c>
      <c r="Q37" s="70">
        <f t="shared" si="5"/>
        <v>274530</v>
      </c>
      <c r="R37" s="40">
        <v>297</v>
      </c>
      <c r="S37" s="70">
        <f t="shared" si="8"/>
        <v>235930</v>
      </c>
      <c r="T37" s="40">
        <f t="shared" si="7"/>
        <v>378</v>
      </c>
      <c r="U37" s="23">
        <f t="shared" si="2"/>
        <v>834110</v>
      </c>
      <c r="V37" s="88">
        <f t="shared" si="4"/>
        <v>100.79026547603225</v>
      </c>
      <c r="W37" s="45"/>
    </row>
    <row r="38" spans="1:23" s="37" customFormat="1" ht="13.35" customHeight="1" x14ac:dyDescent="0.15">
      <c r="A38" s="21">
        <v>59</v>
      </c>
      <c r="B38" s="22">
        <v>27</v>
      </c>
      <c r="C38" s="23">
        <v>342490000</v>
      </c>
      <c r="D38" s="22">
        <v>54</v>
      </c>
      <c r="E38" s="23">
        <v>286920000</v>
      </c>
      <c r="F38" s="22">
        <v>298</v>
      </c>
      <c r="G38" s="23">
        <v>243310000</v>
      </c>
      <c r="H38" s="22">
        <f t="shared" si="6"/>
        <v>379</v>
      </c>
      <c r="I38" s="23">
        <f t="shared" si="0"/>
        <v>872720000</v>
      </c>
      <c r="J38" s="24">
        <f t="shared" si="3"/>
        <v>104.62888587836136</v>
      </c>
      <c r="K38" s="38"/>
      <c r="L38" s="4">
        <v>59</v>
      </c>
      <c r="M38" s="39"/>
      <c r="N38" s="40">
        <v>27</v>
      </c>
      <c r="O38" s="41">
        <f t="shared" si="1"/>
        <v>342490</v>
      </c>
      <c r="P38" s="40">
        <v>54</v>
      </c>
      <c r="Q38" s="70">
        <f t="shared" si="5"/>
        <v>286920</v>
      </c>
      <c r="R38" s="40">
        <v>298</v>
      </c>
      <c r="S38" s="70">
        <f t="shared" si="8"/>
        <v>243310</v>
      </c>
      <c r="T38" s="40">
        <f t="shared" si="7"/>
        <v>379</v>
      </c>
      <c r="U38" s="23">
        <f t="shared" si="2"/>
        <v>872720</v>
      </c>
      <c r="V38" s="88">
        <f t="shared" si="4"/>
        <v>104.62888587836136</v>
      </c>
      <c r="W38" s="45"/>
    </row>
    <row r="39" spans="1:23" s="37" customFormat="1" ht="13.35" customHeight="1" x14ac:dyDescent="0.15">
      <c r="A39" s="53">
        <v>60</v>
      </c>
      <c r="B39" s="54">
        <v>27</v>
      </c>
      <c r="C39" s="55">
        <v>352610000</v>
      </c>
      <c r="D39" s="54">
        <v>54</v>
      </c>
      <c r="E39" s="55">
        <v>287420000</v>
      </c>
      <c r="F39" s="54">
        <v>298</v>
      </c>
      <c r="G39" s="55">
        <v>246870000</v>
      </c>
      <c r="H39" s="54">
        <f t="shared" si="6"/>
        <v>379</v>
      </c>
      <c r="I39" s="55">
        <f t="shared" si="0"/>
        <v>886900000</v>
      </c>
      <c r="J39" s="56">
        <f t="shared" si="3"/>
        <v>101.62480520671005</v>
      </c>
      <c r="K39" s="38"/>
      <c r="L39" s="4">
        <v>60</v>
      </c>
      <c r="M39" s="39"/>
      <c r="N39" s="40">
        <v>27</v>
      </c>
      <c r="O39" s="41">
        <f t="shared" si="1"/>
        <v>352610</v>
      </c>
      <c r="P39" s="40">
        <v>54</v>
      </c>
      <c r="Q39" s="70">
        <f t="shared" si="5"/>
        <v>287420</v>
      </c>
      <c r="R39" s="40">
        <v>298</v>
      </c>
      <c r="S39" s="70">
        <f t="shared" si="8"/>
        <v>246870</v>
      </c>
      <c r="T39" s="40">
        <f t="shared" si="7"/>
        <v>379</v>
      </c>
      <c r="U39" s="23">
        <f t="shared" si="2"/>
        <v>886900</v>
      </c>
      <c r="V39" s="88">
        <f t="shared" si="4"/>
        <v>101.62480520671005</v>
      </c>
      <c r="W39" s="45"/>
    </row>
    <row r="40" spans="1:23" s="37" customFormat="1" ht="13.35" customHeight="1" x14ac:dyDescent="0.15">
      <c r="A40" s="21">
        <v>61</v>
      </c>
      <c r="B40" s="22">
        <v>27</v>
      </c>
      <c r="C40" s="23">
        <v>362520000</v>
      </c>
      <c r="D40" s="22">
        <v>54</v>
      </c>
      <c r="E40" s="23">
        <v>289070000</v>
      </c>
      <c r="F40" s="22">
        <v>298</v>
      </c>
      <c r="G40" s="23">
        <v>255580000</v>
      </c>
      <c r="H40" s="22">
        <f t="shared" si="6"/>
        <v>379</v>
      </c>
      <c r="I40" s="23">
        <f t="shared" si="0"/>
        <v>907170000</v>
      </c>
      <c r="J40" s="24">
        <f t="shared" si="3"/>
        <v>102.28548878114782</v>
      </c>
      <c r="K40" s="65"/>
      <c r="L40" s="33">
        <v>61</v>
      </c>
      <c r="M40" s="34"/>
      <c r="N40" s="32">
        <v>27</v>
      </c>
      <c r="O40" s="35">
        <f t="shared" si="1"/>
        <v>362520</v>
      </c>
      <c r="P40" s="32">
        <v>54</v>
      </c>
      <c r="Q40" s="94">
        <f t="shared" si="5"/>
        <v>289070</v>
      </c>
      <c r="R40" s="32">
        <v>298</v>
      </c>
      <c r="S40" s="94">
        <f t="shared" si="8"/>
        <v>255580</v>
      </c>
      <c r="T40" s="32">
        <f t="shared" si="7"/>
        <v>379</v>
      </c>
      <c r="U40" s="95">
        <f t="shared" si="2"/>
        <v>907170</v>
      </c>
      <c r="V40" s="86">
        <f t="shared" si="4"/>
        <v>102.28548878114782</v>
      </c>
      <c r="W40" s="45"/>
    </row>
    <row r="41" spans="1:23" s="37" customFormat="1" ht="13.35" customHeight="1" x14ac:dyDescent="0.15">
      <c r="A41" s="21">
        <v>62</v>
      </c>
      <c r="B41" s="22">
        <v>28</v>
      </c>
      <c r="C41" s="23">
        <v>371030000</v>
      </c>
      <c r="D41" s="22">
        <v>54</v>
      </c>
      <c r="E41" s="23">
        <v>283090000</v>
      </c>
      <c r="F41" s="22">
        <v>299</v>
      </c>
      <c r="G41" s="23">
        <v>262450000</v>
      </c>
      <c r="H41" s="22">
        <f t="shared" si="6"/>
        <v>381</v>
      </c>
      <c r="I41" s="23">
        <f t="shared" si="0"/>
        <v>916570000</v>
      </c>
      <c r="J41" s="24">
        <f t="shared" si="3"/>
        <v>101.03618946834662</v>
      </c>
      <c r="K41" s="38"/>
      <c r="L41" s="4">
        <v>62</v>
      </c>
      <c r="M41" s="39"/>
      <c r="N41" s="40">
        <v>28</v>
      </c>
      <c r="O41" s="41">
        <f t="shared" si="1"/>
        <v>371030</v>
      </c>
      <c r="P41" s="40">
        <v>54</v>
      </c>
      <c r="Q41" s="70">
        <f t="shared" si="5"/>
        <v>283090</v>
      </c>
      <c r="R41" s="40">
        <v>299</v>
      </c>
      <c r="S41" s="70">
        <f t="shared" si="8"/>
        <v>262450</v>
      </c>
      <c r="T41" s="40">
        <f t="shared" si="7"/>
        <v>381</v>
      </c>
      <c r="U41" s="23">
        <f t="shared" si="2"/>
        <v>916570</v>
      </c>
      <c r="V41" s="88">
        <f t="shared" si="4"/>
        <v>101.03618946834662</v>
      </c>
      <c r="W41" s="45"/>
    </row>
    <row r="42" spans="1:23" s="37" customFormat="1" ht="13.35" customHeight="1" x14ac:dyDescent="0.15">
      <c r="A42" s="21">
        <v>63</v>
      </c>
      <c r="B42" s="22">
        <v>28</v>
      </c>
      <c r="C42" s="23">
        <v>375460000</v>
      </c>
      <c r="D42" s="22">
        <v>54</v>
      </c>
      <c r="E42" s="23">
        <v>282500000</v>
      </c>
      <c r="F42" s="22">
        <v>300</v>
      </c>
      <c r="G42" s="23">
        <v>264540000</v>
      </c>
      <c r="H42" s="22">
        <f t="shared" si="6"/>
        <v>382</v>
      </c>
      <c r="I42" s="23">
        <f t="shared" si="0"/>
        <v>922500000</v>
      </c>
      <c r="J42" s="24">
        <f t="shared" si="3"/>
        <v>100.64697731760803</v>
      </c>
      <c r="K42" s="38"/>
      <c r="L42" s="4">
        <v>63</v>
      </c>
      <c r="M42" s="39"/>
      <c r="N42" s="40">
        <v>28</v>
      </c>
      <c r="O42" s="41">
        <f t="shared" si="1"/>
        <v>375460</v>
      </c>
      <c r="P42" s="40">
        <v>54</v>
      </c>
      <c r="Q42" s="70">
        <f t="shared" si="5"/>
        <v>282500</v>
      </c>
      <c r="R42" s="40">
        <v>300</v>
      </c>
      <c r="S42" s="70">
        <f t="shared" si="8"/>
        <v>264540</v>
      </c>
      <c r="T42" s="40">
        <f t="shared" si="7"/>
        <v>382</v>
      </c>
      <c r="U42" s="23">
        <f t="shared" si="2"/>
        <v>922500</v>
      </c>
      <c r="V42" s="88">
        <f t="shared" si="4"/>
        <v>100.64697731760803</v>
      </c>
      <c r="W42" s="45"/>
    </row>
    <row r="43" spans="1:23" s="37" customFormat="1" ht="13.35" customHeight="1" x14ac:dyDescent="0.15">
      <c r="A43" s="21" t="s">
        <v>19</v>
      </c>
      <c r="B43" s="22">
        <v>28</v>
      </c>
      <c r="C43" s="23">
        <v>386860000</v>
      </c>
      <c r="D43" s="22">
        <v>54</v>
      </c>
      <c r="E43" s="23">
        <v>291700000</v>
      </c>
      <c r="F43" s="22">
        <v>300</v>
      </c>
      <c r="G43" s="23">
        <v>276270000</v>
      </c>
      <c r="H43" s="22">
        <f t="shared" si="6"/>
        <v>382</v>
      </c>
      <c r="I43" s="23">
        <f t="shared" si="0"/>
        <v>954830000</v>
      </c>
      <c r="J43" s="24">
        <f t="shared" si="3"/>
        <v>103.50460704607045</v>
      </c>
      <c r="K43" s="38" t="s">
        <v>20</v>
      </c>
      <c r="L43" s="4" t="s">
        <v>21</v>
      </c>
      <c r="M43" s="39"/>
      <c r="N43" s="40">
        <v>28</v>
      </c>
      <c r="O43" s="41">
        <f t="shared" si="1"/>
        <v>386860</v>
      </c>
      <c r="P43" s="40">
        <v>54</v>
      </c>
      <c r="Q43" s="70">
        <f t="shared" si="5"/>
        <v>291700</v>
      </c>
      <c r="R43" s="40">
        <v>300</v>
      </c>
      <c r="S43" s="70">
        <f t="shared" si="8"/>
        <v>276270</v>
      </c>
      <c r="T43" s="40">
        <f t="shared" si="7"/>
        <v>382</v>
      </c>
      <c r="U43" s="23">
        <f t="shared" si="2"/>
        <v>954830</v>
      </c>
      <c r="V43" s="88">
        <f t="shared" si="4"/>
        <v>103.50460704607045</v>
      </c>
      <c r="W43" s="45"/>
    </row>
    <row r="44" spans="1:23" s="37" customFormat="1" ht="13.35" customHeight="1" x14ac:dyDescent="0.15">
      <c r="A44" s="53" t="s">
        <v>22</v>
      </c>
      <c r="B44" s="54">
        <v>28</v>
      </c>
      <c r="C44" s="55">
        <v>407150000</v>
      </c>
      <c r="D44" s="54">
        <v>55</v>
      </c>
      <c r="E44" s="55">
        <v>306710000</v>
      </c>
      <c r="F44" s="54">
        <v>299</v>
      </c>
      <c r="G44" s="55">
        <v>283930000</v>
      </c>
      <c r="H44" s="54">
        <f t="shared" si="6"/>
        <v>382</v>
      </c>
      <c r="I44" s="55">
        <f t="shared" si="0"/>
        <v>997790000</v>
      </c>
      <c r="J44" s="56">
        <f t="shared" si="3"/>
        <v>104.49923022946493</v>
      </c>
      <c r="K44" s="73"/>
      <c r="L44" s="58">
        <v>2</v>
      </c>
      <c r="M44" s="74"/>
      <c r="N44" s="75">
        <v>28</v>
      </c>
      <c r="O44" s="61">
        <f t="shared" si="1"/>
        <v>407150</v>
      </c>
      <c r="P44" s="75">
        <v>55</v>
      </c>
      <c r="Q44" s="76">
        <f t="shared" si="5"/>
        <v>306710</v>
      </c>
      <c r="R44" s="75">
        <v>299</v>
      </c>
      <c r="S44" s="76">
        <f t="shared" si="8"/>
        <v>283930</v>
      </c>
      <c r="T44" s="75">
        <f t="shared" si="7"/>
        <v>382</v>
      </c>
      <c r="U44" s="79">
        <f t="shared" si="2"/>
        <v>997790</v>
      </c>
      <c r="V44" s="80">
        <f t="shared" si="4"/>
        <v>104.49923022946493</v>
      </c>
      <c r="W44" s="45"/>
    </row>
    <row r="45" spans="1:23" s="37" customFormat="1" ht="13.35" customHeight="1" x14ac:dyDescent="0.15">
      <c r="A45" s="21" t="s">
        <v>23</v>
      </c>
      <c r="B45" s="22">
        <v>28</v>
      </c>
      <c r="C45" s="23">
        <v>415960000</v>
      </c>
      <c r="D45" s="22">
        <v>55</v>
      </c>
      <c r="E45" s="23">
        <v>312630000</v>
      </c>
      <c r="F45" s="22">
        <v>299</v>
      </c>
      <c r="G45" s="23">
        <v>285850000</v>
      </c>
      <c r="H45" s="22">
        <f t="shared" si="6"/>
        <v>382</v>
      </c>
      <c r="I45" s="23">
        <f t="shared" si="0"/>
        <v>1014440000</v>
      </c>
      <c r="J45" s="24">
        <f t="shared" si="3"/>
        <v>101.66868780003809</v>
      </c>
      <c r="K45" s="38"/>
      <c r="L45" s="4">
        <v>3</v>
      </c>
      <c r="M45" s="39"/>
      <c r="N45" s="40">
        <v>28</v>
      </c>
      <c r="O45" s="41">
        <f t="shared" si="1"/>
        <v>415960</v>
      </c>
      <c r="P45" s="40">
        <v>55</v>
      </c>
      <c r="Q45" s="70">
        <f t="shared" si="5"/>
        <v>312630</v>
      </c>
      <c r="R45" s="40">
        <v>299</v>
      </c>
      <c r="S45" s="70">
        <f t="shared" si="8"/>
        <v>285850</v>
      </c>
      <c r="T45" s="40">
        <f t="shared" si="7"/>
        <v>382</v>
      </c>
      <c r="U45" s="23">
        <f t="shared" si="2"/>
        <v>1014440</v>
      </c>
      <c r="V45" s="88">
        <f t="shared" si="4"/>
        <v>101.66868780003809</v>
      </c>
      <c r="W45" s="45"/>
    </row>
    <row r="46" spans="1:23" s="37" customFormat="1" ht="13.35" customHeight="1" x14ac:dyDescent="0.15">
      <c r="A46" s="21" t="s">
        <v>24</v>
      </c>
      <c r="B46" s="22">
        <v>28</v>
      </c>
      <c r="C46" s="23">
        <v>413020000</v>
      </c>
      <c r="D46" s="22">
        <v>55</v>
      </c>
      <c r="E46" s="23">
        <v>320280000</v>
      </c>
      <c r="F46" s="22">
        <v>301</v>
      </c>
      <c r="G46" s="23">
        <v>286040000</v>
      </c>
      <c r="H46" s="22">
        <f t="shared" si="6"/>
        <v>384</v>
      </c>
      <c r="I46" s="23">
        <f t="shared" si="0"/>
        <v>1019340000</v>
      </c>
      <c r="J46" s="24">
        <f t="shared" si="3"/>
        <v>100.48302511730608</v>
      </c>
      <c r="K46" s="38"/>
      <c r="L46" s="4">
        <v>4</v>
      </c>
      <c r="M46" s="39"/>
      <c r="N46" s="40">
        <v>28</v>
      </c>
      <c r="O46" s="41">
        <f t="shared" si="1"/>
        <v>413020</v>
      </c>
      <c r="P46" s="40">
        <v>55</v>
      </c>
      <c r="Q46" s="70">
        <f t="shared" si="5"/>
        <v>320280</v>
      </c>
      <c r="R46" s="40">
        <v>301</v>
      </c>
      <c r="S46" s="70">
        <f t="shared" si="8"/>
        <v>286040</v>
      </c>
      <c r="T46" s="40">
        <f t="shared" si="7"/>
        <v>384</v>
      </c>
      <c r="U46" s="23">
        <f t="shared" si="2"/>
        <v>1019340</v>
      </c>
      <c r="V46" s="88">
        <f t="shared" si="4"/>
        <v>100.48302511730608</v>
      </c>
      <c r="W46" s="45"/>
    </row>
    <row r="47" spans="1:23" s="37" customFormat="1" ht="13.35" customHeight="1" x14ac:dyDescent="0.15">
      <c r="A47" s="21" t="s">
        <v>25</v>
      </c>
      <c r="B47" s="22">
        <v>28</v>
      </c>
      <c r="C47" s="23">
        <v>389920000</v>
      </c>
      <c r="D47" s="22">
        <v>55</v>
      </c>
      <c r="E47" s="23">
        <v>296070000</v>
      </c>
      <c r="F47" s="22">
        <v>301</v>
      </c>
      <c r="G47" s="23">
        <v>269650000</v>
      </c>
      <c r="H47" s="22">
        <f t="shared" si="6"/>
        <v>384</v>
      </c>
      <c r="I47" s="23">
        <f t="shared" si="0"/>
        <v>955640000</v>
      </c>
      <c r="J47" s="24">
        <f t="shared" si="3"/>
        <v>93.750858398571623</v>
      </c>
      <c r="K47" s="38"/>
      <c r="L47" s="4">
        <v>5</v>
      </c>
      <c r="M47" s="39"/>
      <c r="N47" s="40">
        <v>28</v>
      </c>
      <c r="O47" s="41">
        <f t="shared" si="1"/>
        <v>389920</v>
      </c>
      <c r="P47" s="40">
        <v>55</v>
      </c>
      <c r="Q47" s="70">
        <f t="shared" si="5"/>
        <v>296070</v>
      </c>
      <c r="R47" s="40">
        <v>301</v>
      </c>
      <c r="S47" s="70">
        <f t="shared" si="8"/>
        <v>269650</v>
      </c>
      <c r="T47" s="40">
        <f t="shared" si="7"/>
        <v>384</v>
      </c>
      <c r="U47" s="23">
        <f t="shared" si="2"/>
        <v>955640</v>
      </c>
      <c r="V47" s="88">
        <f t="shared" si="4"/>
        <v>93.750858398571623</v>
      </c>
      <c r="W47" s="45"/>
    </row>
    <row r="48" spans="1:23" s="37" customFormat="1" ht="13.35" customHeight="1" x14ac:dyDescent="0.15">
      <c r="A48" s="21" t="s">
        <v>26</v>
      </c>
      <c r="B48" s="22">
        <v>28</v>
      </c>
      <c r="C48" s="23">
        <v>408280000</v>
      </c>
      <c r="D48" s="22">
        <v>55</v>
      </c>
      <c r="E48" s="23">
        <v>308210000</v>
      </c>
      <c r="F48" s="22">
        <v>301</v>
      </c>
      <c r="G48" s="23">
        <v>283380000</v>
      </c>
      <c r="H48" s="22">
        <f t="shared" si="6"/>
        <v>384</v>
      </c>
      <c r="I48" s="23">
        <f t="shared" si="0"/>
        <v>999870000</v>
      </c>
      <c r="J48" s="24">
        <f t="shared" si="3"/>
        <v>104.62831191662131</v>
      </c>
      <c r="K48" s="38"/>
      <c r="L48" s="4">
        <v>6</v>
      </c>
      <c r="M48" s="39"/>
      <c r="N48" s="40">
        <v>28</v>
      </c>
      <c r="O48" s="41">
        <f t="shared" si="1"/>
        <v>408280</v>
      </c>
      <c r="P48" s="40">
        <v>55</v>
      </c>
      <c r="Q48" s="70">
        <f t="shared" si="5"/>
        <v>308210</v>
      </c>
      <c r="R48" s="40">
        <v>301</v>
      </c>
      <c r="S48" s="70">
        <f t="shared" si="8"/>
        <v>283380</v>
      </c>
      <c r="T48" s="40">
        <f t="shared" si="7"/>
        <v>384</v>
      </c>
      <c r="U48" s="23">
        <f t="shared" si="2"/>
        <v>999870</v>
      </c>
      <c r="V48" s="88">
        <f t="shared" si="4"/>
        <v>104.62831191662131</v>
      </c>
      <c r="W48" s="45"/>
    </row>
    <row r="49" spans="1:23" s="37" customFormat="1" ht="13.35" customHeight="1" x14ac:dyDescent="0.15">
      <c r="A49" s="53" t="s">
        <v>27</v>
      </c>
      <c r="B49" s="54">
        <v>28</v>
      </c>
      <c r="C49" s="55">
        <v>391070000</v>
      </c>
      <c r="D49" s="54">
        <v>55</v>
      </c>
      <c r="E49" s="55">
        <v>305610000</v>
      </c>
      <c r="F49" s="54">
        <v>303</v>
      </c>
      <c r="G49" s="55">
        <v>274330000</v>
      </c>
      <c r="H49" s="54">
        <f t="shared" si="6"/>
        <v>386</v>
      </c>
      <c r="I49" s="96">
        <f t="shared" si="0"/>
        <v>971010000</v>
      </c>
      <c r="J49" s="97">
        <f t="shared" si="3"/>
        <v>97.113624771220259</v>
      </c>
      <c r="K49" s="38"/>
      <c r="L49" s="4">
        <v>7</v>
      </c>
      <c r="M49" s="39"/>
      <c r="N49" s="40">
        <v>28</v>
      </c>
      <c r="O49" s="41">
        <f t="shared" si="1"/>
        <v>391070</v>
      </c>
      <c r="P49" s="40">
        <v>55</v>
      </c>
      <c r="Q49" s="70">
        <f t="shared" si="5"/>
        <v>305610</v>
      </c>
      <c r="R49" s="40">
        <v>302</v>
      </c>
      <c r="S49" s="70">
        <f t="shared" si="8"/>
        <v>274330</v>
      </c>
      <c r="T49" s="40">
        <f t="shared" si="7"/>
        <v>385</v>
      </c>
      <c r="U49" s="47">
        <f t="shared" si="2"/>
        <v>971010</v>
      </c>
      <c r="V49" s="48">
        <f t="shared" si="4"/>
        <v>97.113624771220259</v>
      </c>
      <c r="W49" s="45"/>
    </row>
    <row r="50" spans="1:23" s="37" customFormat="1" ht="13.35" customHeight="1" x14ac:dyDescent="0.15">
      <c r="A50" s="21" t="s">
        <v>28</v>
      </c>
      <c r="B50" s="22">
        <v>28</v>
      </c>
      <c r="C50" s="23">
        <v>395740000</v>
      </c>
      <c r="D50" s="22">
        <v>55</v>
      </c>
      <c r="E50" s="23">
        <v>311880000</v>
      </c>
      <c r="F50" s="22">
        <v>304</v>
      </c>
      <c r="G50" s="23">
        <v>276940000</v>
      </c>
      <c r="H50" s="22">
        <f t="shared" si="6"/>
        <v>387</v>
      </c>
      <c r="I50" s="47">
        <f t="shared" si="0"/>
        <v>984560000</v>
      </c>
      <c r="J50" s="98">
        <f t="shared" si="3"/>
        <v>101.39545421777325</v>
      </c>
      <c r="K50" s="65"/>
      <c r="L50" s="33">
        <v>8</v>
      </c>
      <c r="M50" s="34"/>
      <c r="N50" s="32">
        <v>28</v>
      </c>
      <c r="O50" s="35">
        <f t="shared" si="1"/>
        <v>395740</v>
      </c>
      <c r="P50" s="32">
        <v>55</v>
      </c>
      <c r="Q50" s="94">
        <f t="shared" si="5"/>
        <v>311880</v>
      </c>
      <c r="R50" s="32">
        <v>304</v>
      </c>
      <c r="S50" s="94">
        <f t="shared" si="8"/>
        <v>276940</v>
      </c>
      <c r="T50" s="32">
        <f t="shared" si="7"/>
        <v>387</v>
      </c>
      <c r="U50" s="96">
        <f t="shared" si="2"/>
        <v>984560</v>
      </c>
      <c r="V50" s="36">
        <f t="shared" si="4"/>
        <v>101.39545421777325</v>
      </c>
      <c r="W50" s="45"/>
    </row>
    <row r="51" spans="1:23" s="37" customFormat="1" ht="13.35" customHeight="1" x14ac:dyDescent="0.15">
      <c r="A51" s="21" t="s">
        <v>29</v>
      </c>
      <c r="B51" s="22">
        <v>28</v>
      </c>
      <c r="C51" s="23">
        <v>385480000</v>
      </c>
      <c r="D51" s="22">
        <v>55</v>
      </c>
      <c r="E51" s="23">
        <v>302400000</v>
      </c>
      <c r="F51" s="22">
        <v>304</v>
      </c>
      <c r="G51" s="23">
        <v>271580000</v>
      </c>
      <c r="H51" s="22">
        <f t="shared" si="6"/>
        <v>387</v>
      </c>
      <c r="I51" s="47">
        <f t="shared" si="0"/>
        <v>959460000</v>
      </c>
      <c r="J51" s="98">
        <f t="shared" si="3"/>
        <v>97.450637848378975</v>
      </c>
      <c r="K51" s="38"/>
      <c r="L51" s="4">
        <v>9</v>
      </c>
      <c r="M51" s="39"/>
      <c r="N51" s="40">
        <v>28</v>
      </c>
      <c r="O51" s="41">
        <f t="shared" si="1"/>
        <v>385480</v>
      </c>
      <c r="P51" s="40">
        <v>55</v>
      </c>
      <c r="Q51" s="70">
        <f t="shared" si="5"/>
        <v>302400</v>
      </c>
      <c r="R51" s="40">
        <v>305</v>
      </c>
      <c r="S51" s="70">
        <f t="shared" si="8"/>
        <v>271580</v>
      </c>
      <c r="T51" s="40">
        <f t="shared" si="7"/>
        <v>388</v>
      </c>
      <c r="U51" s="47">
        <f t="shared" si="2"/>
        <v>959460</v>
      </c>
      <c r="V51" s="48">
        <f t="shared" si="4"/>
        <v>97.450637848378975</v>
      </c>
      <c r="W51" s="45"/>
    </row>
    <row r="52" spans="1:23" s="37" customFormat="1" ht="13.35" customHeight="1" x14ac:dyDescent="0.15">
      <c r="A52" s="21">
        <v>10</v>
      </c>
      <c r="B52" s="22">
        <v>28</v>
      </c>
      <c r="C52" s="23">
        <v>381020000</v>
      </c>
      <c r="D52" s="22">
        <v>55</v>
      </c>
      <c r="E52" s="23">
        <v>301030000</v>
      </c>
      <c r="F52" s="22">
        <v>306</v>
      </c>
      <c r="G52" s="23">
        <v>264660000</v>
      </c>
      <c r="H52" s="22">
        <f t="shared" si="6"/>
        <v>389</v>
      </c>
      <c r="I52" s="47">
        <f t="shared" si="0"/>
        <v>946710000</v>
      </c>
      <c r="J52" s="98">
        <f>I52/I51*100</f>
        <v>98.67112750922395</v>
      </c>
      <c r="K52" s="38"/>
      <c r="L52" s="4">
        <v>10</v>
      </c>
      <c r="M52" s="39"/>
      <c r="N52" s="40">
        <v>28</v>
      </c>
      <c r="O52" s="41">
        <f t="shared" si="1"/>
        <v>381020</v>
      </c>
      <c r="P52" s="40">
        <v>55</v>
      </c>
      <c r="Q52" s="70">
        <f t="shared" si="5"/>
        <v>301030</v>
      </c>
      <c r="R52" s="40">
        <v>306</v>
      </c>
      <c r="S52" s="70">
        <f t="shared" si="8"/>
        <v>264660</v>
      </c>
      <c r="T52" s="40">
        <f t="shared" si="7"/>
        <v>389</v>
      </c>
      <c r="U52" s="47">
        <f t="shared" si="2"/>
        <v>946710</v>
      </c>
      <c r="V52" s="48">
        <f t="shared" si="4"/>
        <v>98.67112750922395</v>
      </c>
      <c r="W52" s="45"/>
    </row>
    <row r="53" spans="1:23" s="37" customFormat="1" ht="13.35" customHeight="1" x14ac:dyDescent="0.15">
      <c r="A53" s="21">
        <v>11</v>
      </c>
      <c r="B53" s="22">
        <v>28</v>
      </c>
      <c r="C53" s="23">
        <v>381560000</v>
      </c>
      <c r="D53" s="22">
        <v>55</v>
      </c>
      <c r="E53" s="23">
        <v>296165000</v>
      </c>
      <c r="F53" s="22">
        <v>307</v>
      </c>
      <c r="G53" s="23">
        <v>274537000</v>
      </c>
      <c r="H53" s="22">
        <f t="shared" si="6"/>
        <v>390</v>
      </c>
      <c r="I53" s="47">
        <f t="shared" si="0"/>
        <v>952262000</v>
      </c>
      <c r="J53" s="98">
        <f>I53/I52*100</f>
        <v>100.58645202860433</v>
      </c>
      <c r="K53" s="38"/>
      <c r="L53" s="4">
        <v>11</v>
      </c>
      <c r="M53" s="39"/>
      <c r="N53" s="40">
        <v>28</v>
      </c>
      <c r="O53" s="41">
        <f t="shared" si="1"/>
        <v>381560</v>
      </c>
      <c r="P53" s="40">
        <v>55</v>
      </c>
      <c r="Q53" s="70">
        <f t="shared" si="5"/>
        <v>296165</v>
      </c>
      <c r="R53" s="40">
        <v>307</v>
      </c>
      <c r="S53" s="70">
        <f t="shared" si="8"/>
        <v>274537</v>
      </c>
      <c r="T53" s="40">
        <f t="shared" si="7"/>
        <v>390</v>
      </c>
      <c r="U53" s="47">
        <f t="shared" si="2"/>
        <v>952262</v>
      </c>
      <c r="V53" s="48">
        <f t="shared" si="4"/>
        <v>100.58645202860433</v>
      </c>
      <c r="W53" s="45"/>
    </row>
    <row r="54" spans="1:23" s="37" customFormat="1" ht="13.35" customHeight="1" x14ac:dyDescent="0.15">
      <c r="A54" s="99">
        <v>12</v>
      </c>
      <c r="B54" s="100">
        <v>28</v>
      </c>
      <c r="C54" s="101">
        <v>366363000</v>
      </c>
      <c r="D54" s="100">
        <v>55</v>
      </c>
      <c r="E54" s="101">
        <v>296766000</v>
      </c>
      <c r="F54" s="100">
        <v>307</v>
      </c>
      <c r="G54" s="101">
        <v>273644000</v>
      </c>
      <c r="H54" s="102">
        <v>390</v>
      </c>
      <c r="I54" s="101">
        <f t="shared" si="0"/>
        <v>936773000</v>
      </c>
      <c r="J54" s="103">
        <f>I54/I53*100</f>
        <v>98.373451844135332</v>
      </c>
      <c r="K54" s="73"/>
      <c r="L54" s="58">
        <v>12</v>
      </c>
      <c r="M54" s="74"/>
      <c r="N54" s="62">
        <v>28</v>
      </c>
      <c r="O54" s="61">
        <f t="shared" si="1"/>
        <v>366363</v>
      </c>
      <c r="P54" s="62">
        <v>55</v>
      </c>
      <c r="Q54" s="61">
        <f t="shared" si="5"/>
        <v>296766</v>
      </c>
      <c r="R54" s="62">
        <v>307</v>
      </c>
      <c r="S54" s="61">
        <f t="shared" si="8"/>
        <v>273644</v>
      </c>
      <c r="T54" s="75">
        <f t="shared" si="7"/>
        <v>390</v>
      </c>
      <c r="U54" s="101">
        <f t="shared" si="2"/>
        <v>936773</v>
      </c>
      <c r="V54" s="64">
        <f t="shared" si="4"/>
        <v>98.373451844135332</v>
      </c>
      <c r="W54" s="45"/>
    </row>
    <row r="55" spans="1:23" s="37" customFormat="1" ht="13.35" customHeight="1" x14ac:dyDescent="0.15">
      <c r="A55" s="104" t="s">
        <v>30</v>
      </c>
      <c r="B55" s="104"/>
      <c r="C55" s="104"/>
      <c r="D55" s="104"/>
      <c r="E55" s="104"/>
      <c r="F55" s="104"/>
      <c r="G55" s="104"/>
      <c r="H55" s="104"/>
      <c r="I55" s="104"/>
      <c r="J55" s="104"/>
      <c r="K55" s="40"/>
      <c r="L55" s="4">
        <v>13</v>
      </c>
      <c r="M55" s="39"/>
      <c r="N55" s="50">
        <v>28</v>
      </c>
      <c r="O55" s="41">
        <v>368000</v>
      </c>
      <c r="P55" s="50">
        <v>55</v>
      </c>
      <c r="Q55" s="41">
        <v>296972</v>
      </c>
      <c r="R55" s="50">
        <v>308</v>
      </c>
      <c r="S55" s="41">
        <v>269760</v>
      </c>
      <c r="T55" s="50">
        <f t="shared" si="7"/>
        <v>391</v>
      </c>
      <c r="U55" s="47">
        <f>SUM(O55+Q55+S55)</f>
        <v>934732</v>
      </c>
      <c r="V55" s="48">
        <f t="shared" si="4"/>
        <v>99.782124378051023</v>
      </c>
      <c r="W55" s="45"/>
    </row>
    <row r="56" spans="1:23" s="37" customFormat="1" ht="13.35" customHeight="1" x14ac:dyDescent="0.15">
      <c r="A56" s="104"/>
      <c r="B56" s="104"/>
      <c r="C56" s="104"/>
      <c r="D56" s="104"/>
      <c r="E56" s="104"/>
      <c r="F56" s="104"/>
      <c r="G56" s="104"/>
      <c r="H56" s="104"/>
      <c r="I56" s="104"/>
      <c r="J56" s="104"/>
      <c r="K56" s="40"/>
      <c r="L56" s="4">
        <v>14</v>
      </c>
      <c r="M56" s="39"/>
      <c r="N56" s="50">
        <v>28</v>
      </c>
      <c r="O56" s="71">
        <v>369547</v>
      </c>
      <c r="P56" s="50">
        <v>55</v>
      </c>
      <c r="Q56" s="41">
        <v>296250</v>
      </c>
      <c r="R56" s="104">
        <v>308</v>
      </c>
      <c r="S56" s="41">
        <v>270182</v>
      </c>
      <c r="T56" s="50">
        <f t="shared" si="7"/>
        <v>391</v>
      </c>
      <c r="U56" s="47">
        <v>935979</v>
      </c>
      <c r="V56" s="48">
        <f t="shared" si="4"/>
        <v>100.13340722260497</v>
      </c>
      <c r="W56" s="45"/>
    </row>
    <row r="57" spans="1:23" s="37" customFormat="1" ht="13.35" customHeight="1" x14ac:dyDescent="0.15">
      <c r="A57" s="104" t="s">
        <v>31</v>
      </c>
      <c r="B57" s="104"/>
      <c r="C57" s="104"/>
      <c r="D57" s="104"/>
      <c r="E57" s="104"/>
      <c r="F57" s="104"/>
      <c r="G57" s="104"/>
      <c r="H57" s="104"/>
      <c r="I57" s="104"/>
      <c r="J57" s="104"/>
      <c r="K57" s="40"/>
      <c r="L57" s="4">
        <v>15</v>
      </c>
      <c r="M57" s="39"/>
      <c r="N57" s="50">
        <v>28</v>
      </c>
      <c r="O57" s="71">
        <v>357923</v>
      </c>
      <c r="P57" s="50">
        <v>55</v>
      </c>
      <c r="Q57" s="41">
        <v>293077</v>
      </c>
      <c r="R57" s="104">
        <v>308</v>
      </c>
      <c r="S57" s="41">
        <v>265716</v>
      </c>
      <c r="T57" s="50">
        <f t="shared" si="7"/>
        <v>391</v>
      </c>
      <c r="U57" s="47">
        <f>SUM(O57+Q57+S57)</f>
        <v>916716</v>
      </c>
      <c r="V57" s="48">
        <f t="shared" si="4"/>
        <v>97.941941005086647</v>
      </c>
      <c r="W57" s="45"/>
    </row>
    <row r="58" spans="1:23" s="37" customFormat="1" ht="13.35" customHeight="1" x14ac:dyDescent="0.15">
      <c r="K58" s="51"/>
      <c r="L58" s="4">
        <v>16</v>
      </c>
      <c r="M58" s="105"/>
      <c r="N58" s="50">
        <v>28</v>
      </c>
      <c r="O58" s="41">
        <v>351350</v>
      </c>
      <c r="P58" s="46">
        <v>55</v>
      </c>
      <c r="Q58" s="106">
        <v>290645</v>
      </c>
      <c r="R58" s="50">
        <v>309</v>
      </c>
      <c r="S58" s="41">
        <v>266123</v>
      </c>
      <c r="T58" s="50">
        <f t="shared" si="7"/>
        <v>392</v>
      </c>
      <c r="U58" s="47">
        <f>SUM(O58+Q58+S58)</f>
        <v>908118</v>
      </c>
      <c r="V58" s="48">
        <f t="shared" si="4"/>
        <v>99.062086840417322</v>
      </c>
      <c r="W58" s="45"/>
    </row>
    <row r="59" spans="1:23" s="104" customFormat="1" ht="13.7" customHeight="1" x14ac:dyDescent="0.15">
      <c r="K59" s="75"/>
      <c r="L59" s="58">
        <v>17</v>
      </c>
      <c r="M59" s="58"/>
      <c r="N59" s="75">
        <v>28</v>
      </c>
      <c r="O59" s="61">
        <v>351837</v>
      </c>
      <c r="P59" s="114">
        <v>55</v>
      </c>
      <c r="Q59" s="61">
        <v>293957</v>
      </c>
      <c r="R59" s="114">
        <v>309</v>
      </c>
      <c r="S59" s="61">
        <v>259475</v>
      </c>
      <c r="T59" s="75">
        <f>SUM(N59,P59,R59)</f>
        <v>392</v>
      </c>
      <c r="U59" s="115">
        <f>SUM(O59,Q59,S59)</f>
        <v>905269</v>
      </c>
      <c r="V59" s="64">
        <f t="shared" si="4"/>
        <v>99.686274250703093</v>
      </c>
      <c r="W59" s="45"/>
    </row>
    <row r="60" spans="1:23" s="104" customFormat="1" ht="13.7" customHeight="1" x14ac:dyDescent="0.15">
      <c r="K60" s="40" t="s">
        <v>17</v>
      </c>
      <c r="L60" s="4">
        <v>18</v>
      </c>
      <c r="M60" s="39" t="s">
        <v>18</v>
      </c>
      <c r="N60" s="104">
        <v>28</v>
      </c>
      <c r="O60" s="41">
        <v>352769</v>
      </c>
      <c r="P60" s="104">
        <v>55</v>
      </c>
      <c r="Q60" s="41">
        <v>288882</v>
      </c>
      <c r="R60" s="104">
        <v>309</v>
      </c>
      <c r="S60" s="41">
        <v>264017</v>
      </c>
      <c r="T60" s="104">
        <f t="shared" ref="T60:U77" si="9">SUM(N60,P60,R60)</f>
        <v>392</v>
      </c>
      <c r="U60" s="106">
        <f t="shared" ref="U60:U76" si="10">SUM(O60,Q60,S60)</f>
        <v>905668</v>
      </c>
      <c r="V60" s="48">
        <f>U60/U59*100</f>
        <v>100.04407529695594</v>
      </c>
    </row>
    <row r="61" spans="1:23" s="104" customFormat="1" ht="13.7" customHeight="1" x14ac:dyDescent="0.15">
      <c r="K61" s="40"/>
      <c r="L61" s="4">
        <v>19</v>
      </c>
      <c r="M61" s="39"/>
      <c r="N61" s="46">
        <v>29</v>
      </c>
      <c r="O61" s="41">
        <v>354232</v>
      </c>
      <c r="P61" s="46">
        <v>56</v>
      </c>
      <c r="Q61" s="41">
        <v>294756</v>
      </c>
      <c r="R61" s="46">
        <v>309</v>
      </c>
      <c r="S61" s="41">
        <v>267857</v>
      </c>
      <c r="T61" s="46">
        <f t="shared" si="9"/>
        <v>394</v>
      </c>
      <c r="U61" s="47">
        <f t="shared" si="10"/>
        <v>916845</v>
      </c>
      <c r="V61" s="48">
        <f t="shared" ref="V61:V69" si="11">U61/U60*100</f>
        <v>101.23411669618447</v>
      </c>
    </row>
    <row r="62" spans="1:23" s="37" customFormat="1" ht="12" x14ac:dyDescent="0.15">
      <c r="K62" s="40"/>
      <c r="L62" s="4">
        <v>20</v>
      </c>
      <c r="M62" s="39"/>
      <c r="N62" s="46">
        <v>29</v>
      </c>
      <c r="O62" s="49">
        <v>345763</v>
      </c>
      <c r="P62" s="50">
        <v>56</v>
      </c>
      <c r="Q62" s="49">
        <v>291703</v>
      </c>
      <c r="R62" s="50">
        <v>309</v>
      </c>
      <c r="S62" s="49">
        <v>257332</v>
      </c>
      <c r="T62" s="50">
        <f t="shared" si="9"/>
        <v>394</v>
      </c>
      <c r="U62" s="49">
        <f t="shared" si="10"/>
        <v>894798</v>
      </c>
      <c r="V62" s="48">
        <f t="shared" si="11"/>
        <v>97.59534054283985</v>
      </c>
    </row>
    <row r="63" spans="1:23" s="37" customFormat="1" ht="12" x14ac:dyDescent="0.15">
      <c r="K63" s="51"/>
      <c r="L63" s="4">
        <v>21</v>
      </c>
      <c r="M63" s="52"/>
      <c r="N63" s="46">
        <v>29</v>
      </c>
      <c r="O63" s="41">
        <v>343559</v>
      </c>
      <c r="P63" s="46">
        <v>56</v>
      </c>
      <c r="Q63" s="41">
        <v>291436</v>
      </c>
      <c r="R63" s="46">
        <v>311</v>
      </c>
      <c r="S63" s="41">
        <v>264832</v>
      </c>
      <c r="T63" s="46">
        <f t="shared" si="9"/>
        <v>396</v>
      </c>
      <c r="U63" s="49">
        <f t="shared" si="10"/>
        <v>899827</v>
      </c>
      <c r="V63" s="48">
        <f t="shared" si="11"/>
        <v>100.56202628973243</v>
      </c>
    </row>
    <row r="64" spans="1:23" s="37" customFormat="1" ht="12" x14ac:dyDescent="0.15">
      <c r="K64" s="57"/>
      <c r="L64" s="58">
        <v>22</v>
      </c>
      <c r="M64" s="59"/>
      <c r="N64" s="60">
        <v>29</v>
      </c>
      <c r="O64" s="61">
        <v>340872</v>
      </c>
      <c r="P64" s="60">
        <v>56</v>
      </c>
      <c r="Q64" s="61">
        <v>284644</v>
      </c>
      <c r="R64" s="60">
        <v>312</v>
      </c>
      <c r="S64" s="61">
        <v>261328</v>
      </c>
      <c r="T64" s="62">
        <f t="shared" si="9"/>
        <v>397</v>
      </c>
      <c r="U64" s="63">
        <f t="shared" si="10"/>
        <v>886844</v>
      </c>
      <c r="V64" s="64">
        <f t="shared" si="11"/>
        <v>98.557167099898095</v>
      </c>
    </row>
    <row r="65" spans="11:23" s="37" customFormat="1" ht="12" x14ac:dyDescent="0.15">
      <c r="K65" s="38"/>
      <c r="L65" s="4">
        <v>23</v>
      </c>
      <c r="M65" s="69"/>
      <c r="N65" s="46">
        <v>29</v>
      </c>
      <c r="O65" s="41">
        <v>309043</v>
      </c>
      <c r="P65" s="46">
        <v>56</v>
      </c>
      <c r="Q65" s="41">
        <v>270010</v>
      </c>
      <c r="R65" s="46">
        <v>314</v>
      </c>
      <c r="S65" s="41">
        <v>228856</v>
      </c>
      <c r="T65" s="50">
        <f t="shared" si="9"/>
        <v>399</v>
      </c>
      <c r="U65" s="49">
        <f t="shared" si="10"/>
        <v>807909</v>
      </c>
      <c r="V65" s="36">
        <f t="shared" si="11"/>
        <v>91.099336523672719</v>
      </c>
    </row>
    <row r="66" spans="11:23" s="37" customFormat="1" ht="12" x14ac:dyDescent="0.15">
      <c r="K66" s="51"/>
      <c r="L66" s="4">
        <v>24</v>
      </c>
      <c r="M66" s="52"/>
      <c r="N66" s="46">
        <v>30</v>
      </c>
      <c r="O66" s="41">
        <v>332988</v>
      </c>
      <c r="P66" s="46">
        <v>56</v>
      </c>
      <c r="Q66" s="41">
        <v>273671</v>
      </c>
      <c r="R66" s="46">
        <v>315</v>
      </c>
      <c r="S66" s="41">
        <v>237215</v>
      </c>
      <c r="T66" s="50">
        <f t="shared" si="9"/>
        <v>401</v>
      </c>
      <c r="U66" s="47">
        <f t="shared" si="10"/>
        <v>843874</v>
      </c>
      <c r="V66" s="44">
        <f t="shared" si="11"/>
        <v>104.45161521904076</v>
      </c>
    </row>
    <row r="67" spans="11:23" s="37" customFormat="1" ht="12" x14ac:dyDescent="0.15">
      <c r="K67" s="51"/>
      <c r="L67" s="4">
        <v>25</v>
      </c>
      <c r="M67" s="52"/>
      <c r="N67" s="46">
        <v>30</v>
      </c>
      <c r="O67" s="71">
        <v>354956</v>
      </c>
      <c r="P67" s="50">
        <v>56</v>
      </c>
      <c r="Q67" s="71">
        <v>278625</v>
      </c>
      <c r="R67" s="50">
        <v>314</v>
      </c>
      <c r="S67" s="71">
        <v>239618</v>
      </c>
      <c r="T67" s="50">
        <f t="shared" si="9"/>
        <v>400</v>
      </c>
      <c r="U67" s="47">
        <f t="shared" si="10"/>
        <v>873199</v>
      </c>
      <c r="V67" s="44">
        <f t="shared" si="11"/>
        <v>103.47504485266758</v>
      </c>
    </row>
    <row r="68" spans="11:23" s="37" customFormat="1" ht="12" x14ac:dyDescent="0.15">
      <c r="K68" s="51"/>
      <c r="L68" s="4">
        <v>26</v>
      </c>
      <c r="M68" s="52"/>
      <c r="N68" s="46">
        <v>31</v>
      </c>
      <c r="O68" s="71">
        <v>352180</v>
      </c>
      <c r="P68" s="50">
        <v>56</v>
      </c>
      <c r="Q68" s="71">
        <v>277730</v>
      </c>
      <c r="R68" s="50">
        <v>314</v>
      </c>
      <c r="S68" s="71">
        <v>242426</v>
      </c>
      <c r="T68" s="50">
        <f t="shared" si="9"/>
        <v>401</v>
      </c>
      <c r="U68" s="47">
        <f t="shared" si="10"/>
        <v>872336</v>
      </c>
      <c r="V68" s="44">
        <f t="shared" si="11"/>
        <v>99.901168004086131</v>
      </c>
    </row>
    <row r="69" spans="11:23" s="37" customFormat="1" ht="12" x14ac:dyDescent="0.15">
      <c r="K69" s="57"/>
      <c r="L69" s="58">
        <v>27</v>
      </c>
      <c r="M69" s="59"/>
      <c r="N69" s="60">
        <v>32</v>
      </c>
      <c r="O69" s="61">
        <v>361620</v>
      </c>
      <c r="P69" s="62">
        <v>57</v>
      </c>
      <c r="Q69" s="82">
        <v>288986</v>
      </c>
      <c r="R69" s="83">
        <v>312</v>
      </c>
      <c r="S69" s="82">
        <v>248538</v>
      </c>
      <c r="T69" s="62">
        <f t="shared" si="9"/>
        <v>401</v>
      </c>
      <c r="U69" s="63">
        <f t="shared" si="10"/>
        <v>899144</v>
      </c>
      <c r="V69" s="64">
        <f t="shared" si="11"/>
        <v>103.0731277856239</v>
      </c>
    </row>
    <row r="70" spans="11:23" s="37" customFormat="1" ht="12" x14ac:dyDescent="0.15">
      <c r="K70" s="51"/>
      <c r="L70" s="4">
        <v>28</v>
      </c>
      <c r="M70" s="87"/>
      <c r="N70" s="104">
        <v>34</v>
      </c>
      <c r="O70" s="41">
        <v>359160</v>
      </c>
      <c r="P70" s="50">
        <v>57</v>
      </c>
      <c r="Q70" s="71">
        <v>290386</v>
      </c>
      <c r="R70" s="50">
        <v>311</v>
      </c>
      <c r="S70" s="71">
        <v>245464</v>
      </c>
      <c r="T70" s="50">
        <f t="shared" si="9"/>
        <v>402</v>
      </c>
      <c r="U70" s="49">
        <f t="shared" si="10"/>
        <v>895010</v>
      </c>
      <c r="V70" s="48">
        <f>U70/U69*100</f>
        <v>99.540229373715448</v>
      </c>
      <c r="W70" s="110"/>
    </row>
    <row r="71" spans="11:23" s="37" customFormat="1" ht="12" x14ac:dyDescent="0.15">
      <c r="K71" s="51"/>
      <c r="L71" s="4">
        <v>29</v>
      </c>
      <c r="M71" s="87"/>
      <c r="N71" s="104">
        <v>34</v>
      </c>
      <c r="O71" s="41">
        <v>367470</v>
      </c>
      <c r="P71" s="50">
        <v>56</v>
      </c>
      <c r="Q71" s="71">
        <v>292319</v>
      </c>
      <c r="R71" s="50">
        <v>311</v>
      </c>
      <c r="S71" s="71">
        <v>249293</v>
      </c>
      <c r="T71" s="50">
        <f t="shared" si="9"/>
        <v>401</v>
      </c>
      <c r="U71" s="49">
        <f t="shared" si="10"/>
        <v>909082</v>
      </c>
      <c r="V71" s="48">
        <f t="shared" ref="V71" si="12">U71/U70*100</f>
        <v>101.57227293549794</v>
      </c>
      <c r="W71" s="110"/>
    </row>
    <row r="72" spans="11:23" s="37" customFormat="1" ht="12" x14ac:dyDescent="0.15">
      <c r="K72" s="51"/>
      <c r="L72" s="4">
        <v>30</v>
      </c>
      <c r="M72" s="87"/>
      <c r="N72" s="104">
        <v>34</v>
      </c>
      <c r="O72" s="41">
        <v>371508</v>
      </c>
      <c r="P72" s="50">
        <v>56</v>
      </c>
      <c r="Q72" s="71">
        <v>288108</v>
      </c>
      <c r="R72" s="50">
        <v>311</v>
      </c>
      <c r="S72" s="71">
        <v>245522</v>
      </c>
      <c r="T72" s="50">
        <f t="shared" si="9"/>
        <v>401</v>
      </c>
      <c r="U72" s="49">
        <f t="shared" si="10"/>
        <v>905138</v>
      </c>
      <c r="V72" s="48">
        <f t="shared" ref="V72:V77" si="13">U72/U71*100</f>
        <v>99.566155748326338</v>
      </c>
      <c r="W72" s="110"/>
    </row>
    <row r="73" spans="11:23" s="37" customFormat="1" ht="12" x14ac:dyDescent="0.15">
      <c r="K73" s="51"/>
      <c r="L73" s="4">
        <v>31</v>
      </c>
      <c r="M73" s="87"/>
      <c r="N73" s="104">
        <v>34</v>
      </c>
      <c r="O73" s="41">
        <v>369146</v>
      </c>
      <c r="P73" s="50">
        <v>56</v>
      </c>
      <c r="Q73" s="71">
        <v>287582</v>
      </c>
      <c r="R73" s="50">
        <v>311</v>
      </c>
      <c r="S73" s="118">
        <v>236382</v>
      </c>
      <c r="T73" s="50">
        <f t="shared" si="9"/>
        <v>401</v>
      </c>
      <c r="U73" s="49">
        <f t="shared" si="10"/>
        <v>893110</v>
      </c>
      <c r="V73" s="48">
        <f t="shared" si="13"/>
        <v>98.671141859031437</v>
      </c>
      <c r="W73" s="110"/>
    </row>
    <row r="74" spans="11:23" s="37" customFormat="1" ht="12" x14ac:dyDescent="0.15">
      <c r="K74" s="75" t="s">
        <v>32</v>
      </c>
      <c r="L74" s="58">
        <v>2</v>
      </c>
      <c r="M74" s="117" t="s">
        <v>18</v>
      </c>
      <c r="N74" s="114">
        <v>34</v>
      </c>
      <c r="O74" s="61">
        <v>218493</v>
      </c>
      <c r="P74" s="62">
        <v>57</v>
      </c>
      <c r="Q74" s="82">
        <v>183738</v>
      </c>
      <c r="R74" s="62">
        <v>311</v>
      </c>
      <c r="S74" s="82">
        <v>152114</v>
      </c>
      <c r="T74" s="62">
        <f t="shared" si="9"/>
        <v>402</v>
      </c>
      <c r="U74" s="63">
        <f t="shared" si="10"/>
        <v>554345</v>
      </c>
      <c r="V74" s="64">
        <f t="shared" si="13"/>
        <v>62.069062041629806</v>
      </c>
      <c r="W74" s="110"/>
    </row>
    <row r="75" spans="11:23" s="37" customFormat="1" ht="12" x14ac:dyDescent="0.15">
      <c r="K75" s="40"/>
      <c r="L75" s="4">
        <v>3</v>
      </c>
      <c r="M75" s="69"/>
      <c r="N75" s="104">
        <v>34</v>
      </c>
      <c r="O75" s="41">
        <v>207659</v>
      </c>
      <c r="P75" s="50">
        <v>58</v>
      </c>
      <c r="Q75" s="71">
        <v>178345</v>
      </c>
      <c r="R75" s="116">
        <v>311</v>
      </c>
      <c r="S75" s="71">
        <v>156459</v>
      </c>
      <c r="T75" s="50">
        <f t="shared" ref="T75:T76" si="14">SUM(N75,P75,R75)</f>
        <v>403</v>
      </c>
      <c r="U75" s="49">
        <f t="shared" si="10"/>
        <v>542463</v>
      </c>
      <c r="V75" s="48">
        <f t="shared" si="13"/>
        <v>97.856569464863938</v>
      </c>
      <c r="W75" s="110"/>
    </row>
    <row r="76" spans="11:23" s="37" customFormat="1" ht="12" x14ac:dyDescent="0.15">
      <c r="K76" s="40"/>
      <c r="L76" s="4">
        <v>4</v>
      </c>
      <c r="M76" s="69"/>
      <c r="N76" s="104">
        <v>34</v>
      </c>
      <c r="O76" s="41">
        <v>270091</v>
      </c>
      <c r="P76" s="50">
        <v>58</v>
      </c>
      <c r="Q76" s="71">
        <v>222806</v>
      </c>
      <c r="R76" s="116">
        <v>311</v>
      </c>
      <c r="S76" s="71">
        <v>189930</v>
      </c>
      <c r="T76" s="50">
        <f t="shared" si="14"/>
        <v>403</v>
      </c>
      <c r="U76" s="49">
        <f t="shared" si="10"/>
        <v>682827</v>
      </c>
      <c r="V76" s="48">
        <f t="shared" si="13"/>
        <v>125.87531315499858</v>
      </c>
      <c r="W76" s="110"/>
    </row>
    <row r="77" spans="11:23" s="37" customFormat="1" ht="12.75" thickBot="1" x14ac:dyDescent="0.2">
      <c r="K77" s="107"/>
      <c r="L77" s="89">
        <v>5</v>
      </c>
      <c r="M77" s="111"/>
      <c r="N77" s="109">
        <v>34</v>
      </c>
      <c r="O77" s="108">
        <v>322685</v>
      </c>
      <c r="P77" s="90">
        <v>58</v>
      </c>
      <c r="Q77" s="91">
        <v>253119</v>
      </c>
      <c r="R77" s="113">
        <v>311</v>
      </c>
      <c r="S77" s="91">
        <v>213359</v>
      </c>
      <c r="T77" s="90">
        <f t="shared" si="9"/>
        <v>403</v>
      </c>
      <c r="U77" s="92">
        <f t="shared" si="9"/>
        <v>789163</v>
      </c>
      <c r="V77" s="93">
        <f t="shared" si="13"/>
        <v>115.57290499643393</v>
      </c>
    </row>
    <row r="78" spans="11:23" s="37" customFormat="1" ht="12" x14ac:dyDescent="0.15">
      <c r="L78" s="105"/>
      <c r="M78" s="105"/>
    </row>
    <row r="79" spans="11:23" s="37" customFormat="1" ht="12" x14ac:dyDescent="0.15">
      <c r="L79" s="105"/>
      <c r="M79" s="105"/>
    </row>
    <row r="80" spans="11:23" s="37" customFormat="1" ht="12" x14ac:dyDescent="0.15">
      <c r="L80" s="105"/>
      <c r="M80" s="105"/>
    </row>
    <row r="81" spans="12:13" s="37" customFormat="1" ht="12" x14ac:dyDescent="0.15">
      <c r="L81" s="105"/>
      <c r="M81" s="105"/>
    </row>
    <row r="82" spans="12:13" s="37" customFormat="1" ht="12" x14ac:dyDescent="0.15">
      <c r="L82" s="105"/>
      <c r="M82" s="105"/>
    </row>
    <row r="83" spans="12:13" s="37" customFormat="1" ht="12" x14ac:dyDescent="0.15">
      <c r="L83" s="105"/>
      <c r="M83" s="105"/>
    </row>
    <row r="84" spans="12:13" s="37" customFormat="1" ht="12" x14ac:dyDescent="0.15">
      <c r="L84" s="105"/>
      <c r="M84" s="105"/>
    </row>
    <row r="85" spans="12:13" s="37" customFormat="1" ht="12" x14ac:dyDescent="0.15">
      <c r="L85" s="105"/>
      <c r="M85" s="105"/>
    </row>
    <row r="86" spans="12:13" s="37" customFormat="1" ht="12" x14ac:dyDescent="0.15">
      <c r="L86" s="105"/>
      <c r="M86" s="105"/>
    </row>
    <row r="87" spans="12:13" s="37" customFormat="1" ht="12" x14ac:dyDescent="0.15">
      <c r="L87" s="105"/>
      <c r="M87" s="105"/>
    </row>
    <row r="88" spans="12:13" s="37" customFormat="1" ht="12" x14ac:dyDescent="0.15">
      <c r="L88" s="105"/>
      <c r="M88" s="105"/>
    </row>
    <row r="89" spans="12:13" s="37" customFormat="1" ht="12" x14ac:dyDescent="0.15">
      <c r="L89" s="105"/>
      <c r="M89" s="105"/>
    </row>
    <row r="90" spans="12:13" s="37" customFormat="1" ht="12" x14ac:dyDescent="0.15">
      <c r="L90" s="105"/>
      <c r="M90" s="105"/>
    </row>
    <row r="91" spans="12:13" s="37" customFormat="1" ht="12" x14ac:dyDescent="0.15">
      <c r="L91" s="105"/>
      <c r="M91" s="105"/>
    </row>
    <row r="92" spans="12:13" s="37" customFormat="1" ht="12" x14ac:dyDescent="0.15">
      <c r="L92" s="105"/>
      <c r="M92" s="105"/>
    </row>
    <row r="93" spans="12:13" s="37" customFormat="1" ht="12" x14ac:dyDescent="0.15">
      <c r="L93" s="105"/>
      <c r="M93" s="105"/>
    </row>
    <row r="94" spans="12:13" s="37" customFormat="1" ht="12" x14ac:dyDescent="0.15">
      <c r="L94" s="105"/>
      <c r="M94" s="105"/>
    </row>
    <row r="95" spans="12:13" s="37" customFormat="1" ht="12" x14ac:dyDescent="0.15">
      <c r="L95" s="105"/>
      <c r="M95" s="105"/>
    </row>
    <row r="96" spans="12:13" s="37" customFormat="1" ht="12" x14ac:dyDescent="0.15">
      <c r="L96" s="105"/>
      <c r="M96" s="105"/>
    </row>
    <row r="97" spans="12:13" s="37" customFormat="1" ht="12" x14ac:dyDescent="0.15">
      <c r="L97" s="105"/>
      <c r="M97" s="105"/>
    </row>
    <row r="98" spans="12:13" s="37" customFormat="1" ht="12" x14ac:dyDescent="0.15">
      <c r="L98" s="105"/>
      <c r="M98" s="105"/>
    </row>
    <row r="99" spans="12:13" s="37" customFormat="1" ht="12" x14ac:dyDescent="0.15">
      <c r="L99" s="105"/>
      <c r="M99" s="105"/>
    </row>
    <row r="100" spans="12:13" s="37" customFormat="1" ht="12" x14ac:dyDescent="0.15">
      <c r="L100" s="105"/>
      <c r="M100" s="105"/>
    </row>
    <row r="101" spans="12:13" s="37" customFormat="1" ht="12" x14ac:dyDescent="0.15">
      <c r="L101" s="105"/>
      <c r="M101" s="105"/>
    </row>
    <row r="102" spans="12:13" s="37" customFormat="1" ht="12" x14ac:dyDescent="0.15">
      <c r="L102" s="105"/>
      <c r="M102" s="105"/>
    </row>
    <row r="103" spans="12:13" s="37" customFormat="1" ht="12" x14ac:dyDescent="0.15">
      <c r="L103" s="105"/>
      <c r="M103" s="105"/>
    </row>
    <row r="104" spans="12:13" s="37" customFormat="1" ht="12" x14ac:dyDescent="0.15">
      <c r="L104" s="105"/>
      <c r="M104" s="105"/>
    </row>
    <row r="105" spans="12:13" s="37" customFormat="1" ht="12" x14ac:dyDescent="0.15">
      <c r="L105" s="105"/>
      <c r="M105" s="105"/>
    </row>
    <row r="106" spans="12:13" s="37" customFormat="1" ht="12" x14ac:dyDescent="0.15">
      <c r="L106" s="105"/>
      <c r="M106" s="105"/>
    </row>
    <row r="107" spans="12:13" s="37" customFormat="1" ht="12" x14ac:dyDescent="0.15">
      <c r="L107" s="105"/>
      <c r="M107" s="105"/>
    </row>
    <row r="108" spans="12:13" s="37" customFormat="1" ht="12" x14ac:dyDescent="0.15">
      <c r="L108" s="105"/>
      <c r="M108" s="105"/>
    </row>
    <row r="109" spans="12:13" s="37" customFormat="1" ht="12" x14ac:dyDescent="0.15">
      <c r="L109" s="105"/>
      <c r="M109" s="105"/>
    </row>
    <row r="110" spans="12:13" s="37" customFormat="1" ht="12" x14ac:dyDescent="0.15">
      <c r="L110" s="105"/>
      <c r="M110" s="105"/>
    </row>
    <row r="111" spans="12:13" s="37" customFormat="1" ht="12" x14ac:dyDescent="0.15">
      <c r="L111" s="105"/>
      <c r="M111" s="105"/>
    </row>
    <row r="112" spans="12:13" s="37" customFormat="1" ht="12" x14ac:dyDescent="0.15">
      <c r="L112" s="105"/>
      <c r="M112" s="105"/>
    </row>
    <row r="113" spans="12:13" s="37" customFormat="1" ht="12" x14ac:dyDescent="0.15">
      <c r="L113" s="105"/>
      <c r="M113" s="105"/>
    </row>
    <row r="114" spans="12:13" s="37" customFormat="1" ht="12" x14ac:dyDescent="0.15">
      <c r="L114" s="105"/>
      <c r="M114" s="105"/>
    </row>
    <row r="115" spans="12:13" s="37" customFormat="1" ht="12" x14ac:dyDescent="0.15">
      <c r="L115" s="105"/>
      <c r="M115" s="105"/>
    </row>
    <row r="116" spans="12:13" s="37" customFormat="1" ht="12" x14ac:dyDescent="0.15">
      <c r="L116" s="105"/>
      <c r="M116" s="105"/>
    </row>
    <row r="117" spans="12:13" s="37" customFormat="1" ht="12" x14ac:dyDescent="0.15">
      <c r="L117" s="105"/>
      <c r="M117" s="105"/>
    </row>
    <row r="118" spans="12:13" s="37" customFormat="1" ht="12" x14ac:dyDescent="0.15">
      <c r="L118" s="105"/>
      <c r="M118" s="105"/>
    </row>
    <row r="119" spans="12:13" s="37" customFormat="1" ht="12" x14ac:dyDescent="0.15">
      <c r="L119" s="105"/>
      <c r="M119" s="105"/>
    </row>
    <row r="120" spans="12:13" s="37" customFormat="1" ht="12" x14ac:dyDescent="0.15">
      <c r="L120" s="105"/>
      <c r="M120" s="105"/>
    </row>
    <row r="121" spans="12:13" s="37" customFormat="1" ht="12" x14ac:dyDescent="0.15">
      <c r="L121" s="105"/>
      <c r="M121" s="105"/>
    </row>
    <row r="122" spans="12:13" s="37" customFormat="1" ht="12" x14ac:dyDescent="0.15">
      <c r="L122" s="105"/>
      <c r="M122" s="105"/>
    </row>
    <row r="123" spans="12:13" s="37" customFormat="1" ht="12" x14ac:dyDescent="0.15">
      <c r="L123" s="105"/>
      <c r="M123" s="105"/>
    </row>
    <row r="124" spans="12:13" s="37" customFormat="1" ht="12" x14ac:dyDescent="0.15">
      <c r="L124" s="105"/>
      <c r="M124" s="105"/>
    </row>
    <row r="125" spans="12:13" s="37" customFormat="1" ht="12" x14ac:dyDescent="0.15">
      <c r="L125" s="105"/>
      <c r="M125" s="105"/>
    </row>
    <row r="126" spans="12:13" s="37" customFormat="1" ht="12" x14ac:dyDescent="0.15">
      <c r="L126" s="105"/>
      <c r="M126" s="105"/>
    </row>
    <row r="127" spans="12:13" s="37" customFormat="1" ht="12" x14ac:dyDescent="0.15">
      <c r="L127" s="105"/>
      <c r="M127" s="105"/>
    </row>
    <row r="128" spans="12:13" s="37" customFormat="1" ht="12" x14ac:dyDescent="0.15">
      <c r="L128" s="105"/>
      <c r="M128" s="105"/>
    </row>
    <row r="129" spans="12:13" s="37" customFormat="1" ht="12" x14ac:dyDescent="0.15">
      <c r="L129" s="105"/>
      <c r="M129" s="105"/>
    </row>
    <row r="130" spans="12:13" s="37" customFormat="1" ht="12" x14ac:dyDescent="0.15">
      <c r="L130" s="105"/>
      <c r="M130" s="105"/>
    </row>
    <row r="131" spans="12:13" s="37" customFormat="1" ht="12" x14ac:dyDescent="0.15">
      <c r="L131" s="105"/>
      <c r="M131" s="105"/>
    </row>
    <row r="132" spans="12:13" s="37" customFormat="1" ht="12" x14ac:dyDescent="0.15">
      <c r="L132" s="105"/>
      <c r="M132" s="105"/>
    </row>
    <row r="133" spans="12:13" s="37" customFormat="1" ht="12" x14ac:dyDescent="0.15">
      <c r="L133" s="105"/>
      <c r="M133" s="105"/>
    </row>
    <row r="134" spans="12:13" s="37" customFormat="1" ht="12" x14ac:dyDescent="0.15">
      <c r="L134" s="105"/>
      <c r="M134" s="105"/>
    </row>
    <row r="135" spans="12:13" s="37" customFormat="1" ht="12" x14ac:dyDescent="0.15">
      <c r="L135" s="105"/>
      <c r="M135" s="105"/>
    </row>
    <row r="136" spans="12:13" s="37" customFormat="1" ht="12" x14ac:dyDescent="0.15">
      <c r="L136" s="105"/>
      <c r="M136" s="105"/>
    </row>
    <row r="137" spans="12:13" s="37" customFormat="1" ht="12" x14ac:dyDescent="0.15">
      <c r="L137" s="105"/>
      <c r="M137" s="105"/>
    </row>
    <row r="138" spans="12:13" s="37" customFormat="1" ht="12" x14ac:dyDescent="0.15">
      <c r="L138" s="105"/>
      <c r="M138" s="105"/>
    </row>
    <row r="139" spans="12:13" s="37" customFormat="1" ht="12" x14ac:dyDescent="0.15">
      <c r="L139" s="105"/>
      <c r="M139" s="105"/>
    </row>
    <row r="140" spans="12:13" s="37" customFormat="1" ht="12" x14ac:dyDescent="0.15">
      <c r="L140" s="105"/>
      <c r="M140" s="105"/>
    </row>
    <row r="141" spans="12:13" s="37" customFormat="1" ht="12" x14ac:dyDescent="0.15">
      <c r="L141" s="105"/>
      <c r="M141" s="105"/>
    </row>
    <row r="142" spans="12:13" s="37" customFormat="1" ht="12" x14ac:dyDescent="0.15">
      <c r="L142" s="105"/>
      <c r="M142" s="105"/>
    </row>
    <row r="143" spans="12:13" s="37" customFormat="1" ht="12" x14ac:dyDescent="0.15">
      <c r="L143" s="105"/>
      <c r="M143" s="105"/>
    </row>
    <row r="144" spans="12:13" s="37" customFormat="1" ht="12" x14ac:dyDescent="0.15">
      <c r="L144" s="105"/>
      <c r="M144" s="105"/>
    </row>
    <row r="145" spans="12:13" s="37" customFormat="1" ht="12" x14ac:dyDescent="0.15">
      <c r="L145" s="105"/>
      <c r="M145" s="105"/>
    </row>
    <row r="146" spans="12:13" s="37" customFormat="1" ht="12" x14ac:dyDescent="0.15">
      <c r="L146" s="105"/>
      <c r="M146" s="105"/>
    </row>
    <row r="147" spans="12:13" s="37" customFormat="1" ht="12" x14ac:dyDescent="0.15">
      <c r="L147" s="105"/>
      <c r="M147" s="105"/>
    </row>
    <row r="148" spans="12:13" s="37" customFormat="1" ht="12" x14ac:dyDescent="0.15">
      <c r="L148" s="105"/>
      <c r="M148" s="105"/>
    </row>
    <row r="149" spans="12:13" s="37" customFormat="1" ht="12" x14ac:dyDescent="0.15">
      <c r="L149" s="105"/>
      <c r="M149" s="105"/>
    </row>
    <row r="150" spans="12:13" s="37" customFormat="1" ht="12" x14ac:dyDescent="0.15">
      <c r="L150" s="105"/>
      <c r="M150" s="105"/>
    </row>
    <row r="151" spans="12:13" s="37" customFormat="1" ht="12" x14ac:dyDescent="0.15">
      <c r="L151" s="105"/>
      <c r="M151" s="105"/>
    </row>
    <row r="152" spans="12:13" s="37" customFormat="1" ht="12" x14ac:dyDescent="0.15">
      <c r="L152" s="105"/>
      <c r="M152" s="105"/>
    </row>
    <row r="153" spans="12:13" s="37" customFormat="1" ht="12" x14ac:dyDescent="0.15">
      <c r="L153" s="105"/>
      <c r="M153" s="105"/>
    </row>
    <row r="154" spans="12:13" s="37" customFormat="1" ht="12" x14ac:dyDescent="0.15">
      <c r="L154" s="105"/>
      <c r="M154" s="105"/>
    </row>
    <row r="155" spans="12:13" s="37" customFormat="1" ht="12" x14ac:dyDescent="0.15">
      <c r="L155" s="105"/>
      <c r="M155" s="105"/>
    </row>
    <row r="156" spans="12:13" s="37" customFormat="1" ht="12" x14ac:dyDescent="0.15">
      <c r="L156" s="105"/>
      <c r="M156" s="105"/>
    </row>
    <row r="157" spans="12:13" s="37" customFormat="1" ht="12" x14ac:dyDescent="0.15">
      <c r="L157" s="105"/>
      <c r="M157" s="105"/>
    </row>
    <row r="158" spans="12:13" s="37" customFormat="1" ht="12" x14ac:dyDescent="0.15">
      <c r="L158" s="105"/>
      <c r="M158" s="105"/>
    </row>
    <row r="159" spans="12:13" s="37" customFormat="1" ht="12" x14ac:dyDescent="0.15">
      <c r="L159" s="105"/>
      <c r="M159" s="105"/>
    </row>
    <row r="160" spans="12:13" s="37" customFormat="1" ht="12" x14ac:dyDescent="0.15">
      <c r="L160" s="105"/>
      <c r="M160" s="105"/>
    </row>
    <row r="161" spans="12:13" s="37" customFormat="1" ht="12" x14ac:dyDescent="0.15">
      <c r="L161" s="105"/>
      <c r="M161" s="105"/>
    </row>
    <row r="162" spans="12:13" s="37" customFormat="1" ht="12" x14ac:dyDescent="0.15">
      <c r="L162" s="105"/>
      <c r="M162" s="105"/>
    </row>
    <row r="163" spans="12:13" s="37" customFormat="1" ht="12" x14ac:dyDescent="0.15">
      <c r="L163" s="105"/>
      <c r="M163" s="105"/>
    </row>
    <row r="164" spans="12:13" s="37" customFormat="1" ht="12" x14ac:dyDescent="0.15">
      <c r="L164" s="105"/>
      <c r="M164" s="105"/>
    </row>
    <row r="165" spans="12:13" s="37" customFormat="1" ht="12" x14ac:dyDescent="0.15">
      <c r="L165" s="105"/>
      <c r="M165" s="105"/>
    </row>
    <row r="166" spans="12:13" s="37" customFormat="1" ht="12" x14ac:dyDescent="0.15">
      <c r="L166" s="105"/>
      <c r="M166" s="105"/>
    </row>
    <row r="167" spans="12:13" s="37" customFormat="1" ht="12" x14ac:dyDescent="0.15">
      <c r="L167" s="105"/>
      <c r="M167" s="105"/>
    </row>
    <row r="168" spans="12:13" s="37" customFormat="1" ht="12" x14ac:dyDescent="0.15">
      <c r="L168" s="105"/>
      <c r="M168" s="105"/>
    </row>
    <row r="169" spans="12:13" s="37" customFormat="1" ht="12" x14ac:dyDescent="0.15">
      <c r="L169" s="105"/>
      <c r="M169" s="105"/>
    </row>
    <row r="170" spans="12:13" s="37" customFormat="1" ht="12" x14ac:dyDescent="0.15">
      <c r="L170" s="105"/>
      <c r="M170" s="105"/>
    </row>
    <row r="171" spans="12:13" s="37" customFormat="1" ht="12" x14ac:dyDescent="0.15">
      <c r="L171" s="105"/>
      <c r="M171" s="105"/>
    </row>
    <row r="172" spans="12:13" s="37" customFormat="1" ht="12" x14ac:dyDescent="0.15">
      <c r="L172" s="105"/>
      <c r="M172" s="105"/>
    </row>
    <row r="173" spans="12:13" s="37" customFormat="1" ht="12" x14ac:dyDescent="0.15">
      <c r="L173" s="105"/>
      <c r="M173" s="105"/>
    </row>
    <row r="174" spans="12:13" s="37" customFormat="1" ht="12" x14ac:dyDescent="0.15">
      <c r="L174" s="105"/>
      <c r="M174" s="105"/>
    </row>
    <row r="175" spans="12:13" s="37" customFormat="1" ht="12" x14ac:dyDescent="0.15">
      <c r="L175" s="105"/>
      <c r="M175" s="105"/>
    </row>
    <row r="176" spans="12:13" s="37" customFormat="1" ht="12" x14ac:dyDescent="0.15">
      <c r="L176" s="105"/>
      <c r="M176" s="105"/>
    </row>
    <row r="177" spans="12:13" s="37" customFormat="1" ht="12" x14ac:dyDescent="0.15">
      <c r="L177" s="105"/>
      <c r="M177" s="105"/>
    </row>
    <row r="178" spans="12:13" s="37" customFormat="1" ht="12" x14ac:dyDescent="0.15">
      <c r="L178" s="105"/>
      <c r="M178" s="105"/>
    </row>
    <row r="179" spans="12:13" s="37" customFormat="1" ht="12" x14ac:dyDescent="0.15">
      <c r="L179" s="105"/>
      <c r="M179" s="105"/>
    </row>
    <row r="180" spans="12:13" s="37" customFormat="1" ht="12" x14ac:dyDescent="0.15">
      <c r="L180" s="105"/>
      <c r="M180" s="105"/>
    </row>
    <row r="181" spans="12:13" s="37" customFormat="1" ht="12" x14ac:dyDescent="0.15">
      <c r="L181" s="105"/>
      <c r="M181" s="105"/>
    </row>
    <row r="182" spans="12:13" s="37" customFormat="1" ht="12" x14ac:dyDescent="0.15">
      <c r="L182" s="105"/>
      <c r="M182" s="105"/>
    </row>
    <row r="183" spans="12:13" s="37" customFormat="1" ht="12" x14ac:dyDescent="0.15">
      <c r="L183" s="105"/>
      <c r="M183" s="105"/>
    </row>
    <row r="184" spans="12:13" s="37" customFormat="1" ht="12" x14ac:dyDescent="0.15">
      <c r="L184" s="105"/>
      <c r="M184" s="105"/>
    </row>
    <row r="185" spans="12:13" s="37" customFormat="1" ht="12" x14ac:dyDescent="0.15">
      <c r="L185" s="105"/>
      <c r="M185" s="105"/>
    </row>
    <row r="186" spans="12:13" s="37" customFormat="1" ht="12" x14ac:dyDescent="0.15">
      <c r="L186" s="105"/>
      <c r="M186" s="105"/>
    </row>
    <row r="187" spans="12:13" s="37" customFormat="1" ht="12" x14ac:dyDescent="0.15">
      <c r="L187" s="105"/>
      <c r="M187" s="105"/>
    </row>
    <row r="188" spans="12:13" s="37" customFormat="1" ht="12" x14ac:dyDescent="0.15">
      <c r="L188" s="105"/>
      <c r="M188" s="105"/>
    </row>
    <row r="189" spans="12:13" s="37" customFormat="1" ht="12" x14ac:dyDescent="0.15">
      <c r="L189" s="105"/>
      <c r="M189" s="105"/>
    </row>
    <row r="190" spans="12:13" s="37" customFormat="1" ht="12" x14ac:dyDescent="0.15">
      <c r="L190" s="105"/>
      <c r="M190" s="105"/>
    </row>
    <row r="191" spans="12:13" s="37" customFormat="1" ht="12" x14ac:dyDescent="0.15">
      <c r="L191" s="105"/>
      <c r="M191" s="105"/>
    </row>
    <row r="192" spans="12:13" s="37" customFormat="1" ht="12" x14ac:dyDescent="0.15">
      <c r="L192" s="105"/>
      <c r="M192" s="105"/>
    </row>
    <row r="193" spans="12:13" s="37" customFormat="1" ht="12" x14ac:dyDescent="0.15">
      <c r="L193" s="105"/>
      <c r="M193" s="105"/>
    </row>
    <row r="194" spans="12:13" s="37" customFormat="1" ht="12" x14ac:dyDescent="0.15">
      <c r="L194" s="105"/>
      <c r="M194" s="105"/>
    </row>
    <row r="195" spans="12:13" s="37" customFormat="1" ht="12" x14ac:dyDescent="0.15">
      <c r="L195" s="105"/>
      <c r="M195" s="105"/>
    </row>
    <row r="196" spans="12:13" s="37" customFormat="1" ht="12" x14ac:dyDescent="0.15">
      <c r="L196" s="105"/>
      <c r="M196" s="105"/>
    </row>
    <row r="197" spans="12:13" s="37" customFormat="1" ht="12" x14ac:dyDescent="0.15">
      <c r="L197" s="105"/>
      <c r="M197" s="105"/>
    </row>
    <row r="198" spans="12:13" s="37" customFormat="1" ht="12" x14ac:dyDescent="0.15">
      <c r="L198" s="105"/>
      <c r="M198" s="105"/>
    </row>
    <row r="199" spans="12:13" s="37" customFormat="1" ht="12" x14ac:dyDescent="0.15">
      <c r="L199" s="105"/>
      <c r="M199" s="105"/>
    </row>
    <row r="200" spans="12:13" s="37" customFormat="1" ht="12" x14ac:dyDescent="0.15">
      <c r="L200" s="105"/>
      <c r="M200" s="105"/>
    </row>
    <row r="201" spans="12:13" s="37" customFormat="1" ht="12" x14ac:dyDescent="0.15">
      <c r="L201" s="105"/>
      <c r="M201" s="105"/>
    </row>
    <row r="202" spans="12:13" s="37" customFormat="1" ht="12" x14ac:dyDescent="0.15">
      <c r="L202" s="105"/>
      <c r="M202" s="105"/>
    </row>
    <row r="203" spans="12:13" s="37" customFormat="1" ht="12" x14ac:dyDescent="0.15">
      <c r="L203" s="105"/>
      <c r="M203" s="105"/>
    </row>
    <row r="204" spans="12:13" s="37" customFormat="1" ht="12" x14ac:dyDescent="0.15">
      <c r="L204" s="105"/>
      <c r="M204" s="105"/>
    </row>
    <row r="205" spans="12:13" s="37" customFormat="1" ht="12" x14ac:dyDescent="0.15">
      <c r="L205" s="105"/>
      <c r="M205" s="105"/>
    </row>
    <row r="206" spans="12:13" s="37" customFormat="1" ht="12" x14ac:dyDescent="0.15">
      <c r="L206" s="105"/>
      <c r="M206" s="105"/>
    </row>
    <row r="207" spans="12:13" s="37" customFormat="1" ht="12" x14ac:dyDescent="0.15">
      <c r="L207" s="105"/>
      <c r="M207" s="105"/>
    </row>
    <row r="208" spans="12:13" s="37" customFormat="1" ht="12" x14ac:dyDescent="0.15">
      <c r="L208" s="105"/>
      <c r="M208" s="105"/>
    </row>
    <row r="209" spans="12:13" s="37" customFormat="1" ht="12" x14ac:dyDescent="0.15">
      <c r="L209" s="105"/>
      <c r="M209" s="105"/>
    </row>
    <row r="210" spans="12:13" s="37" customFormat="1" ht="12" x14ac:dyDescent="0.15">
      <c r="L210" s="105"/>
      <c r="M210" s="105"/>
    </row>
    <row r="211" spans="12:13" s="37" customFormat="1" ht="12" x14ac:dyDescent="0.15">
      <c r="L211" s="105"/>
      <c r="M211" s="105"/>
    </row>
    <row r="212" spans="12:13" s="37" customFormat="1" ht="12" x14ac:dyDescent="0.15">
      <c r="L212" s="105"/>
      <c r="M212" s="105"/>
    </row>
    <row r="213" spans="12:13" s="37" customFormat="1" ht="12" x14ac:dyDescent="0.15">
      <c r="L213" s="105"/>
      <c r="M213" s="105"/>
    </row>
    <row r="214" spans="12:13" s="37" customFormat="1" ht="12" x14ac:dyDescent="0.15">
      <c r="L214" s="105"/>
      <c r="M214" s="105"/>
    </row>
    <row r="215" spans="12:13" s="37" customFormat="1" ht="12" x14ac:dyDescent="0.15">
      <c r="L215" s="105"/>
      <c r="M215" s="105"/>
    </row>
    <row r="216" spans="12:13" s="37" customFormat="1" ht="12" x14ac:dyDescent="0.15">
      <c r="L216" s="105"/>
      <c r="M216" s="105"/>
    </row>
    <row r="217" spans="12:13" s="37" customFormat="1" ht="12" x14ac:dyDescent="0.15">
      <c r="L217" s="105"/>
      <c r="M217" s="105"/>
    </row>
    <row r="218" spans="12:13" s="37" customFormat="1" ht="12" x14ac:dyDescent="0.15">
      <c r="L218" s="105"/>
      <c r="M218" s="105"/>
    </row>
    <row r="219" spans="12:13" s="37" customFormat="1" ht="12" x14ac:dyDescent="0.15">
      <c r="L219" s="105"/>
      <c r="M219" s="105"/>
    </row>
    <row r="220" spans="12:13" s="37" customFormat="1" ht="12" x14ac:dyDescent="0.15">
      <c r="L220" s="105"/>
      <c r="M220" s="105"/>
    </row>
    <row r="221" spans="12:13" s="37" customFormat="1" ht="12" x14ac:dyDescent="0.15">
      <c r="L221" s="105"/>
      <c r="M221" s="105"/>
    </row>
    <row r="222" spans="12:13" s="37" customFormat="1" ht="12" x14ac:dyDescent="0.15">
      <c r="L222" s="105"/>
      <c r="M222" s="105"/>
    </row>
    <row r="223" spans="12:13" s="37" customFormat="1" ht="12" x14ac:dyDescent="0.15">
      <c r="L223" s="105"/>
      <c r="M223" s="105"/>
    </row>
    <row r="224" spans="12:13" s="37" customFormat="1" ht="12" x14ac:dyDescent="0.15">
      <c r="L224" s="105"/>
      <c r="M224" s="105"/>
    </row>
    <row r="225" spans="12:13" s="37" customFormat="1" ht="12" x14ac:dyDescent="0.15">
      <c r="L225" s="105"/>
      <c r="M225" s="105"/>
    </row>
    <row r="226" spans="12:13" s="37" customFormat="1" ht="12" x14ac:dyDescent="0.15">
      <c r="L226" s="105"/>
      <c r="M226" s="105"/>
    </row>
    <row r="227" spans="12:13" s="37" customFormat="1" ht="12" x14ac:dyDescent="0.15">
      <c r="L227" s="105"/>
      <c r="M227" s="105"/>
    </row>
    <row r="228" spans="12:13" s="37" customFormat="1" ht="12" x14ac:dyDescent="0.15">
      <c r="L228" s="105"/>
      <c r="M228" s="105"/>
    </row>
    <row r="229" spans="12:13" s="37" customFormat="1" ht="12" x14ac:dyDescent="0.15">
      <c r="L229" s="105"/>
      <c r="M229" s="105"/>
    </row>
    <row r="230" spans="12:13" s="37" customFormat="1" ht="12" x14ac:dyDescent="0.15">
      <c r="L230" s="105"/>
      <c r="M230" s="105"/>
    </row>
    <row r="231" spans="12:13" s="37" customFormat="1" ht="12" x14ac:dyDescent="0.15">
      <c r="L231" s="105"/>
      <c r="M231" s="105"/>
    </row>
    <row r="232" spans="12:13" s="37" customFormat="1" ht="12" x14ac:dyDescent="0.15">
      <c r="L232" s="105"/>
      <c r="M232" s="105"/>
    </row>
    <row r="233" spans="12:13" s="37" customFormat="1" ht="12" x14ac:dyDescent="0.15">
      <c r="L233" s="105"/>
      <c r="M233" s="105"/>
    </row>
    <row r="234" spans="12:13" s="37" customFormat="1" ht="12" x14ac:dyDescent="0.15">
      <c r="L234" s="105"/>
      <c r="M234" s="105"/>
    </row>
    <row r="235" spans="12:13" s="37" customFormat="1" ht="12" x14ac:dyDescent="0.15">
      <c r="L235" s="105"/>
      <c r="M235" s="105"/>
    </row>
    <row r="236" spans="12:13" s="37" customFormat="1" ht="12" x14ac:dyDescent="0.15">
      <c r="L236" s="105"/>
      <c r="M236" s="105"/>
    </row>
    <row r="237" spans="12:13" s="37" customFormat="1" ht="12" x14ac:dyDescent="0.15">
      <c r="L237" s="105"/>
      <c r="M237" s="105"/>
    </row>
    <row r="238" spans="12:13" s="37" customFormat="1" ht="12" x14ac:dyDescent="0.15">
      <c r="L238" s="105"/>
      <c r="M238" s="105"/>
    </row>
    <row r="239" spans="12:13" s="37" customFormat="1" ht="12" x14ac:dyDescent="0.15">
      <c r="L239" s="105"/>
      <c r="M239" s="105"/>
    </row>
    <row r="240" spans="12:13" s="37" customFormat="1" ht="12" x14ac:dyDescent="0.15">
      <c r="L240" s="105"/>
      <c r="M240" s="105"/>
    </row>
    <row r="241" spans="12:13" s="37" customFormat="1" ht="12" x14ac:dyDescent="0.15">
      <c r="L241" s="105"/>
      <c r="M241" s="105"/>
    </row>
    <row r="242" spans="12:13" s="37" customFormat="1" ht="12" x14ac:dyDescent="0.15">
      <c r="L242" s="105"/>
      <c r="M242" s="105"/>
    </row>
    <row r="243" spans="12:13" s="37" customFormat="1" ht="12" x14ac:dyDescent="0.15">
      <c r="L243" s="105"/>
      <c r="M243" s="105"/>
    </row>
    <row r="244" spans="12:13" s="37" customFormat="1" ht="12" x14ac:dyDescent="0.15">
      <c r="L244" s="105"/>
      <c r="M244" s="105"/>
    </row>
    <row r="245" spans="12:13" s="37" customFormat="1" ht="12" x14ac:dyDescent="0.15">
      <c r="L245" s="105"/>
      <c r="M245" s="105"/>
    </row>
    <row r="246" spans="12:13" s="37" customFormat="1" ht="12" x14ac:dyDescent="0.15">
      <c r="L246" s="105"/>
      <c r="M246" s="105"/>
    </row>
    <row r="247" spans="12:13" s="37" customFormat="1" ht="12" x14ac:dyDescent="0.15">
      <c r="L247" s="105"/>
      <c r="M247" s="105"/>
    </row>
    <row r="248" spans="12:13" s="37" customFormat="1" ht="12" x14ac:dyDescent="0.15">
      <c r="L248" s="105"/>
      <c r="M248" s="105"/>
    </row>
    <row r="249" spans="12:13" s="37" customFormat="1" ht="12" x14ac:dyDescent="0.15">
      <c r="L249" s="105"/>
      <c r="M249" s="105"/>
    </row>
    <row r="250" spans="12:13" s="37" customFormat="1" ht="12" x14ac:dyDescent="0.15">
      <c r="L250" s="105"/>
      <c r="M250" s="105"/>
    </row>
    <row r="251" spans="12:13" s="37" customFormat="1" ht="12" x14ac:dyDescent="0.15">
      <c r="L251" s="105"/>
      <c r="M251" s="105"/>
    </row>
    <row r="252" spans="12:13" s="37" customFormat="1" ht="12" x14ac:dyDescent="0.15">
      <c r="L252" s="105"/>
      <c r="M252" s="105"/>
    </row>
    <row r="253" spans="12:13" s="37" customFormat="1" ht="12" x14ac:dyDescent="0.15">
      <c r="L253" s="105"/>
      <c r="M253" s="105"/>
    </row>
    <row r="254" spans="12:13" s="37" customFormat="1" ht="12" x14ac:dyDescent="0.15">
      <c r="L254" s="105"/>
      <c r="M254" s="105"/>
    </row>
    <row r="255" spans="12:13" s="37" customFormat="1" ht="12" x14ac:dyDescent="0.15">
      <c r="L255" s="105"/>
      <c r="M255" s="105"/>
    </row>
    <row r="256" spans="12:13" s="37" customFormat="1" ht="12" x14ac:dyDescent="0.15">
      <c r="L256" s="105"/>
      <c r="M256" s="105"/>
    </row>
    <row r="257" spans="12:13" s="37" customFormat="1" ht="12" x14ac:dyDescent="0.15">
      <c r="L257" s="105"/>
      <c r="M257" s="105"/>
    </row>
    <row r="258" spans="12:13" s="37" customFormat="1" ht="12" x14ac:dyDescent="0.15">
      <c r="L258" s="105"/>
      <c r="M258" s="105"/>
    </row>
    <row r="259" spans="12:13" s="37" customFormat="1" ht="12" x14ac:dyDescent="0.15">
      <c r="L259" s="105"/>
      <c r="M259" s="105"/>
    </row>
    <row r="260" spans="12:13" s="37" customFormat="1" ht="12" x14ac:dyDescent="0.15">
      <c r="L260" s="105"/>
      <c r="M260" s="105"/>
    </row>
    <row r="261" spans="12:13" s="37" customFormat="1" ht="12" x14ac:dyDescent="0.15">
      <c r="L261" s="105"/>
      <c r="M261" s="105"/>
    </row>
    <row r="262" spans="12:13" s="37" customFormat="1" ht="12" x14ac:dyDescent="0.15">
      <c r="L262" s="105"/>
      <c r="M262" s="105"/>
    </row>
    <row r="263" spans="12:13" s="37" customFormat="1" ht="12" x14ac:dyDescent="0.15">
      <c r="L263" s="105"/>
      <c r="M263" s="105"/>
    </row>
    <row r="264" spans="12:13" s="37" customFormat="1" ht="12" x14ac:dyDescent="0.15">
      <c r="L264" s="105"/>
      <c r="M264" s="105"/>
    </row>
    <row r="265" spans="12:13" s="37" customFormat="1" ht="12" x14ac:dyDescent="0.15">
      <c r="L265" s="105"/>
      <c r="M265" s="105"/>
    </row>
    <row r="266" spans="12:13" s="37" customFormat="1" ht="12" x14ac:dyDescent="0.15">
      <c r="L266" s="105"/>
      <c r="M266" s="105"/>
    </row>
    <row r="267" spans="12:13" s="37" customFormat="1" ht="12" x14ac:dyDescent="0.15">
      <c r="L267" s="105"/>
      <c r="M267" s="105"/>
    </row>
    <row r="268" spans="12:13" s="37" customFormat="1" ht="12" x14ac:dyDescent="0.15">
      <c r="L268" s="105"/>
      <c r="M268" s="105"/>
    </row>
    <row r="269" spans="12:13" s="37" customFormat="1" ht="12" x14ac:dyDescent="0.15">
      <c r="L269" s="105"/>
      <c r="M269" s="105"/>
    </row>
    <row r="270" spans="12:13" s="37" customFormat="1" ht="12" x14ac:dyDescent="0.15">
      <c r="L270" s="105"/>
      <c r="M270" s="105"/>
    </row>
    <row r="271" spans="12:13" s="37" customFormat="1" ht="12" x14ac:dyDescent="0.15">
      <c r="L271" s="105"/>
      <c r="M271" s="105"/>
    </row>
    <row r="272" spans="12:13" s="37" customFormat="1" ht="12" x14ac:dyDescent="0.15">
      <c r="L272" s="105"/>
      <c r="M272" s="105"/>
    </row>
    <row r="273" spans="12:13" s="37" customFormat="1" ht="12" x14ac:dyDescent="0.15">
      <c r="L273" s="105"/>
      <c r="M273" s="105"/>
    </row>
    <row r="274" spans="12:13" s="37" customFormat="1" ht="12" x14ac:dyDescent="0.15">
      <c r="L274" s="105"/>
      <c r="M274" s="105"/>
    </row>
    <row r="275" spans="12:13" s="37" customFormat="1" ht="12" x14ac:dyDescent="0.15">
      <c r="L275" s="105"/>
      <c r="M275" s="105"/>
    </row>
    <row r="276" spans="12:13" s="37" customFormat="1" ht="12" x14ac:dyDescent="0.15">
      <c r="L276" s="105"/>
      <c r="M276" s="105"/>
    </row>
    <row r="277" spans="12:13" s="37" customFormat="1" ht="12" x14ac:dyDescent="0.15">
      <c r="L277" s="105"/>
      <c r="M277" s="105"/>
    </row>
    <row r="278" spans="12:13" s="37" customFormat="1" ht="12" x14ac:dyDescent="0.15">
      <c r="L278" s="105"/>
      <c r="M278" s="105"/>
    </row>
    <row r="279" spans="12:13" s="37" customFormat="1" ht="12" x14ac:dyDescent="0.15">
      <c r="L279" s="105"/>
      <c r="M279" s="105"/>
    </row>
    <row r="280" spans="12:13" s="37" customFormat="1" ht="12" x14ac:dyDescent="0.15">
      <c r="L280" s="105"/>
      <c r="M280" s="105"/>
    </row>
    <row r="281" spans="12:13" s="37" customFormat="1" ht="12" x14ac:dyDescent="0.15">
      <c r="L281" s="105"/>
      <c r="M281" s="105"/>
    </row>
    <row r="282" spans="12:13" s="37" customFormat="1" ht="12" x14ac:dyDescent="0.15">
      <c r="L282" s="105"/>
      <c r="M282" s="105"/>
    </row>
    <row r="283" spans="12:13" s="37" customFormat="1" ht="12" x14ac:dyDescent="0.15">
      <c r="L283" s="105"/>
      <c r="M283" s="105"/>
    </row>
    <row r="284" spans="12:13" s="37" customFormat="1" ht="12" x14ac:dyDescent="0.15">
      <c r="L284" s="105"/>
      <c r="M284" s="105"/>
    </row>
    <row r="285" spans="12:13" s="37" customFormat="1" ht="12" x14ac:dyDescent="0.15">
      <c r="L285" s="105"/>
      <c r="M285" s="105"/>
    </row>
    <row r="286" spans="12:13" s="37" customFormat="1" ht="12" x14ac:dyDescent="0.15">
      <c r="L286" s="105"/>
      <c r="M286" s="105"/>
    </row>
    <row r="287" spans="12:13" s="37" customFormat="1" ht="12" x14ac:dyDescent="0.15">
      <c r="L287" s="105"/>
      <c r="M287" s="105"/>
    </row>
    <row r="288" spans="12:13" s="37" customFormat="1" ht="12" x14ac:dyDescent="0.15">
      <c r="L288" s="105"/>
      <c r="M288" s="105"/>
    </row>
    <row r="289" spans="12:13" s="37" customFormat="1" ht="12" x14ac:dyDescent="0.15">
      <c r="L289" s="105"/>
      <c r="M289" s="105"/>
    </row>
    <row r="290" spans="12:13" s="37" customFormat="1" ht="12" x14ac:dyDescent="0.15">
      <c r="L290" s="105"/>
      <c r="M290" s="105"/>
    </row>
    <row r="291" spans="12:13" s="37" customFormat="1" ht="12" x14ac:dyDescent="0.15">
      <c r="L291" s="105"/>
      <c r="M291" s="105"/>
    </row>
    <row r="292" spans="12:13" s="37" customFormat="1" ht="12" x14ac:dyDescent="0.15">
      <c r="L292" s="105"/>
      <c r="M292" s="105"/>
    </row>
    <row r="293" spans="12:13" s="37" customFormat="1" ht="12" x14ac:dyDescent="0.15">
      <c r="L293" s="105"/>
      <c r="M293" s="105"/>
    </row>
    <row r="294" spans="12:13" s="37" customFormat="1" ht="12" x14ac:dyDescent="0.15">
      <c r="L294" s="105"/>
      <c r="M294" s="105"/>
    </row>
    <row r="295" spans="12:13" s="37" customFormat="1" ht="12" x14ac:dyDescent="0.15">
      <c r="L295" s="105"/>
      <c r="M295" s="105"/>
    </row>
    <row r="296" spans="12:13" s="37" customFormat="1" ht="12" x14ac:dyDescent="0.15">
      <c r="L296" s="105"/>
      <c r="M296" s="105"/>
    </row>
    <row r="297" spans="12:13" s="37" customFormat="1" ht="12" x14ac:dyDescent="0.15">
      <c r="L297" s="105"/>
      <c r="M297" s="105"/>
    </row>
    <row r="298" spans="12:13" s="37" customFormat="1" ht="12" x14ac:dyDescent="0.15">
      <c r="L298" s="105"/>
      <c r="M298" s="105"/>
    </row>
    <row r="299" spans="12:13" s="37" customFormat="1" ht="12" x14ac:dyDescent="0.15">
      <c r="L299" s="105"/>
      <c r="M299" s="105"/>
    </row>
    <row r="300" spans="12:13" s="37" customFormat="1" ht="12" x14ac:dyDescent="0.15">
      <c r="L300" s="105"/>
      <c r="M300" s="105"/>
    </row>
    <row r="301" spans="12:13" s="37" customFormat="1" ht="12" x14ac:dyDescent="0.15">
      <c r="L301" s="105"/>
      <c r="M301" s="105"/>
    </row>
    <row r="302" spans="12:13" s="37" customFormat="1" ht="12" x14ac:dyDescent="0.15">
      <c r="L302" s="105"/>
      <c r="M302" s="105"/>
    </row>
    <row r="303" spans="12:13" s="37" customFormat="1" ht="12" x14ac:dyDescent="0.15">
      <c r="L303" s="105"/>
      <c r="M303" s="105"/>
    </row>
    <row r="304" spans="12:13" s="37" customFormat="1" ht="12" x14ac:dyDescent="0.15">
      <c r="L304" s="105"/>
      <c r="M304" s="105"/>
    </row>
    <row r="305" spans="12:13" s="37" customFormat="1" ht="12" x14ac:dyDescent="0.15">
      <c r="L305" s="105"/>
      <c r="M305" s="105"/>
    </row>
    <row r="306" spans="12:13" s="37" customFormat="1" ht="12" x14ac:dyDescent="0.15">
      <c r="L306" s="105"/>
      <c r="M306" s="105"/>
    </row>
    <row r="307" spans="12:13" s="37" customFormat="1" ht="12" x14ac:dyDescent="0.15">
      <c r="L307" s="105"/>
      <c r="M307" s="105"/>
    </row>
    <row r="308" spans="12:13" s="37" customFormat="1" ht="12" x14ac:dyDescent="0.15">
      <c r="L308" s="105"/>
      <c r="M308" s="105"/>
    </row>
    <row r="309" spans="12:13" s="37" customFormat="1" ht="12" x14ac:dyDescent="0.15">
      <c r="L309" s="105"/>
      <c r="M309" s="105"/>
    </row>
    <row r="310" spans="12:13" s="37" customFormat="1" ht="12" x14ac:dyDescent="0.15">
      <c r="L310" s="105"/>
      <c r="M310" s="105"/>
    </row>
    <row r="311" spans="12:13" s="37" customFormat="1" ht="12" x14ac:dyDescent="0.15">
      <c r="L311" s="105"/>
      <c r="M311" s="105"/>
    </row>
    <row r="312" spans="12:13" s="37" customFormat="1" ht="12" x14ac:dyDescent="0.15">
      <c r="L312" s="105"/>
      <c r="M312" s="105"/>
    </row>
    <row r="313" spans="12:13" s="37" customFormat="1" ht="12" x14ac:dyDescent="0.15">
      <c r="L313" s="105"/>
      <c r="M313" s="105"/>
    </row>
    <row r="314" spans="12:13" s="37" customFormat="1" ht="12" x14ac:dyDescent="0.15">
      <c r="L314" s="105"/>
      <c r="M314" s="105"/>
    </row>
    <row r="315" spans="12:13" s="37" customFormat="1" ht="12" x14ac:dyDescent="0.15">
      <c r="L315" s="105"/>
      <c r="M315" s="105"/>
    </row>
    <row r="316" spans="12:13" s="37" customFormat="1" ht="12" x14ac:dyDescent="0.15">
      <c r="L316" s="105"/>
      <c r="M316" s="105"/>
    </row>
    <row r="317" spans="12:13" s="37" customFormat="1" ht="12" x14ac:dyDescent="0.15">
      <c r="L317" s="105"/>
      <c r="M317" s="105"/>
    </row>
    <row r="318" spans="12:13" s="37" customFormat="1" ht="12" x14ac:dyDescent="0.15">
      <c r="L318" s="105"/>
      <c r="M318" s="105"/>
    </row>
    <row r="319" spans="12:13" s="37" customFormat="1" ht="12" x14ac:dyDescent="0.15">
      <c r="L319" s="105"/>
      <c r="M319" s="105"/>
    </row>
    <row r="320" spans="12:13" s="37" customFormat="1" ht="12" x14ac:dyDescent="0.15">
      <c r="L320" s="105"/>
      <c r="M320" s="105"/>
    </row>
    <row r="321" spans="12:13" s="37" customFormat="1" ht="12" x14ac:dyDescent="0.15">
      <c r="L321" s="105"/>
      <c r="M321" s="105"/>
    </row>
    <row r="322" spans="12:13" s="37" customFormat="1" ht="12" x14ac:dyDescent="0.15">
      <c r="L322" s="105"/>
      <c r="M322" s="105"/>
    </row>
    <row r="323" spans="12:13" s="37" customFormat="1" ht="12" x14ac:dyDescent="0.15">
      <c r="L323" s="105"/>
      <c r="M323" s="105"/>
    </row>
    <row r="324" spans="12:13" s="37" customFormat="1" ht="12" x14ac:dyDescent="0.15">
      <c r="L324" s="105"/>
      <c r="M324" s="105"/>
    </row>
    <row r="325" spans="12:13" s="37" customFormat="1" ht="12" x14ac:dyDescent="0.15">
      <c r="L325" s="105"/>
      <c r="M325" s="105"/>
    </row>
    <row r="326" spans="12:13" s="37" customFormat="1" ht="12" x14ac:dyDescent="0.15">
      <c r="L326" s="105"/>
      <c r="M326" s="105"/>
    </row>
    <row r="327" spans="12:13" s="37" customFormat="1" ht="12" x14ac:dyDescent="0.15">
      <c r="L327" s="105"/>
      <c r="M327" s="105"/>
    </row>
    <row r="328" spans="12:13" s="37" customFormat="1" ht="12" x14ac:dyDescent="0.15">
      <c r="L328" s="105"/>
      <c r="M328" s="105"/>
    </row>
    <row r="329" spans="12:13" s="37" customFormat="1" ht="12" x14ac:dyDescent="0.15">
      <c r="L329" s="105"/>
      <c r="M329" s="105"/>
    </row>
    <row r="330" spans="12:13" s="37" customFormat="1" ht="12" x14ac:dyDescent="0.15">
      <c r="L330" s="105"/>
      <c r="M330" s="105"/>
    </row>
    <row r="331" spans="12:13" s="37" customFormat="1" ht="12" x14ac:dyDescent="0.15">
      <c r="L331" s="105"/>
      <c r="M331" s="105"/>
    </row>
    <row r="332" spans="12:13" s="37" customFormat="1" ht="12" x14ac:dyDescent="0.15">
      <c r="L332" s="105"/>
      <c r="M332" s="105"/>
    </row>
    <row r="333" spans="12:13" s="37" customFormat="1" ht="12" x14ac:dyDescent="0.15">
      <c r="L333" s="105"/>
      <c r="M333" s="105"/>
    </row>
    <row r="334" spans="12:13" s="37" customFormat="1" ht="12" x14ac:dyDescent="0.15">
      <c r="L334" s="105"/>
      <c r="M334" s="105"/>
    </row>
    <row r="335" spans="12:13" s="37" customFormat="1" ht="12" x14ac:dyDescent="0.15">
      <c r="L335" s="105"/>
      <c r="M335" s="105"/>
    </row>
    <row r="336" spans="12:13" s="37" customFormat="1" ht="12" x14ac:dyDescent="0.15">
      <c r="L336" s="105"/>
      <c r="M336" s="105"/>
    </row>
    <row r="337" spans="12:13" s="37" customFormat="1" ht="12" x14ac:dyDescent="0.15">
      <c r="L337" s="105"/>
      <c r="M337" s="105"/>
    </row>
    <row r="338" spans="12:13" s="37" customFormat="1" ht="12" x14ac:dyDescent="0.15">
      <c r="L338" s="105"/>
      <c r="M338" s="105"/>
    </row>
    <row r="339" spans="12:13" s="37" customFormat="1" ht="12" x14ac:dyDescent="0.15">
      <c r="L339" s="105"/>
      <c r="M339" s="105"/>
    </row>
    <row r="340" spans="12:13" s="37" customFormat="1" ht="12" x14ac:dyDescent="0.15">
      <c r="L340" s="105"/>
      <c r="M340" s="105"/>
    </row>
    <row r="341" spans="12:13" s="37" customFormat="1" ht="12" x14ac:dyDescent="0.15">
      <c r="L341" s="105"/>
      <c r="M341" s="105"/>
    </row>
    <row r="342" spans="12:13" s="37" customFormat="1" ht="12" x14ac:dyDescent="0.15">
      <c r="L342" s="105"/>
      <c r="M342" s="105"/>
    </row>
    <row r="343" spans="12:13" s="37" customFormat="1" ht="12" x14ac:dyDescent="0.15">
      <c r="L343" s="105"/>
      <c r="M343" s="105"/>
    </row>
    <row r="344" spans="12:13" s="37" customFormat="1" ht="12" x14ac:dyDescent="0.15">
      <c r="L344" s="105"/>
      <c r="M344" s="105"/>
    </row>
    <row r="345" spans="12:13" s="37" customFormat="1" ht="12" x14ac:dyDescent="0.15">
      <c r="L345" s="105"/>
      <c r="M345" s="105"/>
    </row>
    <row r="346" spans="12:13" s="37" customFormat="1" ht="12" x14ac:dyDescent="0.15">
      <c r="L346" s="105"/>
      <c r="M346" s="105"/>
    </row>
    <row r="347" spans="12:13" s="37" customFormat="1" ht="12" x14ac:dyDescent="0.15">
      <c r="L347" s="105"/>
      <c r="M347" s="105"/>
    </row>
    <row r="348" spans="12:13" s="37" customFormat="1" ht="12" x14ac:dyDescent="0.15">
      <c r="L348" s="105"/>
      <c r="M348" s="105"/>
    </row>
    <row r="349" spans="12:13" s="37" customFormat="1" ht="12" x14ac:dyDescent="0.15">
      <c r="L349" s="105"/>
      <c r="M349" s="105"/>
    </row>
    <row r="350" spans="12:13" s="37" customFormat="1" ht="12" x14ac:dyDescent="0.15">
      <c r="L350" s="105"/>
      <c r="M350" s="105"/>
    </row>
    <row r="351" spans="12:13" s="37" customFormat="1" ht="12" x14ac:dyDescent="0.15">
      <c r="L351" s="105"/>
      <c r="M351" s="105"/>
    </row>
    <row r="352" spans="12:13" s="37" customFormat="1" ht="12" x14ac:dyDescent="0.15">
      <c r="L352" s="105"/>
      <c r="M352" s="105"/>
    </row>
    <row r="353" spans="12:13" s="37" customFormat="1" ht="12" x14ac:dyDescent="0.15">
      <c r="L353" s="105"/>
      <c r="M353" s="105"/>
    </row>
    <row r="354" spans="12:13" s="37" customFormat="1" ht="12" x14ac:dyDescent="0.15">
      <c r="L354" s="105"/>
      <c r="M354" s="105"/>
    </row>
    <row r="355" spans="12:13" s="37" customFormat="1" ht="12" x14ac:dyDescent="0.15">
      <c r="L355" s="105"/>
      <c r="M355" s="105"/>
    </row>
    <row r="356" spans="12:13" s="37" customFormat="1" ht="12" x14ac:dyDescent="0.15">
      <c r="L356" s="105"/>
      <c r="M356" s="105"/>
    </row>
    <row r="357" spans="12:13" s="37" customFormat="1" ht="12" x14ac:dyDescent="0.15">
      <c r="L357" s="105"/>
      <c r="M357" s="105"/>
    </row>
    <row r="358" spans="12:13" s="37" customFormat="1" ht="12" x14ac:dyDescent="0.15">
      <c r="L358" s="105"/>
      <c r="M358" s="105"/>
    </row>
    <row r="359" spans="12:13" s="37" customFormat="1" ht="12" x14ac:dyDescent="0.15">
      <c r="L359" s="105"/>
      <c r="M359" s="105"/>
    </row>
    <row r="360" spans="12:13" s="37" customFormat="1" ht="12" x14ac:dyDescent="0.15">
      <c r="L360" s="105"/>
      <c r="M360" s="105"/>
    </row>
    <row r="361" spans="12:13" s="37" customFormat="1" ht="12" x14ac:dyDescent="0.15">
      <c r="L361" s="105"/>
      <c r="M361" s="105"/>
    </row>
    <row r="362" spans="12:13" s="37" customFormat="1" ht="12" x14ac:dyDescent="0.15">
      <c r="L362" s="105"/>
      <c r="M362" s="105"/>
    </row>
    <row r="363" spans="12:13" s="37" customFormat="1" ht="12" x14ac:dyDescent="0.15">
      <c r="L363" s="105"/>
      <c r="M363" s="105"/>
    </row>
    <row r="364" spans="12:13" s="37" customFormat="1" ht="12" x14ac:dyDescent="0.15">
      <c r="L364" s="105"/>
      <c r="M364" s="105"/>
    </row>
    <row r="365" spans="12:13" s="37" customFormat="1" ht="12" x14ac:dyDescent="0.15">
      <c r="L365" s="105"/>
      <c r="M365" s="105"/>
    </row>
    <row r="366" spans="12:13" s="37" customFormat="1" ht="12" x14ac:dyDescent="0.15">
      <c r="L366" s="105"/>
      <c r="M366" s="105"/>
    </row>
    <row r="367" spans="12:13" s="37" customFormat="1" ht="12" x14ac:dyDescent="0.15">
      <c r="L367" s="105"/>
      <c r="M367" s="105"/>
    </row>
    <row r="368" spans="12:13" s="37" customFormat="1" ht="12" x14ac:dyDescent="0.15">
      <c r="L368" s="105"/>
      <c r="M368" s="105"/>
    </row>
    <row r="369" spans="12:13" s="37" customFormat="1" ht="12" x14ac:dyDescent="0.15">
      <c r="L369" s="105"/>
      <c r="M369" s="105"/>
    </row>
    <row r="370" spans="12:13" s="37" customFormat="1" ht="12" x14ac:dyDescent="0.15">
      <c r="L370" s="105"/>
      <c r="M370" s="105"/>
    </row>
    <row r="371" spans="12:13" s="37" customFormat="1" ht="12" x14ac:dyDescent="0.15">
      <c r="L371" s="105"/>
      <c r="M371" s="105"/>
    </row>
    <row r="372" spans="12:13" s="37" customFormat="1" ht="12" x14ac:dyDescent="0.15">
      <c r="L372" s="105"/>
      <c r="M372" s="105"/>
    </row>
    <row r="373" spans="12:13" s="37" customFormat="1" ht="12" x14ac:dyDescent="0.15">
      <c r="L373" s="105"/>
      <c r="M373" s="105"/>
    </row>
    <row r="374" spans="12:13" s="37" customFormat="1" ht="12" x14ac:dyDescent="0.15">
      <c r="L374" s="105"/>
      <c r="M374" s="105"/>
    </row>
    <row r="375" spans="12:13" s="37" customFormat="1" ht="12" x14ac:dyDescent="0.15">
      <c r="L375" s="105"/>
      <c r="M375" s="105"/>
    </row>
    <row r="376" spans="12:13" s="37" customFormat="1" ht="12" x14ac:dyDescent="0.15">
      <c r="L376" s="105"/>
      <c r="M376" s="105"/>
    </row>
    <row r="377" spans="12:13" s="37" customFormat="1" ht="12" x14ac:dyDescent="0.15">
      <c r="L377" s="105"/>
      <c r="M377" s="105"/>
    </row>
    <row r="378" spans="12:13" s="37" customFormat="1" ht="12" x14ac:dyDescent="0.15">
      <c r="L378" s="105"/>
      <c r="M378" s="105"/>
    </row>
    <row r="379" spans="12:13" s="37" customFormat="1" ht="12" x14ac:dyDescent="0.15">
      <c r="L379" s="105"/>
      <c r="M379" s="105"/>
    </row>
    <row r="380" spans="12:13" s="37" customFormat="1" ht="12" x14ac:dyDescent="0.15">
      <c r="L380" s="105"/>
      <c r="M380" s="105"/>
    </row>
    <row r="381" spans="12:13" s="37" customFormat="1" ht="12" x14ac:dyDescent="0.15">
      <c r="L381" s="105"/>
      <c r="M381" s="105"/>
    </row>
    <row r="382" spans="12:13" s="37" customFormat="1" ht="12" x14ac:dyDescent="0.15">
      <c r="L382" s="105"/>
      <c r="M382" s="105"/>
    </row>
    <row r="383" spans="12:13" s="37" customFormat="1" ht="12" x14ac:dyDescent="0.15">
      <c r="L383" s="105"/>
      <c r="M383" s="105"/>
    </row>
    <row r="384" spans="12:13" s="37" customFormat="1" ht="12" x14ac:dyDescent="0.15">
      <c r="L384" s="105"/>
      <c r="M384" s="105"/>
    </row>
    <row r="385" spans="12:13" s="37" customFormat="1" ht="12" x14ac:dyDescent="0.15">
      <c r="L385" s="105"/>
      <c r="M385" s="105"/>
    </row>
    <row r="386" spans="12:13" s="37" customFormat="1" ht="12" x14ac:dyDescent="0.15">
      <c r="L386" s="105"/>
      <c r="M386" s="105"/>
    </row>
    <row r="387" spans="12:13" s="37" customFormat="1" ht="12" x14ac:dyDescent="0.15">
      <c r="L387" s="105"/>
      <c r="M387" s="105"/>
    </row>
    <row r="388" spans="12:13" s="37" customFormat="1" ht="12" x14ac:dyDescent="0.15">
      <c r="L388" s="105"/>
      <c r="M388" s="105"/>
    </row>
    <row r="389" spans="12:13" s="37" customFormat="1" ht="12" x14ac:dyDescent="0.15">
      <c r="L389" s="105"/>
      <c r="M389" s="105"/>
    </row>
    <row r="390" spans="12:13" s="37" customFormat="1" ht="12" x14ac:dyDescent="0.15">
      <c r="L390" s="105"/>
      <c r="M390" s="105"/>
    </row>
    <row r="391" spans="12:13" s="37" customFormat="1" ht="12" x14ac:dyDescent="0.15">
      <c r="L391" s="105"/>
      <c r="M391" s="105"/>
    </row>
    <row r="392" spans="12:13" s="37" customFormat="1" ht="12" x14ac:dyDescent="0.15">
      <c r="L392" s="105"/>
      <c r="M392" s="105"/>
    </row>
    <row r="393" spans="12:13" s="37" customFormat="1" ht="12" x14ac:dyDescent="0.15">
      <c r="L393" s="105"/>
      <c r="M393" s="105"/>
    </row>
    <row r="394" spans="12:13" s="37" customFormat="1" ht="12" x14ac:dyDescent="0.15">
      <c r="L394" s="105"/>
      <c r="M394" s="105"/>
    </row>
    <row r="395" spans="12:13" s="37" customFormat="1" ht="12" x14ac:dyDescent="0.15">
      <c r="L395" s="105"/>
      <c r="M395" s="105"/>
    </row>
    <row r="396" spans="12:13" s="37" customFormat="1" ht="12" x14ac:dyDescent="0.15">
      <c r="L396" s="105"/>
      <c r="M396" s="105"/>
    </row>
    <row r="397" spans="12:13" s="37" customFormat="1" ht="12" x14ac:dyDescent="0.15">
      <c r="L397" s="105"/>
      <c r="M397" s="105"/>
    </row>
    <row r="398" spans="12:13" s="37" customFormat="1" ht="12" x14ac:dyDescent="0.15">
      <c r="L398" s="105"/>
      <c r="M398" s="105"/>
    </row>
    <row r="399" spans="12:13" s="37" customFormat="1" ht="12" x14ac:dyDescent="0.15">
      <c r="L399" s="105"/>
      <c r="M399" s="105"/>
    </row>
    <row r="400" spans="12:13" s="37" customFormat="1" ht="12" x14ac:dyDescent="0.15">
      <c r="L400" s="105"/>
      <c r="M400" s="105"/>
    </row>
    <row r="401" spans="12:13" s="37" customFormat="1" ht="12" x14ac:dyDescent="0.15">
      <c r="L401" s="105"/>
      <c r="M401" s="105"/>
    </row>
    <row r="402" spans="12:13" s="37" customFormat="1" ht="12" x14ac:dyDescent="0.15">
      <c r="L402" s="105"/>
      <c r="M402" s="105"/>
    </row>
    <row r="403" spans="12:13" s="37" customFormat="1" ht="12" x14ac:dyDescent="0.15">
      <c r="L403" s="105"/>
      <c r="M403" s="105"/>
    </row>
    <row r="404" spans="12:13" s="37" customFormat="1" ht="12" x14ac:dyDescent="0.15">
      <c r="L404" s="105"/>
      <c r="M404" s="105"/>
    </row>
    <row r="405" spans="12:13" s="37" customFormat="1" ht="12" x14ac:dyDescent="0.15">
      <c r="L405" s="105"/>
      <c r="M405" s="105"/>
    </row>
    <row r="406" spans="12:13" s="37" customFormat="1" ht="12" x14ac:dyDescent="0.15">
      <c r="L406" s="105"/>
      <c r="M406" s="105"/>
    </row>
    <row r="407" spans="12:13" s="37" customFormat="1" ht="12" x14ac:dyDescent="0.15">
      <c r="L407" s="105"/>
      <c r="M407" s="105"/>
    </row>
    <row r="408" spans="12:13" s="37" customFormat="1" ht="12" x14ac:dyDescent="0.15">
      <c r="L408" s="105"/>
      <c r="M408" s="105"/>
    </row>
    <row r="409" spans="12:13" s="37" customFormat="1" ht="12" x14ac:dyDescent="0.15">
      <c r="L409" s="105"/>
      <c r="M409" s="105"/>
    </row>
    <row r="410" spans="12:13" s="37" customFormat="1" ht="12" x14ac:dyDescent="0.15">
      <c r="L410" s="105"/>
      <c r="M410" s="105"/>
    </row>
    <row r="411" spans="12:13" s="37" customFormat="1" ht="12" x14ac:dyDescent="0.15">
      <c r="L411" s="105"/>
      <c r="M411" s="105"/>
    </row>
    <row r="412" spans="12:13" s="37" customFormat="1" ht="12" x14ac:dyDescent="0.15">
      <c r="L412" s="105"/>
      <c r="M412" s="105"/>
    </row>
    <row r="413" spans="12:13" s="37" customFormat="1" ht="12" x14ac:dyDescent="0.15">
      <c r="L413" s="105"/>
      <c r="M413" s="105"/>
    </row>
    <row r="414" spans="12:13" s="37" customFormat="1" ht="12" x14ac:dyDescent="0.15">
      <c r="L414" s="105"/>
      <c r="M414" s="105"/>
    </row>
    <row r="415" spans="12:13" s="37" customFormat="1" ht="12" x14ac:dyDescent="0.15">
      <c r="L415" s="105"/>
      <c r="M415" s="105"/>
    </row>
    <row r="416" spans="12:13" s="37" customFormat="1" ht="12" x14ac:dyDescent="0.15">
      <c r="L416" s="105"/>
      <c r="M416" s="105"/>
    </row>
    <row r="417" spans="12:13" s="37" customFormat="1" ht="12" x14ac:dyDescent="0.15">
      <c r="L417" s="105"/>
      <c r="M417" s="105"/>
    </row>
    <row r="418" spans="12:13" s="37" customFormat="1" ht="12" x14ac:dyDescent="0.15">
      <c r="L418" s="105"/>
      <c r="M418" s="105"/>
    </row>
    <row r="419" spans="12:13" s="37" customFormat="1" ht="12" x14ac:dyDescent="0.15">
      <c r="L419" s="105"/>
      <c r="M419" s="105"/>
    </row>
    <row r="420" spans="12:13" s="37" customFormat="1" ht="12" x14ac:dyDescent="0.15">
      <c r="L420" s="105"/>
      <c r="M420" s="105"/>
    </row>
    <row r="421" spans="12:13" s="37" customFormat="1" ht="12" x14ac:dyDescent="0.15">
      <c r="L421" s="105"/>
      <c r="M421" s="105"/>
    </row>
    <row r="422" spans="12:13" s="37" customFormat="1" ht="12" x14ac:dyDescent="0.15">
      <c r="L422" s="105"/>
      <c r="M422" s="105"/>
    </row>
    <row r="423" spans="12:13" s="37" customFormat="1" ht="12" x14ac:dyDescent="0.15">
      <c r="L423" s="105"/>
      <c r="M423" s="105"/>
    </row>
    <row r="424" spans="12:13" s="37" customFormat="1" ht="12" x14ac:dyDescent="0.15">
      <c r="L424" s="105"/>
      <c r="M424" s="105"/>
    </row>
    <row r="425" spans="12:13" s="37" customFormat="1" ht="12" x14ac:dyDescent="0.15">
      <c r="L425" s="105"/>
      <c r="M425" s="105"/>
    </row>
    <row r="426" spans="12:13" s="37" customFormat="1" ht="12" x14ac:dyDescent="0.15">
      <c r="L426" s="105"/>
      <c r="M426" s="105"/>
    </row>
    <row r="427" spans="12:13" s="37" customFormat="1" ht="12" x14ac:dyDescent="0.15">
      <c r="L427" s="105"/>
      <c r="M427" s="105"/>
    </row>
    <row r="428" spans="12:13" s="37" customFormat="1" ht="12" x14ac:dyDescent="0.15">
      <c r="L428" s="105"/>
      <c r="M428" s="105"/>
    </row>
    <row r="429" spans="12:13" s="37" customFormat="1" ht="12" x14ac:dyDescent="0.15">
      <c r="L429" s="105"/>
      <c r="M429" s="105"/>
    </row>
    <row r="430" spans="12:13" s="37" customFormat="1" ht="12" x14ac:dyDescent="0.15">
      <c r="L430" s="105"/>
      <c r="M430" s="105"/>
    </row>
    <row r="431" spans="12:13" s="37" customFormat="1" ht="12" x14ac:dyDescent="0.15">
      <c r="L431" s="105"/>
      <c r="M431" s="105"/>
    </row>
    <row r="432" spans="12:13" s="37" customFormat="1" ht="12" x14ac:dyDescent="0.15">
      <c r="L432" s="105"/>
      <c r="M432" s="105"/>
    </row>
    <row r="433" spans="12:13" s="37" customFormat="1" ht="12" x14ac:dyDescent="0.15">
      <c r="L433" s="105"/>
      <c r="M433" s="105"/>
    </row>
    <row r="434" spans="12:13" s="37" customFormat="1" ht="12" x14ac:dyDescent="0.15">
      <c r="L434" s="105"/>
      <c r="M434" s="105"/>
    </row>
    <row r="435" spans="12:13" s="37" customFormat="1" ht="12" x14ac:dyDescent="0.15">
      <c r="L435" s="105"/>
      <c r="M435" s="105"/>
    </row>
    <row r="436" spans="12:13" s="37" customFormat="1" ht="12" x14ac:dyDescent="0.15">
      <c r="L436" s="105"/>
      <c r="M436" s="105"/>
    </row>
    <row r="437" spans="12:13" s="37" customFormat="1" ht="12" x14ac:dyDescent="0.15">
      <c r="L437" s="105"/>
      <c r="M437" s="105"/>
    </row>
    <row r="438" spans="12:13" s="37" customFormat="1" ht="12" x14ac:dyDescent="0.15">
      <c r="L438" s="105"/>
      <c r="M438" s="105"/>
    </row>
    <row r="439" spans="12:13" s="37" customFormat="1" ht="12" x14ac:dyDescent="0.15">
      <c r="L439" s="105"/>
      <c r="M439" s="105"/>
    </row>
    <row r="440" spans="12:13" s="37" customFormat="1" ht="12" x14ac:dyDescent="0.15">
      <c r="L440" s="105"/>
      <c r="M440" s="105"/>
    </row>
    <row r="441" spans="12:13" s="37" customFormat="1" ht="12" x14ac:dyDescent="0.15">
      <c r="L441" s="105"/>
      <c r="M441" s="105"/>
    </row>
    <row r="442" spans="12:13" s="37" customFormat="1" ht="12" x14ac:dyDescent="0.15">
      <c r="L442" s="105"/>
      <c r="M442" s="105"/>
    </row>
    <row r="443" spans="12:13" s="37" customFormat="1" ht="12" x14ac:dyDescent="0.15">
      <c r="L443" s="105"/>
      <c r="M443" s="105"/>
    </row>
    <row r="444" spans="12:13" s="37" customFormat="1" ht="12" x14ac:dyDescent="0.15">
      <c r="L444" s="105"/>
      <c r="M444" s="105"/>
    </row>
    <row r="445" spans="12:13" s="37" customFormat="1" ht="12" x14ac:dyDescent="0.15">
      <c r="L445" s="105"/>
      <c r="M445" s="105"/>
    </row>
    <row r="446" spans="12:13" s="37" customFormat="1" ht="12" x14ac:dyDescent="0.15">
      <c r="L446" s="105"/>
      <c r="M446" s="105"/>
    </row>
    <row r="447" spans="12:13" s="37" customFormat="1" ht="12" x14ac:dyDescent="0.15">
      <c r="L447" s="105"/>
      <c r="M447" s="105"/>
    </row>
    <row r="448" spans="12:13" s="37" customFormat="1" ht="12" x14ac:dyDescent="0.15">
      <c r="L448" s="105"/>
      <c r="M448" s="105"/>
    </row>
    <row r="449" spans="12:13" s="37" customFormat="1" ht="12" x14ac:dyDescent="0.15">
      <c r="L449" s="105"/>
      <c r="M449" s="105"/>
    </row>
    <row r="450" spans="12:13" s="37" customFormat="1" ht="12" x14ac:dyDescent="0.15">
      <c r="L450" s="105"/>
      <c r="M450" s="105"/>
    </row>
    <row r="451" spans="12:13" s="37" customFormat="1" ht="12" x14ac:dyDescent="0.15">
      <c r="L451" s="105"/>
      <c r="M451" s="105"/>
    </row>
    <row r="452" spans="12:13" s="37" customFormat="1" ht="12" x14ac:dyDescent="0.15">
      <c r="L452" s="105"/>
      <c r="M452" s="105"/>
    </row>
    <row r="453" spans="12:13" s="37" customFormat="1" ht="12" x14ac:dyDescent="0.15">
      <c r="L453" s="105"/>
      <c r="M453" s="105"/>
    </row>
    <row r="454" spans="12:13" s="37" customFormat="1" ht="12" x14ac:dyDescent="0.15">
      <c r="L454" s="105"/>
      <c r="M454" s="105"/>
    </row>
    <row r="455" spans="12:13" s="37" customFormat="1" ht="12" x14ac:dyDescent="0.15">
      <c r="L455" s="105"/>
      <c r="M455" s="105"/>
    </row>
    <row r="456" spans="12:13" s="37" customFormat="1" ht="12" x14ac:dyDescent="0.15">
      <c r="L456" s="105"/>
      <c r="M456" s="105"/>
    </row>
    <row r="457" spans="12:13" s="37" customFormat="1" ht="12" x14ac:dyDescent="0.15">
      <c r="L457" s="105"/>
      <c r="M457" s="105"/>
    </row>
    <row r="458" spans="12:13" s="37" customFormat="1" ht="12" x14ac:dyDescent="0.15">
      <c r="L458" s="105"/>
      <c r="M458" s="105"/>
    </row>
    <row r="459" spans="12:13" s="37" customFormat="1" ht="12" x14ac:dyDescent="0.15">
      <c r="L459" s="105"/>
      <c r="M459" s="105"/>
    </row>
    <row r="460" spans="12:13" s="37" customFormat="1" ht="12" x14ac:dyDescent="0.15">
      <c r="L460" s="105"/>
      <c r="M460" s="105"/>
    </row>
    <row r="461" spans="12:13" s="37" customFormat="1" ht="12" x14ac:dyDescent="0.15">
      <c r="L461" s="105"/>
      <c r="M461" s="105"/>
    </row>
    <row r="462" spans="12:13" s="37" customFormat="1" ht="12" x14ac:dyDescent="0.15">
      <c r="L462" s="105"/>
      <c r="M462" s="105"/>
    </row>
    <row r="463" spans="12:13" s="37" customFormat="1" ht="12" x14ac:dyDescent="0.15">
      <c r="L463" s="105"/>
      <c r="M463" s="105"/>
    </row>
    <row r="464" spans="12:13" s="37" customFormat="1" ht="12" x14ac:dyDescent="0.15">
      <c r="L464" s="105"/>
      <c r="M464" s="105"/>
    </row>
    <row r="465" spans="12:13" s="37" customFormat="1" ht="12" x14ac:dyDescent="0.15">
      <c r="L465" s="105"/>
      <c r="M465" s="105"/>
    </row>
    <row r="466" spans="12:13" s="37" customFormat="1" ht="12" x14ac:dyDescent="0.15">
      <c r="L466" s="105"/>
      <c r="M466" s="105"/>
    </row>
    <row r="467" spans="12:13" s="37" customFormat="1" ht="12" x14ac:dyDescent="0.15">
      <c r="L467" s="105"/>
      <c r="M467" s="105"/>
    </row>
    <row r="468" spans="12:13" s="37" customFormat="1" ht="12" x14ac:dyDescent="0.15">
      <c r="L468" s="105"/>
      <c r="M468" s="105"/>
    </row>
    <row r="469" spans="12:13" s="37" customFormat="1" ht="12" x14ac:dyDescent="0.15">
      <c r="L469" s="105"/>
      <c r="M469" s="105"/>
    </row>
    <row r="470" spans="12:13" s="37" customFormat="1" ht="12" x14ac:dyDescent="0.15">
      <c r="L470" s="105"/>
      <c r="M470" s="105"/>
    </row>
    <row r="471" spans="12:13" s="37" customFormat="1" ht="12" x14ac:dyDescent="0.15">
      <c r="L471" s="105"/>
      <c r="M471" s="105"/>
    </row>
    <row r="472" spans="12:13" s="37" customFormat="1" ht="12" x14ac:dyDescent="0.15">
      <c r="L472" s="105"/>
      <c r="M472" s="105"/>
    </row>
    <row r="473" spans="12:13" s="37" customFormat="1" ht="12" x14ac:dyDescent="0.15">
      <c r="L473" s="105"/>
      <c r="M473" s="105"/>
    </row>
    <row r="474" spans="12:13" s="37" customFormat="1" ht="12" x14ac:dyDescent="0.15">
      <c r="L474" s="105"/>
      <c r="M474" s="105"/>
    </row>
    <row r="475" spans="12:13" s="37" customFormat="1" ht="12" x14ac:dyDescent="0.15">
      <c r="L475" s="105"/>
      <c r="M475" s="105"/>
    </row>
    <row r="476" spans="12:13" s="37" customFormat="1" ht="12" x14ac:dyDescent="0.15">
      <c r="L476" s="105"/>
      <c r="M476" s="105"/>
    </row>
    <row r="477" spans="12:13" s="37" customFormat="1" ht="12" x14ac:dyDescent="0.15">
      <c r="L477" s="105"/>
      <c r="M477" s="105"/>
    </row>
    <row r="478" spans="12:13" s="37" customFormat="1" ht="12" x14ac:dyDescent="0.15">
      <c r="L478" s="105"/>
      <c r="M478" s="105"/>
    </row>
    <row r="479" spans="12:13" s="37" customFormat="1" ht="12" x14ac:dyDescent="0.15">
      <c r="L479" s="105"/>
      <c r="M479" s="105"/>
    </row>
    <row r="480" spans="12:13" s="37" customFormat="1" ht="12" x14ac:dyDescent="0.15">
      <c r="L480" s="105"/>
      <c r="M480" s="105"/>
    </row>
    <row r="481" spans="12:13" s="37" customFormat="1" ht="12" x14ac:dyDescent="0.15">
      <c r="L481" s="105"/>
      <c r="M481" s="105"/>
    </row>
    <row r="482" spans="12:13" s="37" customFormat="1" ht="12" x14ac:dyDescent="0.15">
      <c r="L482" s="105"/>
      <c r="M482" s="105"/>
    </row>
    <row r="483" spans="12:13" s="37" customFormat="1" ht="12" x14ac:dyDescent="0.15">
      <c r="L483" s="105"/>
      <c r="M483" s="105"/>
    </row>
    <row r="484" spans="12:13" s="37" customFormat="1" ht="12" x14ac:dyDescent="0.15">
      <c r="L484" s="105"/>
      <c r="M484" s="105"/>
    </row>
    <row r="485" spans="12:13" s="37" customFormat="1" ht="12" x14ac:dyDescent="0.15">
      <c r="L485" s="105"/>
      <c r="M485" s="105"/>
    </row>
    <row r="486" spans="12:13" s="37" customFormat="1" ht="12" x14ac:dyDescent="0.15">
      <c r="L486" s="105"/>
      <c r="M486" s="105"/>
    </row>
    <row r="487" spans="12:13" s="37" customFormat="1" ht="12" x14ac:dyDescent="0.15">
      <c r="L487" s="105"/>
      <c r="M487" s="105"/>
    </row>
    <row r="488" spans="12:13" s="37" customFormat="1" ht="12" x14ac:dyDescent="0.15">
      <c r="L488" s="105"/>
      <c r="M488" s="105"/>
    </row>
    <row r="489" spans="12:13" s="37" customFormat="1" ht="12" x14ac:dyDescent="0.15">
      <c r="L489" s="105"/>
      <c r="M489" s="105"/>
    </row>
    <row r="490" spans="12:13" s="37" customFormat="1" ht="12" x14ac:dyDescent="0.15">
      <c r="L490" s="105"/>
      <c r="M490" s="105"/>
    </row>
    <row r="491" spans="12:13" s="37" customFormat="1" ht="12" x14ac:dyDescent="0.15">
      <c r="L491" s="105"/>
      <c r="M491" s="105"/>
    </row>
    <row r="492" spans="12:13" s="37" customFormat="1" ht="12" x14ac:dyDescent="0.15">
      <c r="L492" s="105"/>
      <c r="M492" s="105"/>
    </row>
    <row r="493" spans="12:13" s="37" customFormat="1" ht="12" x14ac:dyDescent="0.15">
      <c r="L493" s="105"/>
      <c r="M493" s="105"/>
    </row>
    <row r="494" spans="12:13" s="37" customFormat="1" ht="12" x14ac:dyDescent="0.15">
      <c r="L494" s="105"/>
      <c r="M494" s="105"/>
    </row>
    <row r="495" spans="12:13" s="37" customFormat="1" ht="12" x14ac:dyDescent="0.15">
      <c r="L495" s="105"/>
      <c r="M495" s="105"/>
    </row>
    <row r="496" spans="12:13" s="37" customFormat="1" ht="12" x14ac:dyDescent="0.15">
      <c r="L496" s="105"/>
      <c r="M496" s="105"/>
    </row>
    <row r="497" spans="12:13" s="37" customFormat="1" ht="12" x14ac:dyDescent="0.15">
      <c r="L497" s="105"/>
      <c r="M497" s="105"/>
    </row>
    <row r="498" spans="12:13" s="37" customFormat="1" ht="12" x14ac:dyDescent="0.15">
      <c r="L498" s="105"/>
      <c r="M498" s="105"/>
    </row>
    <row r="499" spans="12:13" s="37" customFormat="1" ht="12" x14ac:dyDescent="0.15">
      <c r="L499" s="105"/>
      <c r="M499" s="105"/>
    </row>
    <row r="500" spans="12:13" s="37" customFormat="1" ht="12" x14ac:dyDescent="0.15">
      <c r="L500" s="105"/>
      <c r="M500" s="105"/>
    </row>
    <row r="501" spans="12:13" s="37" customFormat="1" ht="12" x14ac:dyDescent="0.15">
      <c r="L501" s="105"/>
      <c r="M501" s="105"/>
    </row>
    <row r="502" spans="12:13" s="37" customFormat="1" ht="12" x14ac:dyDescent="0.15">
      <c r="L502" s="105"/>
      <c r="M502" s="105"/>
    </row>
    <row r="503" spans="12:13" s="37" customFormat="1" ht="12" x14ac:dyDescent="0.15">
      <c r="L503" s="105"/>
      <c r="M503" s="105"/>
    </row>
    <row r="504" spans="12:13" s="37" customFormat="1" ht="12" x14ac:dyDescent="0.15">
      <c r="L504" s="105"/>
      <c r="M504" s="105"/>
    </row>
    <row r="505" spans="12:13" s="37" customFormat="1" ht="12" x14ac:dyDescent="0.15">
      <c r="L505" s="105"/>
      <c r="M505" s="105"/>
    </row>
    <row r="506" spans="12:13" s="37" customFormat="1" ht="12" x14ac:dyDescent="0.15">
      <c r="L506" s="105"/>
      <c r="M506" s="105"/>
    </row>
    <row r="507" spans="12:13" s="37" customFormat="1" ht="12" x14ac:dyDescent="0.15">
      <c r="L507" s="105"/>
      <c r="M507" s="105"/>
    </row>
    <row r="508" spans="12:13" s="37" customFormat="1" ht="12" x14ac:dyDescent="0.15">
      <c r="L508" s="105"/>
      <c r="M508" s="105"/>
    </row>
    <row r="509" spans="12:13" s="37" customFormat="1" ht="12" x14ac:dyDescent="0.15">
      <c r="L509" s="105"/>
      <c r="M509" s="105"/>
    </row>
    <row r="510" spans="12:13" s="37" customFormat="1" ht="12" x14ac:dyDescent="0.15">
      <c r="L510" s="105"/>
      <c r="M510" s="105"/>
    </row>
    <row r="511" spans="12:13" s="37" customFormat="1" ht="12" x14ac:dyDescent="0.15">
      <c r="L511" s="105"/>
      <c r="M511" s="105"/>
    </row>
    <row r="512" spans="12:13" s="37" customFormat="1" ht="12" x14ac:dyDescent="0.15">
      <c r="L512" s="105"/>
      <c r="M512" s="105"/>
    </row>
    <row r="513" spans="12:13" s="37" customFormat="1" ht="12" x14ac:dyDescent="0.15">
      <c r="L513" s="105"/>
      <c r="M513" s="105"/>
    </row>
    <row r="514" spans="12:13" s="37" customFormat="1" ht="12" x14ac:dyDescent="0.15">
      <c r="L514" s="105"/>
      <c r="M514" s="105"/>
    </row>
    <row r="515" spans="12:13" s="37" customFormat="1" ht="12" x14ac:dyDescent="0.15">
      <c r="L515" s="105"/>
      <c r="M515" s="105"/>
    </row>
    <row r="516" spans="12:13" s="37" customFormat="1" ht="12" x14ac:dyDescent="0.15">
      <c r="L516" s="105"/>
      <c r="M516" s="105"/>
    </row>
    <row r="517" spans="12:13" s="37" customFormat="1" ht="12" x14ac:dyDescent="0.15">
      <c r="L517" s="105"/>
      <c r="M517" s="105"/>
    </row>
    <row r="518" spans="12:13" s="37" customFormat="1" ht="12" x14ac:dyDescent="0.15">
      <c r="L518" s="105"/>
      <c r="M518" s="105"/>
    </row>
    <row r="519" spans="12:13" s="37" customFormat="1" ht="12" x14ac:dyDescent="0.15">
      <c r="L519" s="105"/>
      <c r="M519" s="105"/>
    </row>
    <row r="520" spans="12:13" s="37" customFormat="1" ht="12" x14ac:dyDescent="0.15">
      <c r="L520" s="105"/>
      <c r="M520" s="105"/>
    </row>
    <row r="521" spans="12:13" s="37" customFormat="1" ht="12" x14ac:dyDescent="0.15">
      <c r="L521" s="105"/>
      <c r="M521" s="105"/>
    </row>
    <row r="522" spans="12:13" s="37" customFormat="1" ht="12" x14ac:dyDescent="0.15">
      <c r="L522" s="105"/>
      <c r="M522" s="105"/>
    </row>
    <row r="523" spans="12:13" s="37" customFormat="1" ht="12" x14ac:dyDescent="0.15">
      <c r="L523" s="105"/>
      <c r="M523" s="105"/>
    </row>
    <row r="524" spans="12:13" s="37" customFormat="1" ht="12" x14ac:dyDescent="0.15">
      <c r="L524" s="105"/>
      <c r="M524" s="105"/>
    </row>
    <row r="525" spans="12:13" s="37" customFormat="1" ht="12" x14ac:dyDescent="0.15">
      <c r="L525" s="105"/>
      <c r="M525" s="105"/>
    </row>
    <row r="526" spans="12:13" s="37" customFormat="1" ht="12" x14ac:dyDescent="0.15">
      <c r="L526" s="105"/>
      <c r="M526" s="105"/>
    </row>
    <row r="527" spans="12:13" s="37" customFormat="1" ht="12" x14ac:dyDescent="0.15">
      <c r="L527" s="105"/>
      <c r="M527" s="105"/>
    </row>
    <row r="528" spans="12:13" s="37" customFormat="1" ht="12" x14ac:dyDescent="0.15">
      <c r="L528" s="105"/>
      <c r="M528" s="105"/>
    </row>
    <row r="529" spans="12:13" s="37" customFormat="1" ht="12" x14ac:dyDescent="0.15">
      <c r="L529" s="105"/>
      <c r="M529" s="105"/>
    </row>
    <row r="530" spans="12:13" s="37" customFormat="1" ht="12" x14ac:dyDescent="0.15">
      <c r="L530" s="105"/>
      <c r="M530" s="105"/>
    </row>
    <row r="531" spans="12:13" s="37" customFormat="1" ht="12" x14ac:dyDescent="0.15">
      <c r="L531" s="105"/>
      <c r="M531" s="105"/>
    </row>
    <row r="532" spans="12:13" s="37" customFormat="1" ht="12" x14ac:dyDescent="0.15">
      <c r="L532" s="105"/>
      <c r="M532" s="105"/>
    </row>
    <row r="533" spans="12:13" s="37" customFormat="1" ht="12" x14ac:dyDescent="0.15">
      <c r="L533" s="105"/>
      <c r="M533" s="105"/>
    </row>
    <row r="534" spans="12:13" s="37" customFormat="1" ht="12" x14ac:dyDescent="0.15">
      <c r="L534" s="105"/>
      <c r="M534" s="105"/>
    </row>
    <row r="535" spans="12:13" s="37" customFormat="1" ht="12" x14ac:dyDescent="0.15">
      <c r="L535" s="105"/>
      <c r="M535" s="105"/>
    </row>
    <row r="536" spans="12:13" s="37" customFormat="1" ht="12" x14ac:dyDescent="0.15">
      <c r="L536" s="105"/>
      <c r="M536" s="105"/>
    </row>
    <row r="537" spans="12:13" s="37" customFormat="1" ht="12" x14ac:dyDescent="0.15">
      <c r="L537" s="105"/>
      <c r="M537" s="105"/>
    </row>
    <row r="538" spans="12:13" s="37" customFormat="1" ht="12" x14ac:dyDescent="0.15">
      <c r="L538" s="105"/>
      <c r="M538" s="105"/>
    </row>
    <row r="539" spans="12:13" s="37" customFormat="1" ht="12" x14ac:dyDescent="0.15">
      <c r="L539" s="105"/>
      <c r="M539" s="105"/>
    </row>
    <row r="540" spans="12:13" s="37" customFormat="1" ht="12" x14ac:dyDescent="0.15">
      <c r="L540" s="105"/>
      <c r="M540" s="105"/>
    </row>
    <row r="541" spans="12:13" s="37" customFormat="1" ht="12" x14ac:dyDescent="0.15">
      <c r="L541" s="105"/>
      <c r="M541" s="105"/>
    </row>
    <row r="542" spans="12:13" s="37" customFormat="1" ht="12" x14ac:dyDescent="0.15">
      <c r="L542" s="105"/>
      <c r="M542" s="105"/>
    </row>
    <row r="543" spans="12:13" s="37" customFormat="1" ht="12" x14ac:dyDescent="0.15">
      <c r="L543" s="105"/>
      <c r="M543" s="105"/>
    </row>
    <row r="544" spans="12:13" s="37" customFormat="1" ht="12" x14ac:dyDescent="0.15">
      <c r="L544" s="105"/>
      <c r="M544" s="105"/>
    </row>
    <row r="545" spans="12:13" s="37" customFormat="1" ht="12" x14ac:dyDescent="0.15">
      <c r="L545" s="105"/>
      <c r="M545" s="105"/>
    </row>
    <row r="546" spans="12:13" s="37" customFormat="1" ht="12" x14ac:dyDescent="0.15">
      <c r="L546" s="105"/>
      <c r="M546" s="105"/>
    </row>
    <row r="547" spans="12:13" s="37" customFormat="1" ht="12" x14ac:dyDescent="0.15">
      <c r="L547" s="105"/>
      <c r="M547" s="105"/>
    </row>
    <row r="548" spans="12:13" s="37" customFormat="1" ht="12" x14ac:dyDescent="0.15">
      <c r="L548" s="105"/>
      <c r="M548" s="105"/>
    </row>
    <row r="549" spans="12:13" s="37" customFormat="1" ht="12" x14ac:dyDescent="0.15">
      <c r="L549" s="105"/>
      <c r="M549" s="105"/>
    </row>
    <row r="550" spans="12:13" s="37" customFormat="1" ht="12" x14ac:dyDescent="0.15">
      <c r="L550" s="105"/>
      <c r="M550" s="105"/>
    </row>
    <row r="551" spans="12:13" s="37" customFormat="1" ht="12" x14ac:dyDescent="0.15">
      <c r="L551" s="105"/>
      <c r="M551" s="105"/>
    </row>
    <row r="552" spans="12:13" s="37" customFormat="1" ht="12" x14ac:dyDescent="0.15">
      <c r="L552" s="105"/>
      <c r="M552" s="105"/>
    </row>
    <row r="553" spans="12:13" s="37" customFormat="1" ht="12" x14ac:dyDescent="0.15">
      <c r="L553" s="105"/>
      <c r="M553" s="105"/>
    </row>
    <row r="554" spans="12:13" s="37" customFormat="1" ht="12" x14ac:dyDescent="0.15">
      <c r="L554" s="105"/>
      <c r="M554" s="105"/>
    </row>
    <row r="555" spans="12:13" s="37" customFormat="1" ht="12" x14ac:dyDescent="0.15">
      <c r="L555" s="105"/>
      <c r="M555" s="105"/>
    </row>
    <row r="556" spans="12:13" s="37" customFormat="1" ht="12" x14ac:dyDescent="0.15">
      <c r="L556" s="105"/>
      <c r="M556" s="105"/>
    </row>
    <row r="557" spans="12:13" s="37" customFormat="1" ht="12" x14ac:dyDescent="0.15">
      <c r="L557" s="105"/>
      <c r="M557" s="105"/>
    </row>
    <row r="558" spans="12:13" s="37" customFormat="1" ht="12" x14ac:dyDescent="0.15">
      <c r="L558" s="105"/>
      <c r="M558" s="105"/>
    </row>
    <row r="559" spans="12:13" s="37" customFormat="1" ht="12" x14ac:dyDescent="0.15">
      <c r="L559" s="105"/>
      <c r="M559" s="105"/>
    </row>
    <row r="560" spans="12:13" s="37" customFormat="1" ht="12" x14ac:dyDescent="0.15">
      <c r="L560" s="105"/>
      <c r="M560" s="105"/>
    </row>
    <row r="561" spans="12:13" s="37" customFormat="1" ht="12" x14ac:dyDescent="0.15">
      <c r="L561" s="105"/>
      <c r="M561" s="105"/>
    </row>
    <row r="562" spans="12:13" s="37" customFormat="1" ht="12" x14ac:dyDescent="0.15">
      <c r="L562" s="105"/>
      <c r="M562" s="105"/>
    </row>
    <row r="563" spans="12:13" s="37" customFormat="1" ht="12" x14ac:dyDescent="0.15">
      <c r="L563" s="105"/>
      <c r="M563" s="105"/>
    </row>
    <row r="564" spans="12:13" s="37" customFormat="1" ht="12" x14ac:dyDescent="0.15">
      <c r="L564" s="105"/>
      <c r="M564" s="105"/>
    </row>
    <row r="565" spans="12:13" s="37" customFormat="1" ht="12" x14ac:dyDescent="0.15">
      <c r="L565" s="105"/>
      <c r="M565" s="105"/>
    </row>
    <row r="566" spans="12:13" s="37" customFormat="1" ht="12" x14ac:dyDescent="0.15">
      <c r="L566" s="105"/>
      <c r="M566" s="105"/>
    </row>
    <row r="567" spans="12:13" s="37" customFormat="1" ht="12" x14ac:dyDescent="0.15">
      <c r="L567" s="105"/>
      <c r="M567" s="105"/>
    </row>
    <row r="568" spans="12:13" s="37" customFormat="1" ht="12" x14ac:dyDescent="0.15">
      <c r="L568" s="105"/>
      <c r="M568" s="105"/>
    </row>
    <row r="569" spans="12:13" s="37" customFormat="1" ht="12" x14ac:dyDescent="0.15">
      <c r="L569" s="105"/>
      <c r="M569" s="105"/>
    </row>
    <row r="570" spans="12:13" s="37" customFormat="1" ht="12" x14ac:dyDescent="0.15">
      <c r="L570" s="105"/>
      <c r="M570" s="105"/>
    </row>
    <row r="571" spans="12:13" s="37" customFormat="1" ht="12" x14ac:dyDescent="0.15">
      <c r="L571" s="105"/>
      <c r="M571" s="105"/>
    </row>
    <row r="572" spans="12:13" s="37" customFormat="1" ht="12" x14ac:dyDescent="0.15">
      <c r="L572" s="105"/>
      <c r="M572" s="105"/>
    </row>
    <row r="573" spans="12:13" s="37" customFormat="1" ht="12" x14ac:dyDescent="0.15">
      <c r="L573" s="105"/>
      <c r="M573" s="105"/>
    </row>
    <row r="574" spans="12:13" s="37" customFormat="1" ht="12" x14ac:dyDescent="0.15">
      <c r="L574" s="105"/>
      <c r="M574" s="105"/>
    </row>
    <row r="575" spans="12:13" s="37" customFormat="1" ht="12" x14ac:dyDescent="0.15">
      <c r="L575" s="105"/>
      <c r="M575" s="105"/>
    </row>
    <row r="576" spans="12:13" s="37" customFormat="1" ht="12" x14ac:dyDescent="0.15">
      <c r="L576" s="105"/>
      <c r="M576" s="105"/>
    </row>
    <row r="577" spans="12:13" s="37" customFormat="1" ht="12" x14ac:dyDescent="0.15">
      <c r="L577" s="105"/>
      <c r="M577" s="105"/>
    </row>
    <row r="578" spans="12:13" s="37" customFormat="1" ht="12" x14ac:dyDescent="0.15">
      <c r="L578" s="105"/>
      <c r="M578" s="105"/>
    </row>
    <row r="579" spans="12:13" s="37" customFormat="1" ht="12" x14ac:dyDescent="0.15">
      <c r="L579" s="105"/>
      <c r="M579" s="105"/>
    </row>
    <row r="580" spans="12:13" s="37" customFormat="1" ht="12" x14ac:dyDescent="0.15">
      <c r="L580" s="105"/>
      <c r="M580" s="105"/>
    </row>
    <row r="581" spans="12:13" s="37" customFormat="1" ht="12" x14ac:dyDescent="0.15">
      <c r="L581" s="105"/>
      <c r="M581" s="105"/>
    </row>
    <row r="582" spans="12:13" s="37" customFormat="1" ht="12" x14ac:dyDescent="0.15">
      <c r="L582" s="105"/>
      <c r="M582" s="105"/>
    </row>
    <row r="583" spans="12:13" s="37" customFormat="1" ht="12" x14ac:dyDescent="0.15">
      <c r="L583" s="105"/>
      <c r="M583" s="105"/>
    </row>
    <row r="584" spans="12:13" s="37" customFormat="1" ht="12" x14ac:dyDescent="0.15">
      <c r="L584" s="105"/>
      <c r="M584" s="105"/>
    </row>
    <row r="585" spans="12:13" s="37" customFormat="1" ht="12" x14ac:dyDescent="0.15">
      <c r="L585" s="105"/>
      <c r="M585" s="105"/>
    </row>
    <row r="586" spans="12:13" s="37" customFormat="1" ht="12" x14ac:dyDescent="0.15">
      <c r="L586" s="105"/>
      <c r="M586" s="105"/>
    </row>
    <row r="587" spans="12:13" s="37" customFormat="1" ht="12" x14ac:dyDescent="0.15">
      <c r="L587" s="105"/>
      <c r="M587" s="105"/>
    </row>
    <row r="588" spans="12:13" s="37" customFormat="1" ht="12" x14ac:dyDescent="0.15">
      <c r="L588" s="105"/>
      <c r="M588" s="105"/>
    </row>
    <row r="589" spans="12:13" s="37" customFormat="1" ht="12" x14ac:dyDescent="0.15">
      <c r="L589" s="105"/>
      <c r="M589" s="105"/>
    </row>
    <row r="590" spans="12:13" s="37" customFormat="1" ht="12" x14ac:dyDescent="0.15">
      <c r="L590" s="105"/>
      <c r="M590" s="105"/>
    </row>
    <row r="591" spans="12:13" s="37" customFormat="1" ht="12" x14ac:dyDescent="0.15">
      <c r="L591" s="105"/>
      <c r="M591" s="105"/>
    </row>
    <row r="592" spans="12:13" s="37" customFormat="1" ht="12" x14ac:dyDescent="0.15">
      <c r="L592" s="105"/>
      <c r="M592" s="105"/>
    </row>
    <row r="593" spans="12:13" s="37" customFormat="1" ht="12" x14ac:dyDescent="0.15">
      <c r="L593" s="105"/>
      <c r="M593" s="105"/>
    </row>
    <row r="594" spans="12:13" s="37" customFormat="1" ht="12" x14ac:dyDescent="0.15">
      <c r="L594" s="105"/>
      <c r="M594" s="105"/>
    </row>
    <row r="595" spans="12:13" s="37" customFormat="1" ht="12" x14ac:dyDescent="0.15">
      <c r="L595" s="105"/>
      <c r="M595" s="105"/>
    </row>
    <row r="596" spans="12:13" s="37" customFormat="1" ht="12" x14ac:dyDescent="0.15">
      <c r="L596" s="105"/>
      <c r="M596" s="105"/>
    </row>
    <row r="597" spans="12:13" s="37" customFormat="1" ht="12" x14ac:dyDescent="0.15">
      <c r="L597" s="105"/>
      <c r="M597" s="105"/>
    </row>
    <row r="598" spans="12:13" s="37" customFormat="1" ht="12" x14ac:dyDescent="0.15">
      <c r="L598" s="105"/>
      <c r="M598" s="105"/>
    </row>
    <row r="599" spans="12:13" s="37" customFormat="1" ht="12" x14ac:dyDescent="0.15">
      <c r="L599" s="105"/>
      <c r="M599" s="105"/>
    </row>
    <row r="600" spans="12:13" s="37" customFormat="1" ht="12" x14ac:dyDescent="0.15">
      <c r="L600" s="105"/>
      <c r="M600" s="105"/>
    </row>
    <row r="601" spans="12:13" s="37" customFormat="1" ht="12" x14ac:dyDescent="0.15">
      <c r="L601" s="105"/>
      <c r="M601" s="105"/>
    </row>
    <row r="602" spans="12:13" s="37" customFormat="1" ht="12" x14ac:dyDescent="0.15">
      <c r="L602" s="105"/>
      <c r="M602" s="105"/>
    </row>
    <row r="603" spans="12:13" s="37" customFormat="1" ht="12" x14ac:dyDescent="0.15">
      <c r="L603" s="105"/>
      <c r="M603" s="105"/>
    </row>
    <row r="604" spans="12:13" s="37" customFormat="1" ht="12" x14ac:dyDescent="0.15">
      <c r="L604" s="105"/>
      <c r="M604" s="105"/>
    </row>
    <row r="605" spans="12:13" s="37" customFormat="1" ht="12" x14ac:dyDescent="0.15">
      <c r="L605" s="105"/>
      <c r="M605" s="105"/>
    </row>
    <row r="606" spans="12:13" s="37" customFormat="1" ht="12" x14ac:dyDescent="0.15">
      <c r="L606" s="105"/>
      <c r="M606" s="105"/>
    </row>
    <row r="607" spans="12:13" s="37" customFormat="1" ht="12" x14ac:dyDescent="0.15">
      <c r="L607" s="105"/>
      <c r="M607" s="105"/>
    </row>
    <row r="608" spans="12:13" s="37" customFormat="1" ht="12" x14ac:dyDescent="0.15">
      <c r="L608" s="105"/>
      <c r="M608" s="105"/>
    </row>
    <row r="609" spans="12:13" s="37" customFormat="1" ht="12" x14ac:dyDescent="0.15">
      <c r="L609" s="105"/>
      <c r="M609" s="105"/>
    </row>
    <row r="610" spans="12:13" s="37" customFormat="1" ht="12" x14ac:dyDescent="0.15">
      <c r="L610" s="105"/>
      <c r="M610" s="105"/>
    </row>
    <row r="611" spans="12:13" s="37" customFormat="1" ht="12" x14ac:dyDescent="0.15">
      <c r="L611" s="105"/>
      <c r="M611" s="105"/>
    </row>
    <row r="612" spans="12:13" s="37" customFormat="1" ht="12" x14ac:dyDescent="0.15">
      <c r="L612" s="105"/>
      <c r="M612" s="105"/>
    </row>
    <row r="613" spans="12:13" s="37" customFormat="1" ht="12" x14ac:dyDescent="0.15">
      <c r="L613" s="105"/>
      <c r="M613" s="105"/>
    </row>
    <row r="614" spans="12:13" s="37" customFormat="1" ht="12" x14ac:dyDescent="0.15">
      <c r="L614" s="105"/>
      <c r="M614" s="105"/>
    </row>
    <row r="615" spans="12:13" s="37" customFormat="1" ht="12" x14ac:dyDescent="0.15">
      <c r="L615" s="105"/>
      <c r="M615" s="105"/>
    </row>
    <row r="616" spans="12:13" s="37" customFormat="1" ht="12" x14ac:dyDescent="0.15">
      <c r="L616" s="105"/>
      <c r="M616" s="105"/>
    </row>
    <row r="617" spans="12:13" s="37" customFormat="1" ht="12" x14ac:dyDescent="0.15">
      <c r="L617" s="105"/>
      <c r="M617" s="105"/>
    </row>
    <row r="618" spans="12:13" s="37" customFormat="1" ht="12" x14ac:dyDescent="0.15">
      <c r="L618" s="105"/>
      <c r="M618" s="105"/>
    </row>
    <row r="619" spans="12:13" s="37" customFormat="1" ht="12" x14ac:dyDescent="0.15">
      <c r="L619" s="105"/>
      <c r="M619" s="105"/>
    </row>
    <row r="620" spans="12:13" s="37" customFormat="1" ht="12" x14ac:dyDescent="0.15">
      <c r="L620" s="105"/>
      <c r="M620" s="105"/>
    </row>
    <row r="621" spans="12:13" s="37" customFormat="1" ht="12" x14ac:dyDescent="0.15">
      <c r="L621" s="105"/>
      <c r="M621" s="105"/>
    </row>
    <row r="622" spans="12:13" s="37" customFormat="1" ht="12" x14ac:dyDescent="0.15">
      <c r="L622" s="105"/>
      <c r="M622" s="105"/>
    </row>
    <row r="623" spans="12:13" s="37" customFormat="1" ht="12" x14ac:dyDescent="0.15">
      <c r="L623" s="105"/>
      <c r="M623" s="105"/>
    </row>
    <row r="624" spans="12:13" s="37" customFormat="1" ht="12" x14ac:dyDescent="0.15">
      <c r="L624" s="105"/>
      <c r="M624" s="105"/>
    </row>
    <row r="625" spans="12:13" s="37" customFormat="1" ht="12" x14ac:dyDescent="0.15">
      <c r="L625" s="105"/>
      <c r="M625" s="105"/>
    </row>
    <row r="626" spans="12:13" s="37" customFormat="1" ht="12" x14ac:dyDescent="0.15">
      <c r="L626" s="105"/>
      <c r="M626" s="105"/>
    </row>
    <row r="627" spans="12:13" s="37" customFormat="1" ht="12" x14ac:dyDescent="0.15">
      <c r="L627" s="105"/>
      <c r="M627" s="105"/>
    </row>
    <row r="628" spans="12:13" s="37" customFormat="1" ht="12" x14ac:dyDescent="0.15">
      <c r="L628" s="105"/>
      <c r="M628" s="105"/>
    </row>
    <row r="629" spans="12:13" s="37" customFormat="1" ht="12" x14ac:dyDescent="0.15">
      <c r="L629" s="105"/>
      <c r="M629" s="105"/>
    </row>
    <row r="630" spans="12:13" s="37" customFormat="1" ht="12" x14ac:dyDescent="0.15">
      <c r="L630" s="105"/>
      <c r="M630" s="105"/>
    </row>
    <row r="631" spans="12:13" s="37" customFormat="1" ht="12" x14ac:dyDescent="0.15">
      <c r="L631" s="105"/>
      <c r="M631" s="105"/>
    </row>
    <row r="632" spans="12:13" s="37" customFormat="1" ht="12" x14ac:dyDescent="0.15">
      <c r="L632" s="105"/>
      <c r="M632" s="105"/>
    </row>
    <row r="633" spans="12:13" s="37" customFormat="1" ht="12" x14ac:dyDescent="0.15">
      <c r="L633" s="105"/>
      <c r="M633" s="105"/>
    </row>
    <row r="634" spans="12:13" s="37" customFormat="1" ht="12" x14ac:dyDescent="0.15">
      <c r="L634" s="105"/>
      <c r="M634" s="105"/>
    </row>
    <row r="635" spans="12:13" s="37" customFormat="1" ht="12" x14ac:dyDescent="0.15">
      <c r="L635" s="105"/>
      <c r="M635" s="105"/>
    </row>
    <row r="636" spans="12:13" s="37" customFormat="1" ht="12" x14ac:dyDescent="0.15">
      <c r="L636" s="105"/>
      <c r="M636" s="105"/>
    </row>
    <row r="637" spans="12:13" s="37" customFormat="1" ht="12" x14ac:dyDescent="0.15">
      <c r="L637" s="105"/>
      <c r="M637" s="105"/>
    </row>
    <row r="638" spans="12:13" s="37" customFormat="1" ht="12" x14ac:dyDescent="0.15">
      <c r="L638" s="105"/>
      <c r="M638" s="105"/>
    </row>
    <row r="639" spans="12:13" s="37" customFormat="1" ht="12" x14ac:dyDescent="0.15">
      <c r="L639" s="105"/>
      <c r="M639" s="105"/>
    </row>
    <row r="640" spans="12:13" s="37" customFormat="1" ht="12" x14ac:dyDescent="0.15">
      <c r="L640" s="105"/>
      <c r="M640" s="105"/>
    </row>
    <row r="641" spans="12:13" s="37" customFormat="1" ht="12" x14ac:dyDescent="0.15">
      <c r="L641" s="105"/>
      <c r="M641" s="105"/>
    </row>
    <row r="642" spans="12:13" s="37" customFormat="1" ht="12" x14ac:dyDescent="0.15">
      <c r="L642" s="105"/>
      <c r="M642" s="105"/>
    </row>
    <row r="643" spans="12:13" s="37" customFormat="1" ht="12" x14ac:dyDescent="0.15">
      <c r="L643" s="105"/>
      <c r="M643" s="105"/>
    </row>
    <row r="644" spans="12:13" s="37" customFormat="1" ht="12" x14ac:dyDescent="0.15">
      <c r="L644" s="105"/>
      <c r="M644" s="105"/>
    </row>
    <row r="645" spans="12:13" s="37" customFormat="1" ht="12" x14ac:dyDescent="0.15">
      <c r="L645" s="105"/>
      <c r="M645" s="105"/>
    </row>
    <row r="646" spans="12:13" s="37" customFormat="1" ht="12" x14ac:dyDescent="0.15">
      <c r="L646" s="105"/>
      <c r="M646" s="105"/>
    </row>
    <row r="647" spans="12:13" s="37" customFormat="1" ht="12" x14ac:dyDescent="0.15">
      <c r="L647" s="105"/>
      <c r="M647" s="105"/>
    </row>
    <row r="648" spans="12:13" s="37" customFormat="1" ht="12" x14ac:dyDescent="0.15">
      <c r="L648" s="105"/>
      <c r="M648" s="105"/>
    </row>
    <row r="649" spans="12:13" s="37" customFormat="1" ht="12" x14ac:dyDescent="0.15">
      <c r="L649" s="105"/>
      <c r="M649" s="105"/>
    </row>
    <row r="650" spans="12:13" s="37" customFormat="1" ht="12" x14ac:dyDescent="0.15">
      <c r="L650" s="105"/>
      <c r="M650" s="105"/>
    </row>
    <row r="651" spans="12:13" s="37" customFormat="1" ht="12" x14ac:dyDescent="0.15">
      <c r="L651" s="105"/>
      <c r="M651" s="105"/>
    </row>
    <row r="652" spans="12:13" s="37" customFormat="1" ht="12" x14ac:dyDescent="0.15">
      <c r="L652" s="105"/>
      <c r="M652" s="105"/>
    </row>
    <row r="653" spans="12:13" s="37" customFormat="1" ht="12" x14ac:dyDescent="0.15">
      <c r="L653" s="105"/>
      <c r="M653" s="105"/>
    </row>
    <row r="654" spans="12:13" s="37" customFormat="1" ht="12" x14ac:dyDescent="0.15">
      <c r="L654" s="105"/>
      <c r="M654" s="105"/>
    </row>
    <row r="655" spans="12:13" s="37" customFormat="1" ht="12" x14ac:dyDescent="0.15">
      <c r="L655" s="105"/>
      <c r="M655" s="105"/>
    </row>
    <row r="656" spans="12:13" s="37" customFormat="1" ht="12" x14ac:dyDescent="0.15">
      <c r="L656" s="105"/>
      <c r="M656" s="105"/>
    </row>
    <row r="657" spans="12:13" s="37" customFormat="1" ht="12" x14ac:dyDescent="0.15">
      <c r="L657" s="105"/>
      <c r="M657" s="105"/>
    </row>
    <row r="658" spans="12:13" s="37" customFormat="1" ht="12" x14ac:dyDescent="0.15">
      <c r="L658" s="105"/>
      <c r="M658" s="105"/>
    </row>
    <row r="659" spans="12:13" s="37" customFormat="1" ht="12" x14ac:dyDescent="0.15">
      <c r="L659" s="105"/>
      <c r="M659" s="105"/>
    </row>
    <row r="660" spans="12:13" s="37" customFormat="1" ht="12" x14ac:dyDescent="0.15">
      <c r="L660" s="105"/>
      <c r="M660" s="105"/>
    </row>
    <row r="661" spans="12:13" s="37" customFormat="1" ht="12" x14ac:dyDescent="0.15">
      <c r="L661" s="105"/>
      <c r="M661" s="105"/>
    </row>
    <row r="662" spans="12:13" s="37" customFormat="1" ht="12" x14ac:dyDescent="0.15">
      <c r="L662" s="105"/>
      <c r="M662" s="105"/>
    </row>
    <row r="663" spans="12:13" s="37" customFormat="1" ht="12" x14ac:dyDescent="0.15">
      <c r="L663" s="105"/>
      <c r="M663" s="105"/>
    </row>
    <row r="664" spans="12:13" s="37" customFormat="1" ht="12" x14ac:dyDescent="0.15">
      <c r="L664" s="105"/>
      <c r="M664" s="105"/>
    </row>
    <row r="665" spans="12:13" s="37" customFormat="1" ht="12" x14ac:dyDescent="0.15">
      <c r="L665" s="105"/>
      <c r="M665" s="105"/>
    </row>
    <row r="666" spans="12:13" s="37" customFormat="1" ht="12" x14ac:dyDescent="0.15">
      <c r="L666" s="105"/>
      <c r="M666" s="105"/>
    </row>
    <row r="667" spans="12:13" s="37" customFormat="1" ht="12" x14ac:dyDescent="0.15">
      <c r="L667" s="105"/>
      <c r="M667" s="105"/>
    </row>
    <row r="668" spans="12:13" s="37" customFormat="1" ht="12" x14ac:dyDescent="0.15">
      <c r="L668" s="105"/>
      <c r="M668" s="105"/>
    </row>
    <row r="669" spans="12:13" s="37" customFormat="1" ht="12" x14ac:dyDescent="0.15">
      <c r="L669" s="105"/>
      <c r="M669" s="105"/>
    </row>
    <row r="670" spans="12:13" s="37" customFormat="1" ht="12" x14ac:dyDescent="0.15">
      <c r="L670" s="105"/>
      <c r="M670" s="105"/>
    </row>
    <row r="671" spans="12:13" s="37" customFormat="1" ht="12" x14ac:dyDescent="0.15">
      <c r="L671" s="105"/>
      <c r="M671" s="105"/>
    </row>
    <row r="672" spans="12:13" s="37" customFormat="1" ht="12" x14ac:dyDescent="0.15">
      <c r="L672" s="105"/>
      <c r="M672" s="105"/>
    </row>
    <row r="673" spans="12:13" s="37" customFormat="1" ht="12" x14ac:dyDescent="0.15">
      <c r="L673" s="105"/>
      <c r="M673" s="105"/>
    </row>
    <row r="674" spans="12:13" s="37" customFormat="1" ht="12" x14ac:dyDescent="0.15">
      <c r="L674" s="105"/>
      <c r="M674" s="105"/>
    </row>
    <row r="675" spans="12:13" s="37" customFormat="1" ht="12" x14ac:dyDescent="0.15">
      <c r="L675" s="105"/>
      <c r="M675" s="105"/>
    </row>
    <row r="676" spans="12:13" s="37" customFormat="1" ht="12" x14ac:dyDescent="0.15">
      <c r="L676" s="105"/>
      <c r="M676" s="105"/>
    </row>
    <row r="677" spans="12:13" s="37" customFormat="1" ht="12" x14ac:dyDescent="0.15">
      <c r="L677" s="105"/>
      <c r="M677" s="105"/>
    </row>
    <row r="678" spans="12:13" s="37" customFormat="1" ht="12" x14ac:dyDescent="0.15">
      <c r="L678" s="105"/>
      <c r="M678" s="105"/>
    </row>
    <row r="679" spans="12:13" s="37" customFormat="1" ht="12" x14ac:dyDescent="0.15">
      <c r="L679" s="105"/>
      <c r="M679" s="105"/>
    </row>
    <row r="680" spans="12:13" s="37" customFormat="1" ht="12" x14ac:dyDescent="0.15">
      <c r="L680" s="105"/>
      <c r="M680" s="105"/>
    </row>
    <row r="681" spans="12:13" s="37" customFormat="1" ht="12" x14ac:dyDescent="0.15">
      <c r="L681" s="105"/>
      <c r="M681" s="105"/>
    </row>
    <row r="682" spans="12:13" s="37" customFormat="1" ht="12" x14ac:dyDescent="0.15">
      <c r="L682" s="105"/>
      <c r="M682" s="105"/>
    </row>
    <row r="683" spans="12:13" s="37" customFormat="1" ht="12" x14ac:dyDescent="0.15">
      <c r="L683" s="105"/>
      <c r="M683" s="105"/>
    </row>
    <row r="684" spans="12:13" s="37" customFormat="1" ht="12" x14ac:dyDescent="0.15">
      <c r="L684" s="105"/>
      <c r="M684" s="105"/>
    </row>
    <row r="685" spans="12:13" s="37" customFormat="1" ht="12" x14ac:dyDescent="0.15">
      <c r="L685" s="105"/>
      <c r="M685" s="105"/>
    </row>
    <row r="686" spans="12:13" s="37" customFormat="1" ht="12" x14ac:dyDescent="0.15">
      <c r="L686" s="105"/>
      <c r="M686" s="105"/>
    </row>
    <row r="687" spans="12:13" s="37" customFormat="1" ht="12" x14ac:dyDescent="0.15">
      <c r="L687" s="105"/>
      <c r="M687" s="105"/>
    </row>
    <row r="688" spans="12:13" s="37" customFormat="1" ht="12" x14ac:dyDescent="0.15">
      <c r="L688" s="105"/>
      <c r="M688" s="105"/>
    </row>
    <row r="689" spans="12:13" s="37" customFormat="1" ht="12" x14ac:dyDescent="0.15">
      <c r="L689" s="105"/>
      <c r="M689" s="105"/>
    </row>
    <row r="690" spans="12:13" s="37" customFormat="1" ht="12" x14ac:dyDescent="0.15">
      <c r="L690" s="105"/>
      <c r="M690" s="105"/>
    </row>
    <row r="691" spans="12:13" s="37" customFormat="1" ht="12" x14ac:dyDescent="0.15">
      <c r="L691" s="105"/>
      <c r="M691" s="105"/>
    </row>
    <row r="692" spans="12:13" s="37" customFormat="1" ht="12" x14ac:dyDescent="0.15">
      <c r="L692" s="105"/>
      <c r="M692" s="105"/>
    </row>
    <row r="693" spans="12:13" s="37" customFormat="1" ht="12" x14ac:dyDescent="0.15">
      <c r="L693" s="105"/>
      <c r="M693" s="105"/>
    </row>
    <row r="694" spans="12:13" s="37" customFormat="1" ht="12" x14ac:dyDescent="0.15">
      <c r="L694" s="105"/>
      <c r="M694" s="105"/>
    </row>
    <row r="695" spans="12:13" s="37" customFormat="1" ht="12" x14ac:dyDescent="0.15">
      <c r="L695" s="105"/>
      <c r="M695" s="105"/>
    </row>
    <row r="696" spans="12:13" s="37" customFormat="1" ht="12" x14ac:dyDescent="0.15">
      <c r="L696" s="105"/>
      <c r="M696" s="105"/>
    </row>
    <row r="697" spans="12:13" s="37" customFormat="1" ht="12" x14ac:dyDescent="0.15">
      <c r="L697" s="105"/>
      <c r="M697" s="105"/>
    </row>
    <row r="698" spans="12:13" s="37" customFormat="1" ht="12" x14ac:dyDescent="0.15">
      <c r="L698" s="105"/>
      <c r="M698" s="105"/>
    </row>
    <row r="699" spans="12:13" s="37" customFormat="1" ht="12" x14ac:dyDescent="0.15">
      <c r="L699" s="105"/>
      <c r="M699" s="105"/>
    </row>
    <row r="700" spans="12:13" s="37" customFormat="1" ht="12" x14ac:dyDescent="0.15">
      <c r="L700" s="105"/>
      <c r="M700" s="105"/>
    </row>
    <row r="701" spans="12:13" s="37" customFormat="1" ht="12" x14ac:dyDescent="0.15">
      <c r="L701" s="105"/>
      <c r="M701" s="105"/>
    </row>
    <row r="702" spans="12:13" s="37" customFormat="1" ht="12" x14ac:dyDescent="0.15">
      <c r="L702" s="105"/>
      <c r="M702" s="105"/>
    </row>
    <row r="703" spans="12:13" s="37" customFormat="1" ht="12" x14ac:dyDescent="0.15">
      <c r="L703" s="105"/>
      <c r="M703" s="105"/>
    </row>
    <row r="704" spans="12:13" s="37" customFormat="1" ht="12" x14ac:dyDescent="0.15">
      <c r="L704" s="105"/>
      <c r="M704" s="105"/>
    </row>
    <row r="705" spans="12:13" s="37" customFormat="1" ht="12" x14ac:dyDescent="0.15">
      <c r="L705" s="105"/>
      <c r="M705" s="105"/>
    </row>
    <row r="706" spans="12:13" s="37" customFormat="1" ht="12" x14ac:dyDescent="0.15">
      <c r="L706" s="105"/>
      <c r="M706" s="105"/>
    </row>
    <row r="707" spans="12:13" s="37" customFormat="1" ht="12" x14ac:dyDescent="0.15">
      <c r="L707" s="105"/>
      <c r="M707" s="105"/>
    </row>
    <row r="708" spans="12:13" s="37" customFormat="1" ht="12" x14ac:dyDescent="0.15">
      <c r="L708" s="105"/>
      <c r="M708" s="105"/>
    </row>
    <row r="709" spans="12:13" s="37" customFormat="1" ht="12" x14ac:dyDescent="0.15">
      <c r="L709" s="105"/>
      <c r="M709" s="105"/>
    </row>
    <row r="710" spans="12:13" s="37" customFormat="1" ht="12" x14ac:dyDescent="0.15">
      <c r="L710" s="105"/>
      <c r="M710" s="105"/>
    </row>
    <row r="711" spans="12:13" s="37" customFormat="1" ht="12" x14ac:dyDescent="0.15">
      <c r="L711" s="105"/>
      <c r="M711" s="105"/>
    </row>
    <row r="712" spans="12:13" s="37" customFormat="1" ht="12" x14ac:dyDescent="0.15">
      <c r="L712" s="105"/>
      <c r="M712" s="105"/>
    </row>
    <row r="713" spans="12:13" s="37" customFormat="1" ht="12" x14ac:dyDescent="0.15">
      <c r="L713" s="105"/>
      <c r="M713" s="105"/>
    </row>
    <row r="714" spans="12:13" s="37" customFormat="1" ht="12" x14ac:dyDescent="0.15">
      <c r="L714" s="105"/>
      <c r="M714" s="105"/>
    </row>
    <row r="715" spans="12:13" s="37" customFormat="1" ht="12" x14ac:dyDescent="0.15">
      <c r="L715" s="105"/>
      <c r="M715" s="105"/>
    </row>
    <row r="716" spans="12:13" s="37" customFormat="1" ht="12" x14ac:dyDescent="0.15">
      <c r="L716" s="105"/>
      <c r="M716" s="105"/>
    </row>
    <row r="717" spans="12:13" s="37" customFormat="1" ht="12" x14ac:dyDescent="0.15">
      <c r="L717" s="105"/>
      <c r="M717" s="105"/>
    </row>
    <row r="718" spans="12:13" s="37" customFormat="1" ht="12" x14ac:dyDescent="0.15">
      <c r="L718" s="105"/>
      <c r="M718" s="105"/>
    </row>
    <row r="719" spans="12:13" s="37" customFormat="1" ht="12" x14ac:dyDescent="0.15">
      <c r="L719" s="105"/>
      <c r="M719" s="105"/>
    </row>
    <row r="720" spans="12:13" s="37" customFormat="1" ht="12" x14ac:dyDescent="0.15">
      <c r="L720" s="105"/>
      <c r="M720" s="105"/>
    </row>
    <row r="721" spans="12:13" s="37" customFormat="1" ht="12" x14ac:dyDescent="0.15">
      <c r="L721" s="105"/>
      <c r="M721" s="105"/>
    </row>
    <row r="722" spans="12:13" s="37" customFormat="1" ht="12" x14ac:dyDescent="0.15">
      <c r="L722" s="105"/>
      <c r="M722" s="105"/>
    </row>
    <row r="723" spans="12:13" s="37" customFormat="1" ht="12" x14ac:dyDescent="0.15">
      <c r="L723" s="105"/>
      <c r="M723" s="105"/>
    </row>
    <row r="724" spans="12:13" s="37" customFormat="1" ht="12" x14ac:dyDescent="0.15">
      <c r="L724" s="105"/>
      <c r="M724" s="105"/>
    </row>
    <row r="725" spans="12:13" s="37" customFormat="1" ht="12" x14ac:dyDescent="0.15">
      <c r="L725" s="105"/>
      <c r="M725" s="105"/>
    </row>
    <row r="726" spans="12:13" s="37" customFormat="1" ht="12" x14ac:dyDescent="0.15">
      <c r="L726" s="105"/>
      <c r="M726" s="105"/>
    </row>
    <row r="727" spans="12:13" s="37" customFormat="1" ht="12" x14ac:dyDescent="0.15">
      <c r="L727" s="105"/>
      <c r="M727" s="105"/>
    </row>
    <row r="728" spans="12:13" s="37" customFormat="1" ht="12" x14ac:dyDescent="0.15">
      <c r="L728" s="105"/>
      <c r="M728" s="105"/>
    </row>
    <row r="729" spans="12:13" s="37" customFormat="1" ht="12" x14ac:dyDescent="0.15">
      <c r="L729" s="105"/>
      <c r="M729" s="105"/>
    </row>
    <row r="730" spans="12:13" s="37" customFormat="1" ht="12" x14ac:dyDescent="0.15">
      <c r="L730" s="105"/>
      <c r="M730" s="105"/>
    </row>
    <row r="731" spans="12:13" s="37" customFormat="1" ht="12" x14ac:dyDescent="0.15">
      <c r="L731" s="105"/>
      <c r="M731" s="105"/>
    </row>
    <row r="732" spans="12:13" s="37" customFormat="1" ht="12" x14ac:dyDescent="0.15">
      <c r="L732" s="105"/>
      <c r="M732" s="105"/>
    </row>
    <row r="733" spans="12:13" s="37" customFormat="1" ht="12" x14ac:dyDescent="0.15">
      <c r="L733" s="105"/>
      <c r="M733" s="105"/>
    </row>
    <row r="734" spans="12:13" s="37" customFormat="1" ht="12" x14ac:dyDescent="0.15">
      <c r="L734" s="105"/>
      <c r="M734" s="105"/>
    </row>
    <row r="735" spans="12:13" s="37" customFormat="1" ht="12" x14ac:dyDescent="0.15">
      <c r="L735" s="105"/>
      <c r="M735" s="105"/>
    </row>
    <row r="736" spans="12:13" s="37" customFormat="1" ht="12" x14ac:dyDescent="0.15">
      <c r="L736" s="105"/>
      <c r="M736" s="105"/>
    </row>
    <row r="737" spans="12:13" s="37" customFormat="1" ht="12" x14ac:dyDescent="0.15">
      <c r="L737" s="105"/>
      <c r="M737" s="105"/>
    </row>
    <row r="738" spans="12:13" s="37" customFormat="1" ht="12" x14ac:dyDescent="0.15">
      <c r="L738" s="105"/>
      <c r="M738" s="105"/>
    </row>
    <row r="739" spans="12:13" s="37" customFormat="1" ht="12" x14ac:dyDescent="0.15">
      <c r="L739" s="105"/>
      <c r="M739" s="105"/>
    </row>
    <row r="740" spans="12:13" s="37" customFormat="1" ht="12" x14ac:dyDescent="0.15">
      <c r="L740" s="105"/>
      <c r="M740" s="105"/>
    </row>
    <row r="741" spans="12:13" s="37" customFormat="1" ht="12" x14ac:dyDescent="0.15">
      <c r="L741" s="105"/>
      <c r="M741" s="105"/>
    </row>
    <row r="742" spans="12:13" s="37" customFormat="1" ht="12" x14ac:dyDescent="0.15">
      <c r="L742" s="105"/>
      <c r="M742" s="105"/>
    </row>
    <row r="743" spans="12:13" s="37" customFormat="1" ht="12" x14ac:dyDescent="0.15">
      <c r="L743" s="105"/>
      <c r="M743" s="105"/>
    </row>
    <row r="744" spans="12:13" s="37" customFormat="1" ht="12" x14ac:dyDescent="0.15">
      <c r="L744" s="105"/>
      <c r="M744" s="105"/>
    </row>
    <row r="745" spans="12:13" s="37" customFormat="1" ht="12" x14ac:dyDescent="0.15">
      <c r="L745" s="105"/>
      <c r="M745" s="105"/>
    </row>
    <row r="746" spans="12:13" s="37" customFormat="1" ht="12" x14ac:dyDescent="0.15">
      <c r="L746" s="105"/>
      <c r="M746" s="105"/>
    </row>
    <row r="747" spans="12:13" s="37" customFormat="1" ht="12" x14ac:dyDescent="0.15">
      <c r="L747" s="105"/>
      <c r="M747" s="105"/>
    </row>
    <row r="748" spans="12:13" s="37" customFormat="1" ht="12" x14ac:dyDescent="0.15">
      <c r="L748" s="105"/>
      <c r="M748" s="105"/>
    </row>
    <row r="749" spans="12:13" s="37" customFormat="1" ht="12" x14ac:dyDescent="0.15">
      <c r="L749" s="105"/>
      <c r="M749" s="105"/>
    </row>
    <row r="750" spans="12:13" s="37" customFormat="1" ht="12" x14ac:dyDescent="0.15">
      <c r="L750" s="105"/>
      <c r="M750" s="105"/>
    </row>
    <row r="751" spans="12:13" s="37" customFormat="1" ht="12" x14ac:dyDescent="0.15">
      <c r="L751" s="105"/>
      <c r="M751" s="105"/>
    </row>
    <row r="752" spans="12:13" s="37" customFormat="1" ht="12" x14ac:dyDescent="0.15">
      <c r="L752" s="105"/>
      <c r="M752" s="105"/>
    </row>
    <row r="753" spans="11:23" s="37" customFormat="1" ht="12" x14ac:dyDescent="0.15">
      <c r="L753" s="105"/>
      <c r="M753" s="105"/>
    </row>
    <row r="754" spans="11:23" s="37" customFormat="1" ht="12" x14ac:dyDescent="0.15">
      <c r="L754" s="105"/>
      <c r="M754" s="105"/>
    </row>
    <row r="755" spans="11:23" s="37" customFormat="1" ht="12" x14ac:dyDescent="0.15">
      <c r="L755" s="105"/>
      <c r="M755" s="105"/>
    </row>
    <row r="756" spans="11:23" s="37" customFormat="1" ht="12" x14ac:dyDescent="0.15">
      <c r="L756" s="105"/>
      <c r="M756" s="105"/>
    </row>
    <row r="757" spans="11:23" s="37" customFormat="1" ht="12" x14ac:dyDescent="0.15">
      <c r="L757" s="105"/>
      <c r="M757" s="105"/>
    </row>
    <row r="758" spans="11:23" s="37" customFormat="1" ht="12" x14ac:dyDescent="0.15">
      <c r="L758" s="105"/>
      <c r="M758" s="105"/>
    </row>
    <row r="759" spans="11:23" s="37" customFormat="1" ht="12" x14ac:dyDescent="0.15">
      <c r="L759" s="105"/>
      <c r="M759" s="105"/>
    </row>
    <row r="760" spans="11:23" s="37" customFormat="1" ht="12" x14ac:dyDescent="0.15">
      <c r="L760" s="105"/>
      <c r="M760" s="105"/>
    </row>
    <row r="761" spans="11:23" s="37" customFormat="1" ht="12" x14ac:dyDescent="0.15">
      <c r="L761" s="105"/>
      <c r="M761" s="105"/>
    </row>
    <row r="762" spans="11:23" s="37" customFormat="1" ht="12" x14ac:dyDescent="0.15">
      <c r="L762" s="105"/>
      <c r="M762" s="105"/>
    </row>
    <row r="763" spans="11:23" s="37" customFormat="1" ht="12" x14ac:dyDescent="0.15">
      <c r="L763" s="105"/>
      <c r="M763" s="105"/>
    </row>
    <row r="764" spans="11:23" s="37" customFormat="1" ht="12" x14ac:dyDescent="0.15">
      <c r="L764" s="105"/>
      <c r="M764" s="105"/>
    </row>
    <row r="765" spans="11:23" s="37" customFormat="1" ht="12" x14ac:dyDescent="0.15">
      <c r="L765" s="105"/>
      <c r="M765" s="105"/>
    </row>
    <row r="766" spans="11:23" s="37" customFormat="1" ht="12" x14ac:dyDescent="0.15">
      <c r="L766" s="105"/>
      <c r="M766" s="105"/>
    </row>
    <row r="767" spans="11:23" x14ac:dyDescent="0.15">
      <c r="K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</row>
    <row r="768" spans="11:23" x14ac:dyDescent="0.15">
      <c r="K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</row>
  </sheetData>
  <mergeCells count="3">
    <mergeCell ref="A1:J1"/>
    <mergeCell ref="K1:V1"/>
    <mergeCell ref="K3:M4"/>
  </mergeCells>
  <phoneticPr fontId="2"/>
  <pageMargins left="0.98425196850393704" right="0.59055118110236227" top="0.78740157480314965" bottom="0.59055118110236227" header="0.31496062992125984" footer="0.31496062992125984"/>
  <pageSetup paperSize="9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利用者数推移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2025-04-18T05:51:50Z</dcterms:created>
  <dcterms:modified xsi:type="dcterms:W3CDTF">2025-04-18T05:51:59Z</dcterms:modified>
</cp:coreProperties>
</file>