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8A5C150A-F6C4-4A0E-8570-54EC2202F4FC}" xr6:coauthVersionLast="47" xr6:coauthVersionMax="47" xr10:uidLastSave="{00000000-0000-0000-0000-000000000000}"/>
  <bookViews>
    <workbookView xWindow="165" yWindow="0" windowWidth="14415" windowHeight="15600" xr2:uid="{00000000-000D-0000-FFFF-FFFF00000000}"/>
  </bookViews>
  <sheets>
    <sheet name="合計・北海道・東北・首都圏 " sheetId="1" r:id="rId1"/>
    <sheet name="東海・中部北陸" sheetId="2" r:id="rId2"/>
    <sheet name="近畿 ・中国" sheetId="4" r:id="rId3"/>
    <sheet name="四国" sheetId="6" r:id="rId4"/>
    <sheet name="九州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78" i="4" l="1"/>
  <c r="H17" i="1" s="1"/>
  <c r="I47" i="6"/>
  <c r="H18" i="1" s="1"/>
  <c r="L47" i="7"/>
  <c r="H19" i="1" s="1"/>
  <c r="N30" i="4"/>
  <c r="H16" i="1" s="1"/>
  <c r="M81" i="2"/>
  <c r="H15" i="1" s="1"/>
  <c r="P48" i="2"/>
  <c r="AK42" i="1"/>
  <c r="H13" i="1" s="1"/>
  <c r="Y37" i="1"/>
  <c r="H11" i="1" s="1"/>
  <c r="W56" i="1"/>
  <c r="F54" i="1"/>
  <c r="W55" i="1"/>
  <c r="F53" i="1"/>
  <c r="L48" i="7" l="1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L12" i="7"/>
  <c r="L11" i="7"/>
  <c r="L10" i="7"/>
  <c r="L9" i="7"/>
  <c r="L8" i="7"/>
  <c r="L7" i="7"/>
  <c r="F19" i="1" s="1"/>
  <c r="I48" i="6"/>
  <c r="I46" i="6"/>
  <c r="I45" i="6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7" i="6"/>
  <c r="F18" i="1" s="1"/>
  <c r="J79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F17" i="1" s="1"/>
  <c r="N31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N8" i="4"/>
  <c r="N7" i="4"/>
  <c r="F16" i="1" s="1"/>
  <c r="M82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2" i="2"/>
  <c r="M61" i="2"/>
  <c r="M60" i="2"/>
  <c r="M59" i="2"/>
  <c r="M58" i="2"/>
  <c r="M57" i="2"/>
  <c r="F15" i="1" s="1"/>
  <c r="P50" i="2"/>
  <c r="P49" i="2"/>
  <c r="H14" i="1" s="1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F14" i="1" s="1"/>
  <c r="H12" i="1"/>
  <c r="F55" i="1"/>
  <c r="W54" i="1"/>
  <c r="W53" i="1"/>
  <c r="F52" i="1"/>
  <c r="W52" i="1"/>
  <c r="F51" i="1"/>
  <c r="W51" i="1"/>
  <c r="F50" i="1"/>
  <c r="F49" i="1"/>
  <c r="F48" i="1"/>
  <c r="W48" i="1"/>
  <c r="F12" i="1" s="1"/>
  <c r="F47" i="1"/>
  <c r="F46" i="1"/>
  <c r="F45" i="1"/>
  <c r="F44" i="1"/>
  <c r="F43" i="1"/>
  <c r="AK43" i="1"/>
  <c r="F42" i="1"/>
  <c r="AK41" i="1"/>
  <c r="F41" i="1"/>
  <c r="AK40" i="1"/>
  <c r="AK39" i="1"/>
  <c r="AK38" i="1"/>
  <c r="AK37" i="1"/>
  <c r="Y38" i="1"/>
  <c r="AK36" i="1"/>
  <c r="Y36" i="1"/>
  <c r="F36" i="1"/>
  <c r="F10" i="1" s="1"/>
  <c r="AK35" i="1"/>
  <c r="Y35" i="1"/>
  <c r="AK34" i="1"/>
  <c r="Y34" i="1"/>
  <c r="AK33" i="1"/>
  <c r="Y33" i="1"/>
  <c r="AK32" i="1"/>
  <c r="Y32" i="1"/>
  <c r="AK31" i="1"/>
  <c r="Y31" i="1"/>
  <c r="AK30" i="1"/>
  <c r="Y30" i="1"/>
  <c r="AK29" i="1"/>
  <c r="Y29" i="1"/>
  <c r="AK28" i="1"/>
  <c r="Y28" i="1"/>
  <c r="AK27" i="1"/>
  <c r="Y27" i="1"/>
  <c r="AK26" i="1"/>
  <c r="Y26" i="1"/>
  <c r="AK25" i="1"/>
  <c r="Y25" i="1"/>
  <c r="AK24" i="1"/>
  <c r="Y24" i="1"/>
  <c r="AK23" i="1"/>
  <c r="Y23" i="1"/>
  <c r="AK22" i="1"/>
  <c r="Y22" i="1"/>
  <c r="AK21" i="1"/>
  <c r="Y21" i="1"/>
  <c r="AK20" i="1"/>
  <c r="Y20" i="1"/>
  <c r="AK19" i="1"/>
  <c r="Y19" i="1"/>
  <c r="AK18" i="1"/>
  <c r="Y18" i="1"/>
  <c r="AK17" i="1"/>
  <c r="Y17" i="1"/>
  <c r="AK16" i="1"/>
  <c r="Y16" i="1"/>
  <c r="AK15" i="1"/>
  <c r="Y15" i="1"/>
  <c r="AK14" i="1"/>
  <c r="Y14" i="1"/>
  <c r="AK13" i="1"/>
  <c r="Y13" i="1"/>
  <c r="AK12" i="1"/>
  <c r="Y12" i="1"/>
  <c r="AK11" i="1"/>
  <c r="Y11" i="1"/>
  <c r="AK10" i="1"/>
  <c r="Y10" i="1"/>
  <c r="H10" i="1"/>
  <c r="AK9" i="1"/>
  <c r="Y9" i="1"/>
  <c r="AK8" i="1"/>
  <c r="Y8" i="1"/>
  <c r="AK7" i="1"/>
  <c r="F13" i="1" s="1"/>
  <c r="Y7" i="1"/>
  <c r="F11" i="1" s="1"/>
  <c r="H20" i="1" l="1"/>
  <c r="F20" i="1"/>
</calcChain>
</file>

<file path=xl/sharedStrings.xml><?xml version="1.0" encoding="utf-8"?>
<sst xmlns="http://schemas.openxmlformats.org/spreadsheetml/2006/main" count="416" uniqueCount="139">
  <si>
    <t>表Ⅲ－３　東北自然歩道</t>
    <rPh sb="0" eb="1">
      <t>ヒョウ</t>
    </rPh>
    <phoneticPr fontId="3"/>
  </si>
  <si>
    <t>表Ⅲ－５　首都圏自然歩道</t>
    <rPh sb="0" eb="1">
      <t>ヒョウ</t>
    </rPh>
    <phoneticPr fontId="3"/>
  </si>
  <si>
    <t>(単位：千人）</t>
    <phoneticPr fontId="3"/>
  </si>
  <si>
    <t>（単位：千人）</t>
    <rPh sb="1" eb="3">
      <t>タンイ</t>
    </rPh>
    <rPh sb="4" eb="6">
      <t>センニン</t>
    </rPh>
    <phoneticPr fontId="3"/>
  </si>
  <si>
    <t>都道府県</t>
    <rPh sb="0" eb="4">
      <t>トドウフケン</t>
    </rPh>
    <phoneticPr fontId="3"/>
  </si>
  <si>
    <t>青森</t>
  </si>
  <si>
    <t>岩手</t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</si>
  <si>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</si>
  <si>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</si>
  <si>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</si>
  <si>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</si>
  <si>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計</t>
    <rPh sb="0" eb="1">
      <t>ケイ</t>
    </rPh>
    <phoneticPr fontId="3"/>
  </si>
  <si>
    <t>茨城</t>
  </si>
  <si>
    <t>栃木</t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</si>
  <si>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</si>
  <si>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</si>
  <si>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</si>
  <si>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</si>
  <si>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</si>
  <si>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合計</t>
    <rPh sb="0" eb="2">
      <t>ゴウケイ</t>
    </rPh>
    <phoneticPr fontId="3"/>
  </si>
  <si>
    <t>距離</t>
    <rPh sb="0" eb="2">
      <t>キョリ</t>
    </rPh>
    <phoneticPr fontId="3"/>
  </si>
  <si>
    <t>年次</t>
  </si>
  <si>
    <t>長距離自然歩道</t>
    <rPh sb="0" eb="3">
      <t>チョウキョリ</t>
    </rPh>
    <rPh sb="3" eb="4">
      <t>シ</t>
    </rPh>
    <rPh sb="4" eb="5">
      <t>ゼン</t>
    </rPh>
    <rPh sb="5" eb="7">
      <t>ホドウ</t>
    </rPh>
    <phoneticPr fontId="3"/>
  </si>
  <si>
    <t>距離（km)</t>
    <rPh sb="0" eb="2">
      <t>キョリ</t>
    </rPh>
    <phoneticPr fontId="3"/>
  </si>
  <si>
    <t>利用者数</t>
    <rPh sb="0" eb="2">
      <t>リヨウ</t>
    </rPh>
    <rPh sb="2" eb="3">
      <t>シャ</t>
    </rPh>
    <rPh sb="3" eb="4">
      <t>スウ</t>
    </rPh>
    <phoneticPr fontId="3"/>
  </si>
  <si>
    <t>平成</t>
  </si>
  <si>
    <t>年</t>
    <rPh sb="0" eb="1">
      <t>ネン</t>
    </rPh>
    <phoneticPr fontId="3"/>
  </si>
  <si>
    <t>-</t>
    <phoneticPr fontId="3"/>
  </si>
  <si>
    <t>-</t>
    <phoneticPr fontId="3"/>
  </si>
  <si>
    <t>昭和</t>
  </si>
  <si>
    <t>年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</si>
  <si>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</si>
  <si>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</si>
  <si>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</si>
  <si>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</si>
  <si>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北海道自然歩道</t>
    <rPh sb="0" eb="3">
      <t>ホッカイドウ</t>
    </rPh>
    <rPh sb="3" eb="4">
      <t>シ</t>
    </rPh>
    <rPh sb="4" eb="5">
      <t>ゼン</t>
    </rPh>
    <rPh sb="5" eb="7">
      <t>ホドウ</t>
    </rPh>
    <phoneticPr fontId="3"/>
  </si>
  <si>
    <t>(注)</t>
    <rPh sb="1" eb="2">
      <t>チュウ</t>
    </rPh>
    <phoneticPr fontId="3"/>
  </si>
  <si>
    <t>東北自然歩道</t>
    <rPh sb="0" eb="2">
      <t>トウホク</t>
    </rPh>
    <rPh sb="2" eb="3">
      <t>シ</t>
    </rPh>
    <rPh sb="3" eb="4">
      <t>ゼン</t>
    </rPh>
    <rPh sb="4" eb="6">
      <t>ホドウ</t>
    </rPh>
    <phoneticPr fontId="3"/>
  </si>
  <si>
    <t>-</t>
    <phoneticPr fontId="3"/>
  </si>
  <si>
    <t>平成</t>
    <rPh sb="0" eb="2">
      <t>ヘイセイ</t>
    </rPh>
    <phoneticPr fontId="3"/>
  </si>
  <si>
    <t>元</t>
    <rPh sb="0" eb="1">
      <t>ガン</t>
    </rPh>
    <phoneticPr fontId="3"/>
  </si>
  <si>
    <t>-</t>
    <phoneticPr fontId="3"/>
  </si>
  <si>
    <t>東北太平洋岸自然歩道</t>
    <rPh sb="0" eb="2">
      <t>トウホク</t>
    </rPh>
    <rPh sb="2" eb="6">
      <t>タイヘイヨウガン</t>
    </rPh>
    <rPh sb="6" eb="8">
      <t>シゼン</t>
    </rPh>
    <rPh sb="8" eb="10">
      <t>ホドウ</t>
    </rPh>
    <phoneticPr fontId="3"/>
  </si>
  <si>
    <t>首都圏自然歩道</t>
    <rPh sb="0" eb="3">
      <t>シュトケン</t>
    </rPh>
    <rPh sb="3" eb="4">
      <t>シ</t>
    </rPh>
    <rPh sb="4" eb="5">
      <t>ゼン</t>
    </rPh>
    <rPh sb="5" eb="7">
      <t>ホドウ</t>
    </rPh>
    <phoneticPr fontId="3"/>
  </si>
  <si>
    <t>東海自然歩道</t>
    <rPh sb="0" eb="2">
      <t>トウカイ</t>
    </rPh>
    <rPh sb="2" eb="3">
      <t>シ</t>
    </rPh>
    <rPh sb="3" eb="4">
      <t>ゼン</t>
    </rPh>
    <rPh sb="4" eb="6">
      <t>ホドウ</t>
    </rPh>
    <phoneticPr fontId="3"/>
  </si>
  <si>
    <t>中部北陸自然歩道</t>
    <rPh sb="0" eb="2">
      <t>チュウブ</t>
    </rPh>
    <rPh sb="2" eb="4">
      <t>ホクリク</t>
    </rPh>
    <rPh sb="4" eb="5">
      <t>シ</t>
    </rPh>
    <rPh sb="5" eb="6">
      <t>ゼン</t>
    </rPh>
    <rPh sb="6" eb="8">
      <t>ホドウ</t>
    </rPh>
    <phoneticPr fontId="3"/>
  </si>
  <si>
    <t>近畿自然歩道</t>
    <rPh sb="0" eb="2">
      <t>キンキ</t>
    </rPh>
    <rPh sb="2" eb="3">
      <t>シ</t>
    </rPh>
    <rPh sb="3" eb="4">
      <t>ゼン</t>
    </rPh>
    <rPh sb="4" eb="6">
      <t>ホドウ</t>
    </rPh>
    <phoneticPr fontId="3"/>
  </si>
  <si>
    <t>中国自然歩道</t>
    <rPh sb="0" eb="2">
      <t>チュウゴク</t>
    </rPh>
    <rPh sb="2" eb="3">
      <t>シ</t>
    </rPh>
    <rPh sb="3" eb="4">
      <t>ゼン</t>
    </rPh>
    <rPh sb="4" eb="6">
      <t>ホドウ</t>
    </rPh>
    <phoneticPr fontId="3"/>
  </si>
  <si>
    <t>四国自然歩道</t>
    <rPh sb="0" eb="2">
      <t>シコク</t>
    </rPh>
    <rPh sb="2" eb="3">
      <t>シ</t>
    </rPh>
    <rPh sb="3" eb="4">
      <t>ゼン</t>
    </rPh>
    <rPh sb="4" eb="6">
      <t>ホドウ</t>
    </rPh>
    <phoneticPr fontId="3"/>
  </si>
  <si>
    <t>九州自然歩道</t>
    <rPh sb="0" eb="2">
      <t>キュウシュウ</t>
    </rPh>
    <rPh sb="2" eb="3">
      <t>シ</t>
    </rPh>
    <rPh sb="3" eb="4">
      <t>ゼン</t>
    </rPh>
    <rPh sb="4" eb="6">
      <t>ホドウ</t>
    </rPh>
    <phoneticPr fontId="3"/>
  </si>
  <si>
    <t>合　　　　　　計</t>
    <rPh sb="0" eb="1">
      <t>ゴウ</t>
    </rPh>
    <rPh sb="7" eb="8">
      <t>ケイ</t>
    </rPh>
    <phoneticPr fontId="3"/>
  </si>
  <si>
    <t>　　　　利用者数については、供用を開始している一部のもの。</t>
    <rPh sb="4" eb="7">
      <t>リヨウシャ</t>
    </rPh>
    <rPh sb="7" eb="8">
      <t>スウ</t>
    </rPh>
    <rPh sb="14" eb="16">
      <t>キョウヨウ</t>
    </rPh>
    <rPh sb="17" eb="19">
      <t>カイシ</t>
    </rPh>
    <rPh sb="23" eb="25">
      <t>イチブ</t>
    </rPh>
    <phoneticPr fontId="3"/>
  </si>
  <si>
    <t>表Ⅲ－２　北海道自然歩道</t>
    <rPh sb="0" eb="1">
      <t>ヒョウ</t>
    </rPh>
    <rPh sb="5" eb="8">
      <t>ホッカイドウ</t>
    </rPh>
    <phoneticPr fontId="3"/>
  </si>
  <si>
    <t>北海道</t>
    <rPh sb="0" eb="3">
      <t>ホッカイドウ</t>
    </rPh>
    <phoneticPr fontId="3"/>
  </si>
  <si>
    <t>-</t>
    <phoneticPr fontId="3"/>
  </si>
  <si>
    <t>-</t>
    <phoneticPr fontId="3"/>
  </si>
  <si>
    <t>区間距離</t>
    <rPh sb="0" eb="2">
      <t>クカン</t>
    </rPh>
    <rPh sb="2" eb="4">
      <t>キョリ</t>
    </rPh>
    <phoneticPr fontId="3"/>
  </si>
  <si>
    <t>表Ⅲ－４　東北太平洋岸自然歩道（みちのく潮風トレイル）</t>
    <rPh sb="0" eb="1">
      <t>ヒョウ</t>
    </rPh>
    <rPh sb="7" eb="11">
      <t>タイヘイヨウガン</t>
    </rPh>
    <rPh sb="20" eb="22">
      <t>シオカゼ</t>
    </rPh>
    <phoneticPr fontId="3"/>
  </si>
  <si>
    <t>(単位：千人）</t>
    <phoneticPr fontId="3"/>
  </si>
  <si>
    <t>（注）北海道自然歩道は平成31年現在整備中であり、距離は整備計画に示されたものである。</t>
    <rPh sb="1" eb="2">
      <t>チュウ</t>
    </rPh>
    <rPh sb="3" eb="6">
      <t>ホッカイドウ</t>
    </rPh>
    <rPh sb="6" eb="8">
      <t>シゼン</t>
    </rPh>
    <rPh sb="8" eb="10">
      <t>ホドウ</t>
    </rPh>
    <rPh sb="11" eb="13">
      <t>ヘイセイ</t>
    </rPh>
    <rPh sb="15" eb="16">
      <t>ネン</t>
    </rPh>
    <rPh sb="16" eb="18">
      <t>ゲンザイ</t>
    </rPh>
    <rPh sb="18" eb="20">
      <t>セイビ</t>
    </rPh>
    <rPh sb="20" eb="21">
      <t>チュウ</t>
    </rPh>
    <rPh sb="25" eb="27">
      <t>キョリ</t>
    </rPh>
    <rPh sb="28" eb="30">
      <t>セイビ</t>
    </rPh>
    <rPh sb="30" eb="32">
      <t>ケイカク</t>
    </rPh>
    <rPh sb="33" eb="34">
      <t>シメ</t>
    </rPh>
    <phoneticPr fontId="3"/>
  </si>
  <si>
    <t>　    利用者数については、共用を開始している一部のもの。</t>
    <phoneticPr fontId="3"/>
  </si>
  <si>
    <t>表Ⅲ－６　東海自然歩道</t>
    <rPh sb="0" eb="1">
      <t>ヒョウ</t>
    </rPh>
    <phoneticPr fontId="3"/>
  </si>
  <si>
    <t>(単位：千人)</t>
    <phoneticPr fontId="3"/>
  </si>
  <si>
    <t>山梨</t>
    <rPh sb="0" eb="2">
      <t>ヤマナシ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</si>
  <si>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</si>
  <si>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</si>
  <si>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</si>
  <si>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</si>
  <si>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</si>
  <si>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</si>
  <si>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</si>
  <si>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奈良</t>
    <rPh sb="0" eb="2">
      <t>ナラ</t>
    </rPh>
    <phoneticPr fontId="3"/>
  </si>
  <si>
    <t>昭和</t>
    <rPh sb="0" eb="2">
      <t>ショウワ</t>
    </rPh>
    <phoneticPr fontId="3"/>
  </si>
  <si>
    <t>表Ⅲ－７　中部北陸自然歩道</t>
    <rPh sb="0" eb="1">
      <t>ヒョウ</t>
    </rPh>
    <phoneticPr fontId="3"/>
  </si>
  <si>
    <t>（単位：千人）</t>
    <phoneticPr fontId="3"/>
  </si>
  <si>
    <t>群馬</t>
  </si>
  <si>
    <t>新潟</t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</si>
  <si>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</si>
  <si>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</si>
  <si>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</si>
  <si>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長野</t>
    <rPh sb="0" eb="2">
      <t>ナガノ</t>
    </rPh>
    <phoneticPr fontId="3"/>
  </si>
  <si>
    <t>年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</si>
  <si>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</si>
  <si>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</si>
  <si>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</si>
  <si>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</si>
  <si>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※長野県分が、平成26年から統計手法を精査したことにより利用者数が増加している。</t>
    <rPh sb="1" eb="4">
      <t>ナガノケン</t>
    </rPh>
    <rPh sb="4" eb="5">
      <t>ブン</t>
    </rPh>
    <rPh sb="7" eb="9">
      <t>ヘイセイ</t>
    </rPh>
    <rPh sb="11" eb="12">
      <t>ネン</t>
    </rPh>
    <rPh sb="14" eb="16">
      <t>トウケイ</t>
    </rPh>
    <rPh sb="16" eb="18">
      <t>シュホウ</t>
    </rPh>
    <rPh sb="19" eb="21">
      <t>セイサ</t>
    </rPh>
    <rPh sb="28" eb="31">
      <t>リヨウシャ</t>
    </rPh>
    <rPh sb="31" eb="32">
      <t>スウ</t>
    </rPh>
    <rPh sb="33" eb="35">
      <t>ゾウカ</t>
    </rPh>
    <phoneticPr fontId="3"/>
  </si>
  <si>
    <t>表Ⅲ－８　近畿自然歩道</t>
    <rPh sb="0" eb="1">
      <t>ヒョウ</t>
    </rPh>
    <phoneticPr fontId="3"/>
  </si>
  <si>
    <t>（単位：千人）</t>
  </si>
  <si>
    <t>福井</t>
  </si>
  <si>
    <t>三重</t>
  </si>
  <si>
    <t>兵庫</t>
    <rPh sb="0" eb="2">
      <t>ヒョウゴ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</si>
  <si>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</si>
  <si>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</si>
  <si>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-</t>
    <phoneticPr fontId="3"/>
  </si>
  <si>
    <t>表Ⅲ－９　中国自然歩道</t>
    <rPh sb="0" eb="1">
      <t>ヒョウ</t>
    </rPh>
    <phoneticPr fontId="3"/>
  </si>
  <si>
    <t>(単位：千人)</t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</si>
  <si>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</si>
  <si>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</si>
  <si>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</si>
  <si>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</si>
  <si>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昭和</t>
    <phoneticPr fontId="3"/>
  </si>
  <si>
    <t>※山口県分が、従前の笹目峠～麦谷間の集計に誤りがあり、平成31年/令和元年度から修正している。</t>
  </si>
  <si>
    <t>表Ⅲ－１０　四国自然歩道</t>
    <rPh sb="0" eb="1">
      <t>ヒョウ</t>
    </rPh>
    <phoneticPr fontId="3"/>
  </si>
  <si>
    <t>(単位：千人)</t>
    <phoneticPr fontId="3"/>
  </si>
  <si>
    <t>徳島</t>
  </si>
  <si>
    <t>香川</t>
  </si>
  <si>
    <t>愛媛</t>
  </si>
  <si>
    <t>高知</t>
  </si>
  <si>
    <t>計</t>
  </si>
  <si>
    <t>表Ⅲ－１１　九州自然歩道</t>
    <rPh sb="0" eb="1">
      <t>ヒョウ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</si>
  <si>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</si>
  <si>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</si>
  <si>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</si>
  <si>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</si>
  <si>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</si>
  <si>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</si>
  <si>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</si>
  <si>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表Ⅲ－１　令和２年長距離自然歩道利用者数（自然歩道別）</t>
    <rPh sb="0" eb="1">
      <t>ヒョウ</t>
    </rPh>
    <rPh sb="5" eb="7">
      <t>レイワ</t>
    </rPh>
    <rPh sb="8" eb="9">
      <t>ネン</t>
    </rPh>
    <rPh sb="9" eb="12">
      <t>チョウキョリ</t>
    </rPh>
    <rPh sb="12" eb="13">
      <t>シ</t>
    </rPh>
    <rPh sb="13" eb="14">
      <t>ゼン</t>
    </rPh>
    <rPh sb="14" eb="16">
      <t>ホドウ</t>
    </rPh>
    <rPh sb="16" eb="18">
      <t>リヨウ</t>
    </rPh>
    <rPh sb="18" eb="19">
      <t>シャ</t>
    </rPh>
    <rPh sb="19" eb="20">
      <t>スウ</t>
    </rPh>
    <rPh sb="21" eb="22">
      <t>シ</t>
    </rPh>
    <rPh sb="22" eb="23">
      <t>ゼン</t>
    </rPh>
    <rPh sb="23" eb="25">
      <t>ホドウ</t>
    </rPh>
    <rPh sb="25" eb="26">
      <t>ベツ</t>
    </rPh>
    <phoneticPr fontId="3"/>
  </si>
  <si>
    <t>31/令和元</t>
    <rPh sb="3" eb="5">
      <t>レイワ</t>
    </rPh>
    <rPh sb="5" eb="6">
      <t>ゲン</t>
    </rPh>
    <phoneticPr fontId="2"/>
  </si>
  <si>
    <t>2</t>
    <phoneticPr fontId="2"/>
  </si>
  <si>
    <t>2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</si>
  <si>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</si>
  <si>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</si>
  <si>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</si>
  <si>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</si>
  <si>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</si>
  <si>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</si>
  <si>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>31/令和元年</t>
    <rPh sb="3" eb="5">
      <t>レイワ</t>
    </rPh>
    <rPh sb="5" eb="6">
      <t>ゲン</t>
    </rPh>
    <rPh sb="6" eb="7">
      <t>ネン</t>
    </rPh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</si>
  <si>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</si>
  <si>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</si>
  <si>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</si>
  <si>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</si>
  <si>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</si>
  <si>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</si>
  <si>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</si>
  <si>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</si>
  <si>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 xml:space="preserve">km </t>
    <phoneticPr fontId="2"/>
  </si>
  <si>
    <t>（注）北海道自然歩道は令和2年度現在整備中であり、距離は整備計画に示されたものである。</t>
    <rPh sb="1" eb="2">
      <t>チュウ</t>
    </rPh>
    <rPh sb="3" eb="6">
      <t>ホッカイドウ</t>
    </rPh>
    <rPh sb="6" eb="8">
      <t>シゼン</t>
    </rPh>
    <rPh sb="8" eb="10">
      <t>ホドウ</t>
    </rPh>
    <rPh sb="11" eb="13">
      <t>レイワ</t>
    </rPh>
    <rPh sb="14" eb="16">
      <t>ネンド</t>
    </rPh>
    <rPh sb="16" eb="18">
      <t>ゲンザイ</t>
    </rPh>
    <rPh sb="18" eb="21">
      <t>セイビチュウ</t>
    </rPh>
    <rPh sb="25" eb="27">
      <t>キョリ</t>
    </rPh>
    <rPh sb="28" eb="30">
      <t>セイビ</t>
    </rPh>
    <rPh sb="30" eb="32">
      <t>ケイカク</t>
    </rPh>
    <rPh sb="33" eb="34">
      <t>シメ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</si>
</sst>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.0;[Red]#,##0.0"/>
    <numFmt numFmtId="177" formatCode="#,##0;[Red]#,##0"/>
    <numFmt numFmtId="178" formatCode="#,##0.0;[Red]\-#,##0.0"/>
    <numFmt numFmtId="179" formatCode="0_);[Red]\(0\)"/>
    <numFmt numFmtId="180" formatCode="#,##0_ ;[Red]\-#,##0\ "/>
    <numFmt numFmtId="181" formatCode="#,##0.0_ ;[Red]\-#,##0.0\ 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4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7" fontId="7" fillId="0" borderId="0" xfId="0" applyNumberFormat="1" applyFont="1" applyFill="1" applyAlignment="1">
      <alignment vertical="center"/>
    </xf>
    <xf numFmtId="0" fontId="8" fillId="0" borderId="5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25" xfId="0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horizontal="right" vertical="center"/>
    </xf>
    <xf numFmtId="38" fontId="5" fillId="0" borderId="2" xfId="0" applyNumberFormat="1" applyFont="1" applyFill="1" applyBorder="1" applyAlignment="1">
      <alignment horizontal="center" vertical="center"/>
    </xf>
    <xf numFmtId="38" fontId="5" fillId="0" borderId="5" xfId="0" applyNumberFormat="1" applyFont="1" applyFill="1" applyBorder="1" applyAlignment="1">
      <alignment vertical="center"/>
    </xf>
    <xf numFmtId="38" fontId="5" fillId="0" borderId="0" xfId="0" applyNumberFormat="1" applyFont="1" applyFill="1" applyBorder="1" applyAlignment="1">
      <alignment horizontal="center" vertical="center"/>
    </xf>
    <xf numFmtId="38" fontId="5" fillId="0" borderId="0" xfId="0" applyNumberFormat="1" applyFont="1" applyFill="1" applyBorder="1" applyAlignment="1">
      <alignment horizontal="left" vertical="center"/>
    </xf>
    <xf numFmtId="38" fontId="5" fillId="0" borderId="1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38" fontId="5" fillId="0" borderId="5" xfId="0" applyNumberFormat="1" applyFont="1" applyFill="1" applyBorder="1" applyAlignment="1">
      <alignment horizontal="right" vertical="center"/>
    </xf>
    <xf numFmtId="38" fontId="8" fillId="0" borderId="0" xfId="0" applyNumberFormat="1" applyFont="1" applyFill="1" applyBorder="1" applyAlignment="1">
      <alignment horizontal="center" vertical="center"/>
    </xf>
    <xf numFmtId="38" fontId="8" fillId="0" borderId="0" xfId="0" applyNumberFormat="1" applyFont="1" applyFill="1" applyBorder="1" applyAlignment="1">
      <alignment horizontal="right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0" fontId="6" fillId="0" borderId="0" xfId="1" applyNumberFormat="1" applyFont="1" applyFill="1" applyBorder="1" applyAlignment="1">
      <alignment vertical="center"/>
    </xf>
    <xf numFmtId="180" fontId="6" fillId="0" borderId="22" xfId="1" applyNumberFormat="1" applyFont="1" applyFill="1" applyBorder="1" applyAlignment="1">
      <alignment vertical="center"/>
    </xf>
    <xf numFmtId="180" fontId="6" fillId="0" borderId="14" xfId="1" applyNumberFormat="1" applyFont="1" applyFill="1" applyBorder="1" applyAlignment="1">
      <alignment vertical="center"/>
    </xf>
    <xf numFmtId="180" fontId="6" fillId="0" borderId="9" xfId="1" applyNumberFormat="1" applyFont="1" applyFill="1" applyBorder="1" applyAlignment="1">
      <alignment vertical="center"/>
    </xf>
    <xf numFmtId="180" fontId="6" fillId="0" borderId="10" xfId="1" applyNumberFormat="1" applyFont="1" applyFill="1" applyBorder="1" applyAlignment="1">
      <alignment vertical="center"/>
    </xf>
    <xf numFmtId="180" fontId="6" fillId="0" borderId="6" xfId="1" applyNumberFormat="1" applyFont="1" applyFill="1" applyBorder="1" applyAlignment="1">
      <alignment vertical="center"/>
    </xf>
    <xf numFmtId="180" fontId="6" fillId="0" borderId="11" xfId="1" applyNumberFormat="1" applyFont="1" applyFill="1" applyBorder="1" applyAlignment="1">
      <alignment vertical="center"/>
    </xf>
    <xf numFmtId="180" fontId="6" fillId="0" borderId="8" xfId="1" applyNumberFormat="1" applyFont="1" applyFill="1" applyBorder="1" applyAlignment="1">
      <alignment vertical="center"/>
    </xf>
    <xf numFmtId="180" fontId="6" fillId="0" borderId="5" xfId="1" applyNumberFormat="1" applyFont="1" applyFill="1" applyBorder="1" applyAlignment="1">
      <alignment vertical="center"/>
    </xf>
    <xf numFmtId="180" fontId="6" fillId="0" borderId="0" xfId="1" applyNumberFormat="1" applyFont="1" applyFill="1" applyBorder="1" applyAlignment="1">
      <alignment horizontal="right" vertical="center"/>
    </xf>
    <xf numFmtId="180" fontId="6" fillId="0" borderId="11" xfId="1" applyNumberFormat="1" applyFont="1" applyFill="1" applyBorder="1" applyAlignment="1">
      <alignment horizontal="right" vertical="center"/>
    </xf>
    <xf numFmtId="180" fontId="6" fillId="0" borderId="12" xfId="1" applyNumberFormat="1" applyFont="1" applyFill="1" applyBorder="1" applyAlignment="1">
      <alignment vertical="center"/>
    </xf>
    <xf numFmtId="180" fontId="6" fillId="0" borderId="14" xfId="1" applyNumberFormat="1" applyFont="1" applyFill="1" applyBorder="1" applyAlignment="1">
      <alignment horizontal="right" vertical="center"/>
    </xf>
    <xf numFmtId="180" fontId="6" fillId="0" borderId="23" xfId="1" applyNumberFormat="1" applyFont="1" applyFill="1" applyBorder="1" applyAlignment="1">
      <alignment vertical="center"/>
    </xf>
    <xf numFmtId="180" fontId="6" fillId="0" borderId="14" xfId="1" applyNumberFormat="1" applyFont="1" applyFill="1" applyBorder="1" applyAlignment="1"/>
    <xf numFmtId="180" fontId="6" fillId="0" borderId="23" xfId="1" applyNumberFormat="1" applyFont="1" applyFill="1" applyBorder="1" applyAlignment="1"/>
    <xf numFmtId="180" fontId="6" fillId="0" borderId="9" xfId="1" applyNumberFormat="1" applyFont="1" applyFill="1" applyBorder="1" applyAlignment="1"/>
    <xf numFmtId="180" fontId="6" fillId="0" borderId="10" xfId="1" applyNumberFormat="1" applyFont="1" applyFill="1" applyBorder="1" applyAlignment="1"/>
    <xf numFmtId="180" fontId="6" fillId="0" borderId="8" xfId="1" applyNumberFormat="1" applyFont="1" applyFill="1" applyBorder="1" applyAlignment="1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6" fillId="0" borderId="5" xfId="0" applyFont="1" applyFill="1" applyBorder="1" applyAlignment="1">
      <alignment vertical="center"/>
    </xf>
    <xf numFmtId="179" fontId="6" fillId="0" borderId="5" xfId="0" applyNumberFormat="1" applyFont="1" applyFill="1" applyBorder="1" applyAlignment="1">
      <alignment horizontal="right" vertical="center"/>
    </xf>
    <xf numFmtId="179" fontId="6" fillId="0" borderId="0" xfId="0" applyNumberFormat="1" applyFont="1" applyFill="1" applyBorder="1" applyAlignment="1">
      <alignment horizontal="right" vertical="center"/>
    </xf>
    <xf numFmtId="179" fontId="6" fillId="0" borderId="10" xfId="0" applyNumberFormat="1" applyFont="1" applyFill="1" applyBorder="1" applyAlignment="1">
      <alignment horizontal="right" vertical="center"/>
    </xf>
    <xf numFmtId="180" fontId="6" fillId="0" borderId="3" xfId="0" applyNumberFormat="1" applyFont="1" applyFill="1" applyBorder="1" applyAlignment="1">
      <alignment horizontal="right" vertical="center"/>
    </xf>
    <xf numFmtId="180" fontId="6" fillId="0" borderId="2" xfId="0" applyNumberFormat="1" applyFont="1" applyFill="1" applyBorder="1" applyAlignment="1">
      <alignment horizontal="right" vertical="center"/>
    </xf>
    <xf numFmtId="180" fontId="6" fillId="0" borderId="1" xfId="0" applyNumberFormat="1" applyFont="1" applyFill="1" applyBorder="1" applyAlignment="1">
      <alignment horizontal="right" vertical="center"/>
    </xf>
    <xf numFmtId="180" fontId="6" fillId="0" borderId="4" xfId="0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vertical="center"/>
    </xf>
    <xf numFmtId="180" fontId="6" fillId="0" borderId="7" xfId="1" applyNumberFormat="1" applyFont="1" applyFill="1" applyBorder="1" applyAlignment="1">
      <alignment vertical="center"/>
    </xf>
    <xf numFmtId="181" fontId="6" fillId="0" borderId="6" xfId="0" applyNumberFormat="1" applyFont="1" applyFill="1" applyBorder="1" applyAlignment="1">
      <alignment vertical="center"/>
    </xf>
    <xf numFmtId="181" fontId="6" fillId="0" borderId="11" xfId="0" applyNumberFormat="1" applyFont="1" applyFill="1" applyBorder="1" applyAlignment="1">
      <alignment vertical="center"/>
    </xf>
    <xf numFmtId="181" fontId="6" fillId="0" borderId="6" xfId="0" applyNumberFormat="1" applyFont="1" applyFill="1" applyBorder="1" applyAlignment="1">
      <alignment horizontal="right" vertical="center"/>
    </xf>
    <xf numFmtId="181" fontId="6" fillId="0" borderId="7" xfId="0" applyNumberFormat="1" applyFont="1" applyFill="1" applyBorder="1" applyAlignment="1">
      <alignment vertical="center"/>
    </xf>
    <xf numFmtId="181" fontId="6" fillId="0" borderId="8" xfId="0" applyNumberFormat="1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180" fontId="6" fillId="0" borderId="3" xfId="1" applyNumberFormat="1" applyFont="1" applyFill="1" applyBorder="1" applyAlignment="1">
      <alignment vertical="center"/>
    </xf>
    <xf numFmtId="180" fontId="6" fillId="0" borderId="14" xfId="1" applyNumberFormat="1" applyFont="1" applyFill="1" applyBorder="1" applyAlignment="1">
      <alignment horizontal="center" vertical="center"/>
    </xf>
    <xf numFmtId="180" fontId="6" fillId="0" borderId="0" xfId="1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180" fontId="6" fillId="0" borderId="1" xfId="1" applyNumberFormat="1" applyFont="1" applyFill="1" applyBorder="1" applyAlignment="1">
      <alignment horizontal="center" vertical="center"/>
    </xf>
    <xf numFmtId="180" fontId="6" fillId="0" borderId="3" xfId="1" applyNumberFormat="1" applyFont="1" applyFill="1" applyBorder="1" applyAlignment="1">
      <alignment horizontal="center" vertical="center"/>
    </xf>
    <xf numFmtId="180" fontId="6" fillId="0" borderId="2" xfId="1" applyNumberFormat="1" applyFont="1" applyFill="1" applyBorder="1" applyAlignment="1">
      <alignment horizontal="center" vertical="center"/>
    </xf>
    <xf numFmtId="180" fontId="6" fillId="0" borderId="2" xfId="1" applyNumberFormat="1" applyFont="1" applyFill="1" applyBorder="1" applyAlignment="1">
      <alignment vertical="center"/>
    </xf>
    <xf numFmtId="180" fontId="6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80" fontId="6" fillId="0" borderId="5" xfId="1" applyNumberFormat="1" applyFont="1" applyFill="1" applyBorder="1" applyAlignment="1">
      <alignment horizontal="center" vertical="center"/>
    </xf>
    <xf numFmtId="180" fontId="6" fillId="0" borderId="10" xfId="0" applyNumberFormat="1" applyFont="1" applyFill="1" applyBorder="1" applyAlignment="1">
      <alignment vertical="center"/>
    </xf>
    <xf numFmtId="38" fontId="6" fillId="0" borderId="0" xfId="0" applyNumberFormat="1" applyFont="1" applyFill="1" applyAlignment="1">
      <alignment vertical="center"/>
    </xf>
    <xf numFmtId="0" fontId="6" fillId="0" borderId="5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180" fontId="6" fillId="0" borderId="10" xfId="1" applyNumberFormat="1" applyFont="1" applyFill="1" applyBorder="1" applyAlignment="1">
      <alignment horizontal="right" vertical="center"/>
    </xf>
    <xf numFmtId="177" fontId="6" fillId="0" borderId="0" xfId="0" applyNumberFormat="1" applyFont="1" applyFill="1" applyAlignment="1">
      <alignment horizontal="right" vertical="center"/>
    </xf>
    <xf numFmtId="180" fontId="6" fillId="0" borderId="5" xfId="0" applyNumberFormat="1" applyFont="1" applyFill="1" applyBorder="1" applyAlignment="1">
      <alignment vertical="center"/>
    </xf>
    <xf numFmtId="180" fontId="6" fillId="0" borderId="14" xfId="0" applyNumberFormat="1" applyFont="1" applyFill="1" applyBorder="1" applyAlignment="1">
      <alignment vertical="center"/>
    </xf>
    <xf numFmtId="180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right" vertical="center"/>
    </xf>
    <xf numFmtId="180" fontId="6" fillId="0" borderId="5" xfId="1" applyNumberFormat="1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/>
    </xf>
    <xf numFmtId="179" fontId="6" fillId="0" borderId="5" xfId="1" applyNumberFormat="1" applyFont="1" applyFill="1" applyBorder="1" applyAlignment="1">
      <alignment horizontal="right" vertical="center"/>
    </xf>
    <xf numFmtId="179" fontId="6" fillId="0" borderId="10" xfId="1" applyNumberFormat="1" applyFont="1" applyFill="1" applyBorder="1" applyAlignment="1">
      <alignment horizontal="right" vertical="center"/>
    </xf>
    <xf numFmtId="180" fontId="6" fillId="0" borderId="4" xfId="1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80" fontId="6" fillId="0" borderId="23" xfId="1" applyNumberFormat="1" applyFont="1" applyFill="1" applyBorder="1" applyAlignment="1">
      <alignment horizontal="center" vertical="center"/>
    </xf>
    <xf numFmtId="180" fontId="6" fillId="0" borderId="9" xfId="1" applyNumberFormat="1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80" fontId="6" fillId="0" borderId="10" xfId="1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180" fontId="6" fillId="0" borderId="6" xfId="0" applyNumberFormat="1" applyFont="1" applyFill="1" applyBorder="1" applyAlignment="1">
      <alignment vertical="center"/>
    </xf>
    <xf numFmtId="181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9" fontId="6" fillId="0" borderId="1" xfId="0" applyNumberFormat="1" applyFont="1" applyFill="1" applyBorder="1" applyAlignment="1">
      <alignment horizontal="right" vertical="center"/>
    </xf>
    <xf numFmtId="181" fontId="6" fillId="2" borderId="7" xfId="1" applyNumberFormat="1" applyFont="1" applyFill="1" applyBorder="1" applyAlignment="1">
      <alignment vertical="center"/>
    </xf>
    <xf numFmtId="181" fontId="6" fillId="0" borderId="8" xfId="1" applyNumberFormat="1" applyFont="1" applyFill="1" applyBorder="1" applyAlignment="1">
      <alignment vertical="center"/>
    </xf>
    <xf numFmtId="180" fontId="6" fillId="0" borderId="23" xfId="1" applyNumberFormat="1" applyFont="1" applyFill="1" applyBorder="1" applyAlignment="1">
      <alignment horizontal="right" vertical="center"/>
    </xf>
    <xf numFmtId="180" fontId="6" fillId="0" borderId="9" xfId="1" applyNumberFormat="1" applyFont="1" applyFill="1" applyBorder="1" applyAlignment="1">
      <alignment horizontal="right" vertical="center"/>
    </xf>
    <xf numFmtId="0" fontId="6" fillId="0" borderId="12" xfId="0" applyFont="1" applyFill="1" applyBorder="1" applyAlignment="1">
      <alignment vertical="center"/>
    </xf>
    <xf numFmtId="180" fontId="6" fillId="0" borderId="8" xfId="1" applyNumberFormat="1" applyFont="1" applyFill="1" applyBorder="1" applyAlignment="1">
      <alignment horizontal="right" vertical="center"/>
    </xf>
    <xf numFmtId="180" fontId="6" fillId="0" borderId="0" xfId="1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80" fontId="6" fillId="0" borderId="6" xfId="1" applyNumberFormat="1" applyFont="1" applyFill="1" applyBorder="1" applyAlignment="1">
      <alignment horizontal="center" vertical="center"/>
    </xf>
    <xf numFmtId="180" fontId="6" fillId="0" borderId="11" xfId="1" applyNumberFormat="1" applyFont="1" applyFill="1" applyBorder="1" applyAlignment="1">
      <alignment horizontal="center" vertical="center"/>
    </xf>
    <xf numFmtId="180" fontId="6" fillId="0" borderId="24" xfId="1" applyNumberFormat="1" applyFont="1" applyFill="1" applyBorder="1" applyAlignment="1">
      <alignment horizontal="center" vertical="center"/>
    </xf>
    <xf numFmtId="180" fontId="6" fillId="0" borderId="0" xfId="0" applyNumberFormat="1" applyFont="1" applyFill="1" applyAlignment="1">
      <alignment vertical="center"/>
    </xf>
    <xf numFmtId="180" fontId="6" fillId="0" borderId="0" xfId="0" applyNumberFormat="1" applyFont="1" applyFill="1" applyAlignment="1">
      <alignment horizontal="right" vertical="center"/>
    </xf>
    <xf numFmtId="177" fontId="6" fillId="0" borderId="0" xfId="1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3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/>
    </xf>
    <xf numFmtId="181" fontId="6" fillId="0" borderId="14" xfId="0" applyNumberFormat="1" applyFont="1" applyFill="1" applyBorder="1" applyAlignment="1">
      <alignment horizontal="right" vertical="center"/>
    </xf>
    <xf numFmtId="181" fontId="6" fillId="0" borderId="0" xfId="0" applyNumberFormat="1" applyFont="1" applyFill="1" applyBorder="1" applyAlignment="1">
      <alignment horizontal="right" vertical="center"/>
    </xf>
    <xf numFmtId="181" fontId="6" fillId="0" borderId="5" xfId="0" applyNumberFormat="1" applyFont="1" applyFill="1" applyBorder="1" applyAlignment="1">
      <alignment horizontal="right" vertical="center"/>
    </xf>
    <xf numFmtId="181" fontId="6" fillId="0" borderId="10" xfId="0" applyNumberFormat="1" applyFont="1" applyFill="1" applyBorder="1" applyAlignment="1">
      <alignment vertical="center"/>
    </xf>
    <xf numFmtId="180" fontId="6" fillId="0" borderId="1" xfId="1" applyNumberFormat="1" applyFont="1" applyFill="1" applyBorder="1" applyAlignment="1">
      <alignment vertical="center"/>
    </xf>
    <xf numFmtId="180" fontId="6" fillId="0" borderId="4" xfId="1" applyNumberFormat="1" applyFont="1" applyFill="1" applyBorder="1" applyAlignment="1">
      <alignment vertical="center"/>
    </xf>
    <xf numFmtId="0" fontId="6" fillId="0" borderId="5" xfId="0" applyFont="1" applyFill="1" applyBorder="1" applyAlignment="1">
      <alignment horizontal="center" vertical="center"/>
    </xf>
    <xf numFmtId="180" fontId="6" fillId="0" borderId="22" xfId="1" applyNumberFormat="1" applyFont="1" applyFill="1" applyBorder="1" applyAlignment="1">
      <alignment horizontal="right" vertical="center"/>
    </xf>
    <xf numFmtId="181" fontId="6" fillId="0" borderId="0" xfId="1" applyNumberFormat="1" applyFont="1" applyFill="1" applyBorder="1" applyAlignment="1">
      <alignment vertical="center"/>
    </xf>
    <xf numFmtId="181" fontId="6" fillId="0" borderId="0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vertical="center"/>
    </xf>
    <xf numFmtId="181" fontId="6" fillId="0" borderId="11" xfId="0" applyNumberFormat="1" applyFont="1" applyFill="1" applyBorder="1" applyAlignment="1">
      <alignment horizontal="right" vertical="center"/>
    </xf>
    <xf numFmtId="181" fontId="6" fillId="0" borderId="7" xfId="0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 vertical="center"/>
    </xf>
    <xf numFmtId="180" fontId="6" fillId="0" borderId="22" xfId="0" applyNumberFormat="1" applyFont="1" applyFill="1" applyBorder="1" applyAlignment="1">
      <alignment vertical="center"/>
    </xf>
    <xf numFmtId="180" fontId="6" fillId="0" borderId="23" xfId="0" applyNumberFormat="1" applyFont="1" applyFill="1" applyBorder="1" applyAlignment="1">
      <alignment vertical="center"/>
    </xf>
    <xf numFmtId="180" fontId="6" fillId="0" borderId="11" xfId="0" applyNumberFormat="1" applyFont="1" applyFill="1" applyBorder="1" applyAlignment="1">
      <alignment vertical="center"/>
    </xf>
    <xf numFmtId="180" fontId="6" fillId="0" borderId="24" xfId="0" applyNumberFormat="1" applyFont="1" applyFill="1" applyBorder="1" applyAlignment="1">
      <alignment vertical="center"/>
    </xf>
    <xf numFmtId="180" fontId="6" fillId="0" borderId="8" xfId="0" applyNumberFormat="1" applyFont="1" applyFill="1" applyBorder="1" applyAlignment="1">
      <alignment vertical="center"/>
    </xf>
    <xf numFmtId="181" fontId="6" fillId="0" borderId="0" xfId="0" applyNumberFormat="1" applyFont="1" applyFill="1" applyBorder="1" applyAlignment="1">
      <alignment vertical="center"/>
    </xf>
    <xf numFmtId="180" fontId="6" fillId="0" borderId="3" xfId="0" applyNumberFormat="1" applyFont="1" applyFill="1" applyBorder="1" applyAlignment="1">
      <alignment horizontal="center" vertical="center"/>
    </xf>
    <xf numFmtId="180" fontId="6" fillId="0" borderId="2" xfId="0" applyNumberFormat="1" applyFont="1" applyFill="1" applyBorder="1" applyAlignment="1">
      <alignment horizontal="center" vertical="center"/>
    </xf>
    <xf numFmtId="180" fontId="6" fillId="0" borderId="26" xfId="0" applyNumberFormat="1" applyFont="1" applyFill="1" applyBorder="1" applyAlignment="1">
      <alignment horizontal="center" vertical="center"/>
    </xf>
    <xf numFmtId="180" fontId="6" fillId="0" borderId="25" xfId="0" applyNumberFormat="1" applyFont="1" applyFill="1" applyBorder="1" applyAlignment="1">
      <alignment vertical="center"/>
    </xf>
    <xf numFmtId="180" fontId="6" fillId="0" borderId="14" xfId="0" applyNumberFormat="1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180" fontId="6" fillId="0" borderId="23" xfId="0" applyNumberFormat="1" applyFont="1" applyFill="1" applyBorder="1" applyAlignment="1">
      <alignment horizontal="center" vertical="center"/>
    </xf>
    <xf numFmtId="38" fontId="6" fillId="0" borderId="5" xfId="0" applyNumberFormat="1" applyFont="1" applyFill="1" applyBorder="1" applyAlignment="1">
      <alignment vertical="center"/>
    </xf>
    <xf numFmtId="180" fontId="6" fillId="0" borderId="14" xfId="0" applyNumberFormat="1" applyFont="1" applyFill="1" applyBorder="1" applyAlignment="1">
      <alignment horizontal="right" vertical="center"/>
    </xf>
    <xf numFmtId="180" fontId="6" fillId="0" borderId="0" xfId="0" applyNumberFormat="1" applyFont="1" applyFill="1" applyBorder="1" applyAlignment="1">
      <alignment horizontal="right" vertical="center"/>
    </xf>
    <xf numFmtId="38" fontId="6" fillId="0" borderId="0" xfId="0" applyNumberFormat="1" applyFont="1" applyFill="1" applyAlignment="1">
      <alignment horizontal="right" vertical="center"/>
    </xf>
    <xf numFmtId="38" fontId="6" fillId="0" borderId="5" xfId="0" applyNumberFormat="1" applyFont="1" applyFill="1" applyBorder="1" applyAlignment="1">
      <alignment horizontal="right" vertical="center"/>
    </xf>
    <xf numFmtId="38" fontId="6" fillId="0" borderId="5" xfId="0" applyNumberFormat="1" applyFont="1" applyFill="1" applyBorder="1" applyAlignment="1"/>
    <xf numFmtId="38" fontId="6" fillId="0" borderId="0" xfId="0" applyNumberFormat="1" applyFont="1" applyFill="1" applyBorder="1" applyAlignment="1">
      <alignment vertical="center"/>
    </xf>
    <xf numFmtId="38" fontId="6" fillId="0" borderId="7" xfId="0" applyNumberFormat="1" applyFont="1" applyFill="1" applyBorder="1" applyAlignment="1">
      <alignment vertical="center"/>
    </xf>
    <xf numFmtId="38" fontId="6" fillId="0" borderId="11" xfId="0" applyNumberFormat="1" applyFont="1" applyFill="1" applyBorder="1" applyAlignment="1">
      <alignment horizontal="center" vertical="center"/>
    </xf>
    <xf numFmtId="38" fontId="6" fillId="0" borderId="11" xfId="0" applyNumberFormat="1" applyFont="1" applyFill="1" applyBorder="1" applyAlignment="1">
      <alignment vertical="center"/>
    </xf>
    <xf numFmtId="180" fontId="6" fillId="0" borderId="6" xfId="0" applyNumberFormat="1" applyFont="1" applyFill="1" applyBorder="1" applyAlignment="1">
      <alignment horizontal="right" vertical="center"/>
    </xf>
    <xf numFmtId="180" fontId="6" fillId="0" borderId="24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right" vertical="center"/>
    </xf>
    <xf numFmtId="181" fontId="6" fillId="0" borderId="9" xfId="0" applyNumberFormat="1" applyFont="1" applyFill="1" applyBorder="1" applyAlignment="1">
      <alignment vertical="center"/>
    </xf>
    <xf numFmtId="180" fontId="6" fillId="0" borderId="3" xfId="0" applyNumberFormat="1" applyFont="1" applyFill="1" applyBorder="1" applyAlignment="1">
      <alignment vertical="center"/>
    </xf>
    <xf numFmtId="180" fontId="6" fillId="0" borderId="1" xfId="0" applyNumberFormat="1" applyFont="1" applyFill="1" applyBorder="1" applyAlignment="1">
      <alignment horizontal="center" vertical="center"/>
    </xf>
    <xf numFmtId="38" fontId="6" fillId="0" borderId="0" xfId="0" applyNumberFormat="1" applyFont="1" applyFill="1" applyBorder="1" applyAlignment="1">
      <alignment horizontal="center" vertical="center"/>
    </xf>
    <xf numFmtId="38" fontId="6" fillId="0" borderId="9" xfId="0" applyNumberFormat="1" applyFont="1" applyFill="1" applyBorder="1" applyAlignment="1">
      <alignment vertical="center"/>
    </xf>
    <xf numFmtId="180" fontId="6" fillId="0" borderId="9" xfId="0" applyNumberFormat="1" applyFont="1" applyFill="1" applyBorder="1" applyAlignment="1">
      <alignment vertical="center"/>
    </xf>
    <xf numFmtId="49" fontId="6" fillId="0" borderId="7" xfId="0" applyNumberFormat="1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vertical="center"/>
    </xf>
    <xf numFmtId="180" fontId="6" fillId="0" borderId="7" xfId="0" applyNumberFormat="1" applyFont="1" applyFill="1" applyBorder="1" applyAlignment="1">
      <alignment vertical="center"/>
    </xf>
    <xf numFmtId="3" fontId="6" fillId="0" borderId="0" xfId="0" applyNumberFormat="1" applyFont="1" applyFill="1" applyAlignment="1">
      <alignment vertical="center"/>
    </xf>
    <xf numFmtId="180" fontId="6" fillId="0" borderId="5" xfId="0" applyNumberFormat="1" applyFont="1" applyFill="1" applyBorder="1" applyAlignment="1">
      <alignment horizontal="right" vertical="center"/>
    </xf>
    <xf numFmtId="0" fontId="6" fillId="0" borderId="5" xfId="0" applyFont="1" applyFill="1" applyBorder="1" applyAlignment="1"/>
    <xf numFmtId="0" fontId="6" fillId="0" borderId="9" xfId="0" applyFont="1" applyFill="1" applyBorder="1" applyAlignment="1"/>
    <xf numFmtId="0" fontId="6" fillId="0" borderId="0" xfId="0" applyFont="1" applyFill="1" applyAlignment="1"/>
    <xf numFmtId="0" fontId="6" fillId="0" borderId="0" xfId="0" applyFont="1" applyFill="1" applyBorder="1" applyAlignment="1"/>
    <xf numFmtId="180" fontId="6" fillId="0" borderId="14" xfId="0" applyNumberFormat="1" applyFont="1" applyFill="1" applyBorder="1" applyAlignment="1"/>
    <xf numFmtId="180" fontId="6" fillId="0" borderId="5" xfId="0" applyNumberFormat="1" applyFont="1" applyFill="1" applyBorder="1" applyAlignment="1"/>
    <xf numFmtId="180" fontId="6" fillId="0" borderId="6" xfId="0" applyNumberFormat="1" applyFont="1" applyFill="1" applyBorder="1" applyAlignment="1"/>
    <xf numFmtId="180" fontId="6" fillId="0" borderId="7" xfId="0" applyNumberFormat="1" applyFont="1" applyFill="1" applyBorder="1" applyAlignment="1"/>
    <xf numFmtId="181" fontId="6" fillId="0" borderId="0" xfId="0" applyNumberFormat="1" applyFont="1" applyFill="1" applyBorder="1" applyAlignment="1"/>
    <xf numFmtId="181" fontId="6" fillId="0" borderId="0" xfId="0" applyNumberFormat="1" applyFont="1" applyFill="1" applyAlignment="1"/>
    <xf numFmtId="49" fontId="6" fillId="0" borderId="5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distributed" vertical="center"/>
    </xf>
    <xf numFmtId="181" fontId="6" fillId="0" borderId="13" xfId="1" applyNumberFormat="1" applyFont="1" applyFill="1" applyBorder="1" applyAlignment="1">
      <alignment horizontal="right" vertical="center"/>
    </xf>
    <xf numFmtId="180" fontId="6" fillId="0" borderId="13" xfId="1" applyNumberFormat="1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6" fillId="0" borderId="17" xfId="0" applyFont="1" applyBorder="1" applyAlignment="1">
      <alignment horizontal="distributed" vertical="center"/>
    </xf>
    <xf numFmtId="181" fontId="6" fillId="0" borderId="15" xfId="1" applyNumberFormat="1" applyFont="1" applyFill="1" applyBorder="1" applyAlignment="1">
      <alignment horizontal="right" vertical="center"/>
    </xf>
    <xf numFmtId="181" fontId="6" fillId="0" borderId="17" xfId="0" applyNumberFormat="1" applyFont="1" applyFill="1" applyBorder="1" applyAlignment="1">
      <alignment horizontal="right" vertical="center"/>
    </xf>
    <xf numFmtId="180" fontId="6" fillId="0" borderId="15" xfId="1" applyNumberFormat="1" applyFont="1" applyFill="1" applyBorder="1" applyAlignment="1">
      <alignment horizontal="right" vertical="center"/>
    </xf>
    <xf numFmtId="180" fontId="6" fillId="0" borderId="17" xfId="1" applyNumberFormat="1" applyFont="1" applyBorder="1" applyAlignment="1">
      <alignment horizontal="righ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/>
    </xf>
    <xf numFmtId="181" fontId="6" fillId="0" borderId="3" xfId="1" applyNumberFormat="1" applyFont="1" applyFill="1" applyBorder="1" applyAlignment="1">
      <alignment horizontal="right" vertical="center"/>
    </xf>
    <xf numFmtId="180" fontId="6" fillId="0" borderId="3" xfId="1" applyNumberFormat="1" applyFont="1" applyFill="1" applyBorder="1" applyAlignment="1">
      <alignment horizontal="righ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181" fontId="6" fillId="0" borderId="21" xfId="1" applyNumberFormat="1" applyFont="1" applyFill="1" applyBorder="1" applyAlignment="1">
      <alignment horizontal="right" vertical="center"/>
    </xf>
    <xf numFmtId="180" fontId="6" fillId="0" borderId="21" xfId="1" applyNumberFormat="1" applyFont="1" applyFill="1" applyBorder="1" applyAlignment="1">
      <alignment horizontal="righ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0</xdr:rowOff>
    </xdr:from>
    <xdr:to>
      <xdr:col>4</xdr:col>
      <xdr:colOff>0</xdr:colOff>
      <xdr:row>34</xdr:row>
      <xdr:rowOff>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444500" y="5003800"/>
          <a:ext cx="8826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31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444500" y="5003800"/>
          <a:ext cx="882650" cy="82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18</xdr:col>
      <xdr:colOff>0</xdr:colOff>
      <xdr:row>5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5854700" y="330200"/>
          <a:ext cx="8826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3</xdr:row>
      <xdr:rowOff>0</xdr:rowOff>
    </xdr:from>
    <xdr:to>
      <xdr:col>18</xdr:col>
      <xdr:colOff>0</xdr:colOff>
      <xdr:row>7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5854700" y="330200"/>
          <a:ext cx="882650" cy="679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3</xdr:row>
      <xdr:rowOff>0</xdr:rowOff>
    </xdr:from>
    <xdr:to>
      <xdr:col>29</xdr:col>
      <xdr:colOff>0</xdr:colOff>
      <xdr:row>5</xdr:row>
      <xdr:rowOff>0</xdr:rowOff>
    </xdr:to>
    <xdr:sp macro="" textlink="">
      <xdr:nvSpPr>
        <xdr:cNvPr id="6" name="Line 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11766550" y="330200"/>
          <a:ext cx="895350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26</xdr:col>
      <xdr:colOff>0</xdr:colOff>
      <xdr:row>3</xdr:row>
      <xdr:rowOff>0</xdr:rowOff>
    </xdr:from>
    <xdr:to>
      <xdr:col>29</xdr:col>
      <xdr:colOff>0</xdr:colOff>
      <xdr:row>7</xdr:row>
      <xdr:rowOff>0</xdr:rowOff>
    </xdr:to>
    <xdr:sp macro="" textlink="">
      <xdr:nvSpPr>
        <xdr:cNvPr id="7" name="Line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11766550" y="330200"/>
          <a:ext cx="895350" cy="679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44</xdr:row>
      <xdr:rowOff>0</xdr:rowOff>
    </xdr:from>
    <xdr:to>
      <xdr:col>18</xdr:col>
      <xdr:colOff>0</xdr:colOff>
      <xdr:row>46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5854700" y="6985000"/>
          <a:ext cx="882650" cy="33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44</xdr:row>
      <xdr:rowOff>0</xdr:rowOff>
    </xdr:from>
    <xdr:to>
      <xdr:col>18</xdr:col>
      <xdr:colOff>0</xdr:colOff>
      <xdr:row>48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5854700" y="6985000"/>
          <a:ext cx="882650" cy="660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6350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133350" y="330200"/>
          <a:ext cx="876300" cy="273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33350" y="330200"/>
          <a:ext cx="869950" cy="603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25400</xdr:colOff>
      <xdr:row>53</xdr:row>
      <xdr:rowOff>19050</xdr:rowOff>
    </xdr:from>
    <xdr:to>
      <xdr:col>4</xdr:col>
      <xdr:colOff>0</xdr:colOff>
      <xdr:row>54</xdr:row>
      <xdr:rowOff>158750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158750" y="8382000"/>
          <a:ext cx="844550" cy="26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53</xdr:row>
      <xdr:rowOff>0</xdr:rowOff>
    </xdr:from>
    <xdr:to>
      <xdr:col>4</xdr:col>
      <xdr:colOff>0</xdr:colOff>
      <xdr:row>57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133350" y="8362950"/>
          <a:ext cx="86995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6350</xdr:colOff>
      <xdr:row>4</xdr:row>
      <xdr:rowOff>165100</xdr:rowOff>
    </xdr:to>
    <xdr:sp macro="" textlink="">
      <xdr:nvSpPr>
        <xdr:cNvPr id="2" name="Line 5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139700" y="330200"/>
          <a:ext cx="895350" cy="27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>
          <a:off x="139700" y="330200"/>
          <a:ext cx="88900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34</xdr:row>
      <xdr:rowOff>0</xdr:rowOff>
    </xdr:from>
    <xdr:to>
      <xdr:col>4</xdr:col>
      <xdr:colOff>0</xdr:colOff>
      <xdr:row>36</xdr:row>
      <xdr:rowOff>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>
          <a:off x="139700" y="5435600"/>
          <a:ext cx="889000" cy="27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34</xdr:row>
      <xdr:rowOff>0</xdr:rowOff>
    </xdr:from>
    <xdr:to>
      <xdr:col>4</xdr:col>
      <xdr:colOff>0</xdr:colOff>
      <xdr:row>38</xdr:row>
      <xdr:rowOff>0</xdr:rowOff>
    </xdr:to>
    <xdr:sp macro="" textlink="">
      <xdr:nvSpPr>
        <xdr:cNvPr id="5" name="Line 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>
          <a:off x="139700" y="5435600"/>
          <a:ext cx="889000" cy="6096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4</xdr:col>
      <xdr:colOff>0</xdr:colOff>
      <xdr:row>4</xdr:row>
      <xdr:rowOff>165100</xdr:rowOff>
    </xdr:to>
    <xdr:sp macro="" textlink="">
      <xdr:nvSpPr>
        <xdr:cNvPr id="2" name="Line 7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>
          <a:off x="139700" y="692150"/>
          <a:ext cx="863600" cy="330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>
          <a:off x="139700" y="692150"/>
          <a:ext cx="863600" cy="73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6350</xdr:colOff>
      <xdr:row>6</xdr:row>
      <xdr:rowOff>0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>
          <a:off x="730250" y="1028700"/>
          <a:ext cx="6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6350</xdr:colOff>
      <xdr:row>10</xdr:row>
      <xdr:rowOff>19050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>
          <a:off x="730250" y="1816100"/>
          <a:ext cx="63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4</xdr:col>
      <xdr:colOff>0</xdr:colOff>
      <xdr:row>4</xdr:row>
      <xdr:rowOff>171450</xdr:rowOff>
    </xdr:to>
    <xdr:sp macro="" textlink="">
      <xdr:nvSpPr>
        <xdr:cNvPr id="4" name="Line 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>
          <a:off x="146050" y="495300"/>
          <a:ext cx="863600" cy="336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4</xdr:col>
      <xdr:colOff>0</xdr:colOff>
      <xdr:row>7</xdr:row>
      <xdr:rowOff>0</xdr:rowOff>
    </xdr:to>
    <xdr:sp macro="" textlink="">
      <xdr:nvSpPr>
        <xdr:cNvPr id="5" name="Line 10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ShapeType="1"/>
        </xdr:cNvSpPr>
      </xdr:nvSpPr>
      <xdr:spPr bwMode="auto">
        <a:xfrm>
          <a:off x="146050" y="495300"/>
          <a:ext cx="863600" cy="730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K78"/>
  <sheetViews>
    <sheetView tabSelected="1" view="pageBreakPreview" zoomScaleNormal="100" zoomScaleSheetLayoutView="100" workbookViewId="0">
      <selection activeCell="O7" sqref="O7"/>
    </sheetView>
  </sheetViews>
  <sheetFormatPr defaultColWidth="9" defaultRowHeight="13.5" x14ac:dyDescent="0.15"/>
  <cols>
    <col min="1" max="1" width="6.375" style="55" customWidth="1"/>
    <col min="2" max="2" width="5.25" style="55" customWidth="1"/>
    <col min="3" max="3" width="3" style="55" customWidth="1"/>
    <col min="4" max="4" width="4.375" style="55" customWidth="1"/>
    <col min="5" max="5" width="9" style="55"/>
    <col min="6" max="6" width="7.875" style="55" customWidth="1"/>
    <col min="7" max="7" width="4.25" style="55" customWidth="1"/>
    <col min="8" max="8" width="7.5" style="55" customWidth="1"/>
    <col min="9" max="9" width="4.25" style="55" customWidth="1"/>
    <col min="10" max="11" width="9" style="55"/>
    <col min="12" max="13" width="2.375" style="55" customWidth="1"/>
    <col min="14" max="14" width="2.75" style="55" customWidth="1"/>
    <col min="15" max="15" width="6.875" style="55" customWidth="1"/>
    <col min="16" max="16" width="5.25" style="55" customWidth="1"/>
    <col min="17" max="17" width="3" style="55" customWidth="1"/>
    <col min="18" max="18" width="4.375" style="55" customWidth="1"/>
    <col min="19" max="20" width="9" style="55"/>
    <col min="21" max="21" width="9" style="55" customWidth="1"/>
    <col min="22" max="26" width="9" style="55"/>
    <col min="27" max="27" width="5.375" style="55" customWidth="1"/>
    <col min="28" max="28" width="3" style="55" customWidth="1"/>
    <col min="29" max="29" width="4.5" style="55" customWidth="1"/>
    <col min="30" max="256" width="9" style="55"/>
    <col min="257" max="257" width="6.375" style="55" customWidth="1"/>
    <col min="258" max="258" width="5.25" style="55" customWidth="1"/>
    <col min="259" max="259" width="3" style="55" customWidth="1"/>
    <col min="260" max="260" width="4.375" style="55" customWidth="1"/>
    <col min="261" max="261" width="9" style="55"/>
    <col min="262" max="262" width="7.5" style="55" customWidth="1"/>
    <col min="263" max="263" width="4.25" style="55" customWidth="1"/>
    <col min="264" max="264" width="7.5" style="55" customWidth="1"/>
    <col min="265" max="265" width="4.25" style="55" customWidth="1"/>
    <col min="266" max="267" width="9" style="55"/>
    <col min="268" max="269" width="2.375" style="55" customWidth="1"/>
    <col min="270" max="270" width="2.75" style="55" customWidth="1"/>
    <col min="271" max="271" width="6.875" style="55" customWidth="1"/>
    <col min="272" max="272" width="5.25" style="55" customWidth="1"/>
    <col min="273" max="273" width="3" style="55" customWidth="1"/>
    <col min="274" max="274" width="4.375" style="55" customWidth="1"/>
    <col min="275" max="276" width="9" style="55"/>
    <col min="277" max="277" width="9" style="55" customWidth="1"/>
    <col min="278" max="282" width="9" style="55"/>
    <col min="283" max="283" width="5.375" style="55" customWidth="1"/>
    <col min="284" max="284" width="3" style="55" customWidth="1"/>
    <col min="285" max="285" width="4.5" style="55" customWidth="1"/>
    <col min="286" max="512" width="9" style="55"/>
    <col min="513" max="513" width="6.375" style="55" customWidth="1"/>
    <col min="514" max="514" width="5.25" style="55" customWidth="1"/>
    <col min="515" max="515" width="3" style="55" customWidth="1"/>
    <col min="516" max="516" width="4.375" style="55" customWidth="1"/>
    <col min="517" max="517" width="9" style="55"/>
    <col min="518" max="518" width="7.5" style="55" customWidth="1"/>
    <col min="519" max="519" width="4.25" style="55" customWidth="1"/>
    <col min="520" max="520" width="7.5" style="55" customWidth="1"/>
    <col min="521" max="521" width="4.25" style="55" customWidth="1"/>
    <col min="522" max="523" width="9" style="55"/>
    <col min="524" max="525" width="2.375" style="55" customWidth="1"/>
    <col min="526" max="526" width="2.75" style="55" customWidth="1"/>
    <col min="527" max="527" width="6.875" style="55" customWidth="1"/>
    <col min="528" max="528" width="5.25" style="55" customWidth="1"/>
    <col min="529" max="529" width="3" style="55" customWidth="1"/>
    <col min="530" max="530" width="4.375" style="55" customWidth="1"/>
    <col min="531" max="532" width="9" style="55"/>
    <col min="533" max="533" width="9" style="55" customWidth="1"/>
    <col min="534" max="538" width="9" style="55"/>
    <col min="539" max="539" width="5.375" style="55" customWidth="1"/>
    <col min="540" max="540" width="3" style="55" customWidth="1"/>
    <col min="541" max="541" width="4.5" style="55" customWidth="1"/>
    <col min="542" max="768" width="9" style="55"/>
    <col min="769" max="769" width="6.375" style="55" customWidth="1"/>
    <col min="770" max="770" width="5.25" style="55" customWidth="1"/>
    <col min="771" max="771" width="3" style="55" customWidth="1"/>
    <col min="772" max="772" width="4.375" style="55" customWidth="1"/>
    <col min="773" max="773" width="9" style="55"/>
    <col min="774" max="774" width="7.5" style="55" customWidth="1"/>
    <col min="775" max="775" width="4.25" style="55" customWidth="1"/>
    <col min="776" max="776" width="7.5" style="55" customWidth="1"/>
    <col min="777" max="777" width="4.25" style="55" customWidth="1"/>
    <col min="778" max="779" width="9" style="55"/>
    <col min="780" max="781" width="2.375" style="55" customWidth="1"/>
    <col min="782" max="782" width="2.75" style="55" customWidth="1"/>
    <col min="783" max="783" width="6.875" style="55" customWidth="1"/>
    <col min="784" max="784" width="5.25" style="55" customWidth="1"/>
    <col min="785" max="785" width="3" style="55" customWidth="1"/>
    <col min="786" max="786" width="4.375" style="55" customWidth="1"/>
    <col min="787" max="788" width="9" style="55"/>
    <col min="789" max="789" width="9" style="55" customWidth="1"/>
    <col min="790" max="794" width="9" style="55"/>
    <col min="795" max="795" width="5.375" style="55" customWidth="1"/>
    <col min="796" max="796" width="3" style="55" customWidth="1"/>
    <col min="797" max="797" width="4.5" style="55" customWidth="1"/>
    <col min="798" max="1024" width="9" style="55"/>
    <col min="1025" max="1025" width="6.375" style="55" customWidth="1"/>
    <col min="1026" max="1026" width="5.25" style="55" customWidth="1"/>
    <col min="1027" max="1027" width="3" style="55" customWidth="1"/>
    <col min="1028" max="1028" width="4.375" style="55" customWidth="1"/>
    <col min="1029" max="1029" width="9" style="55"/>
    <col min="1030" max="1030" width="7.5" style="55" customWidth="1"/>
    <col min="1031" max="1031" width="4.25" style="55" customWidth="1"/>
    <col min="1032" max="1032" width="7.5" style="55" customWidth="1"/>
    <col min="1033" max="1033" width="4.25" style="55" customWidth="1"/>
    <col min="1034" max="1035" width="9" style="55"/>
    <col min="1036" max="1037" width="2.375" style="55" customWidth="1"/>
    <col min="1038" max="1038" width="2.75" style="55" customWidth="1"/>
    <col min="1039" max="1039" width="6.875" style="55" customWidth="1"/>
    <col min="1040" max="1040" width="5.25" style="55" customWidth="1"/>
    <col min="1041" max="1041" width="3" style="55" customWidth="1"/>
    <col min="1042" max="1042" width="4.375" style="55" customWidth="1"/>
    <col min="1043" max="1044" width="9" style="55"/>
    <col min="1045" max="1045" width="9" style="55" customWidth="1"/>
    <col min="1046" max="1050" width="9" style="55"/>
    <col min="1051" max="1051" width="5.375" style="55" customWidth="1"/>
    <col min="1052" max="1052" width="3" style="55" customWidth="1"/>
    <col min="1053" max="1053" width="4.5" style="55" customWidth="1"/>
    <col min="1054" max="1280" width="9" style="55"/>
    <col min="1281" max="1281" width="6.375" style="55" customWidth="1"/>
    <col min="1282" max="1282" width="5.25" style="55" customWidth="1"/>
    <col min="1283" max="1283" width="3" style="55" customWidth="1"/>
    <col min="1284" max="1284" width="4.375" style="55" customWidth="1"/>
    <col min="1285" max="1285" width="9" style="55"/>
    <col min="1286" max="1286" width="7.5" style="55" customWidth="1"/>
    <col min="1287" max="1287" width="4.25" style="55" customWidth="1"/>
    <col min="1288" max="1288" width="7.5" style="55" customWidth="1"/>
    <col min="1289" max="1289" width="4.25" style="55" customWidth="1"/>
    <col min="1290" max="1291" width="9" style="55"/>
    <col min="1292" max="1293" width="2.375" style="55" customWidth="1"/>
    <col min="1294" max="1294" width="2.75" style="55" customWidth="1"/>
    <col min="1295" max="1295" width="6.875" style="55" customWidth="1"/>
    <col min="1296" max="1296" width="5.25" style="55" customWidth="1"/>
    <col min="1297" max="1297" width="3" style="55" customWidth="1"/>
    <col min="1298" max="1298" width="4.375" style="55" customWidth="1"/>
    <col min="1299" max="1300" width="9" style="55"/>
    <col min="1301" max="1301" width="9" style="55" customWidth="1"/>
    <col min="1302" max="1306" width="9" style="55"/>
    <col min="1307" max="1307" width="5.375" style="55" customWidth="1"/>
    <col min="1308" max="1308" width="3" style="55" customWidth="1"/>
    <col min="1309" max="1309" width="4.5" style="55" customWidth="1"/>
    <col min="1310" max="1536" width="9" style="55"/>
    <col min="1537" max="1537" width="6.375" style="55" customWidth="1"/>
    <col min="1538" max="1538" width="5.25" style="55" customWidth="1"/>
    <col min="1539" max="1539" width="3" style="55" customWidth="1"/>
    <col min="1540" max="1540" width="4.375" style="55" customWidth="1"/>
    <col min="1541" max="1541" width="9" style="55"/>
    <col min="1542" max="1542" width="7.5" style="55" customWidth="1"/>
    <col min="1543" max="1543" width="4.25" style="55" customWidth="1"/>
    <col min="1544" max="1544" width="7.5" style="55" customWidth="1"/>
    <col min="1545" max="1545" width="4.25" style="55" customWidth="1"/>
    <col min="1546" max="1547" width="9" style="55"/>
    <col min="1548" max="1549" width="2.375" style="55" customWidth="1"/>
    <col min="1550" max="1550" width="2.75" style="55" customWidth="1"/>
    <col min="1551" max="1551" width="6.875" style="55" customWidth="1"/>
    <col min="1552" max="1552" width="5.25" style="55" customWidth="1"/>
    <col min="1553" max="1553" width="3" style="55" customWidth="1"/>
    <col min="1554" max="1554" width="4.375" style="55" customWidth="1"/>
    <col min="1555" max="1556" width="9" style="55"/>
    <col min="1557" max="1557" width="9" style="55" customWidth="1"/>
    <col min="1558" max="1562" width="9" style="55"/>
    <col min="1563" max="1563" width="5.375" style="55" customWidth="1"/>
    <col min="1564" max="1564" width="3" style="55" customWidth="1"/>
    <col min="1565" max="1565" width="4.5" style="55" customWidth="1"/>
    <col min="1566" max="1792" width="9" style="55"/>
    <col min="1793" max="1793" width="6.375" style="55" customWidth="1"/>
    <col min="1794" max="1794" width="5.25" style="55" customWidth="1"/>
    <col min="1795" max="1795" width="3" style="55" customWidth="1"/>
    <col min="1796" max="1796" width="4.375" style="55" customWidth="1"/>
    <col min="1797" max="1797" width="9" style="55"/>
    <col min="1798" max="1798" width="7.5" style="55" customWidth="1"/>
    <col min="1799" max="1799" width="4.25" style="55" customWidth="1"/>
    <col min="1800" max="1800" width="7.5" style="55" customWidth="1"/>
    <col min="1801" max="1801" width="4.25" style="55" customWidth="1"/>
    <col min="1802" max="1803" width="9" style="55"/>
    <col min="1804" max="1805" width="2.375" style="55" customWidth="1"/>
    <col min="1806" max="1806" width="2.75" style="55" customWidth="1"/>
    <col min="1807" max="1807" width="6.875" style="55" customWidth="1"/>
    <col min="1808" max="1808" width="5.25" style="55" customWidth="1"/>
    <col min="1809" max="1809" width="3" style="55" customWidth="1"/>
    <col min="1810" max="1810" width="4.375" style="55" customWidth="1"/>
    <col min="1811" max="1812" width="9" style="55"/>
    <col min="1813" max="1813" width="9" style="55" customWidth="1"/>
    <col min="1814" max="1818" width="9" style="55"/>
    <col min="1819" max="1819" width="5.375" style="55" customWidth="1"/>
    <col min="1820" max="1820" width="3" style="55" customWidth="1"/>
    <col min="1821" max="1821" width="4.5" style="55" customWidth="1"/>
    <col min="1822" max="2048" width="9" style="55"/>
    <col min="2049" max="2049" width="6.375" style="55" customWidth="1"/>
    <col min="2050" max="2050" width="5.25" style="55" customWidth="1"/>
    <col min="2051" max="2051" width="3" style="55" customWidth="1"/>
    <col min="2052" max="2052" width="4.375" style="55" customWidth="1"/>
    <col min="2053" max="2053" width="9" style="55"/>
    <col min="2054" max="2054" width="7.5" style="55" customWidth="1"/>
    <col min="2055" max="2055" width="4.25" style="55" customWidth="1"/>
    <col min="2056" max="2056" width="7.5" style="55" customWidth="1"/>
    <col min="2057" max="2057" width="4.25" style="55" customWidth="1"/>
    <col min="2058" max="2059" width="9" style="55"/>
    <col min="2060" max="2061" width="2.375" style="55" customWidth="1"/>
    <col min="2062" max="2062" width="2.75" style="55" customWidth="1"/>
    <col min="2063" max="2063" width="6.875" style="55" customWidth="1"/>
    <col min="2064" max="2064" width="5.25" style="55" customWidth="1"/>
    <col min="2065" max="2065" width="3" style="55" customWidth="1"/>
    <col min="2066" max="2066" width="4.375" style="55" customWidth="1"/>
    <col min="2067" max="2068" width="9" style="55"/>
    <col min="2069" max="2069" width="9" style="55" customWidth="1"/>
    <col min="2070" max="2074" width="9" style="55"/>
    <col min="2075" max="2075" width="5.375" style="55" customWidth="1"/>
    <col min="2076" max="2076" width="3" style="55" customWidth="1"/>
    <col min="2077" max="2077" width="4.5" style="55" customWidth="1"/>
    <col min="2078" max="2304" width="9" style="55"/>
    <col min="2305" max="2305" width="6.375" style="55" customWidth="1"/>
    <col min="2306" max="2306" width="5.25" style="55" customWidth="1"/>
    <col min="2307" max="2307" width="3" style="55" customWidth="1"/>
    <col min="2308" max="2308" width="4.375" style="55" customWidth="1"/>
    <col min="2309" max="2309" width="9" style="55"/>
    <col min="2310" max="2310" width="7.5" style="55" customWidth="1"/>
    <col min="2311" max="2311" width="4.25" style="55" customWidth="1"/>
    <col min="2312" max="2312" width="7.5" style="55" customWidth="1"/>
    <col min="2313" max="2313" width="4.25" style="55" customWidth="1"/>
    <col min="2314" max="2315" width="9" style="55"/>
    <col min="2316" max="2317" width="2.375" style="55" customWidth="1"/>
    <col min="2318" max="2318" width="2.75" style="55" customWidth="1"/>
    <col min="2319" max="2319" width="6.875" style="55" customWidth="1"/>
    <col min="2320" max="2320" width="5.25" style="55" customWidth="1"/>
    <col min="2321" max="2321" width="3" style="55" customWidth="1"/>
    <col min="2322" max="2322" width="4.375" style="55" customWidth="1"/>
    <col min="2323" max="2324" width="9" style="55"/>
    <col min="2325" max="2325" width="9" style="55" customWidth="1"/>
    <col min="2326" max="2330" width="9" style="55"/>
    <col min="2331" max="2331" width="5.375" style="55" customWidth="1"/>
    <col min="2332" max="2332" width="3" style="55" customWidth="1"/>
    <col min="2333" max="2333" width="4.5" style="55" customWidth="1"/>
    <col min="2334" max="2560" width="9" style="55"/>
    <col min="2561" max="2561" width="6.375" style="55" customWidth="1"/>
    <col min="2562" max="2562" width="5.25" style="55" customWidth="1"/>
    <col min="2563" max="2563" width="3" style="55" customWidth="1"/>
    <col min="2564" max="2564" width="4.375" style="55" customWidth="1"/>
    <col min="2565" max="2565" width="9" style="55"/>
    <col min="2566" max="2566" width="7.5" style="55" customWidth="1"/>
    <col min="2567" max="2567" width="4.25" style="55" customWidth="1"/>
    <col min="2568" max="2568" width="7.5" style="55" customWidth="1"/>
    <col min="2569" max="2569" width="4.25" style="55" customWidth="1"/>
    <col min="2570" max="2571" width="9" style="55"/>
    <col min="2572" max="2573" width="2.375" style="55" customWidth="1"/>
    <col min="2574" max="2574" width="2.75" style="55" customWidth="1"/>
    <col min="2575" max="2575" width="6.875" style="55" customWidth="1"/>
    <col min="2576" max="2576" width="5.25" style="55" customWidth="1"/>
    <col min="2577" max="2577" width="3" style="55" customWidth="1"/>
    <col min="2578" max="2578" width="4.375" style="55" customWidth="1"/>
    <col min="2579" max="2580" width="9" style="55"/>
    <col min="2581" max="2581" width="9" style="55" customWidth="1"/>
    <col min="2582" max="2586" width="9" style="55"/>
    <col min="2587" max="2587" width="5.375" style="55" customWidth="1"/>
    <col min="2588" max="2588" width="3" style="55" customWidth="1"/>
    <col min="2589" max="2589" width="4.5" style="55" customWidth="1"/>
    <col min="2590" max="2816" width="9" style="55"/>
    <col min="2817" max="2817" width="6.375" style="55" customWidth="1"/>
    <col min="2818" max="2818" width="5.25" style="55" customWidth="1"/>
    <col min="2819" max="2819" width="3" style="55" customWidth="1"/>
    <col min="2820" max="2820" width="4.375" style="55" customWidth="1"/>
    <col min="2821" max="2821" width="9" style="55"/>
    <col min="2822" max="2822" width="7.5" style="55" customWidth="1"/>
    <col min="2823" max="2823" width="4.25" style="55" customWidth="1"/>
    <col min="2824" max="2824" width="7.5" style="55" customWidth="1"/>
    <col min="2825" max="2825" width="4.25" style="55" customWidth="1"/>
    <col min="2826" max="2827" width="9" style="55"/>
    <col min="2828" max="2829" width="2.375" style="55" customWidth="1"/>
    <col min="2830" max="2830" width="2.75" style="55" customWidth="1"/>
    <col min="2831" max="2831" width="6.875" style="55" customWidth="1"/>
    <col min="2832" max="2832" width="5.25" style="55" customWidth="1"/>
    <col min="2833" max="2833" width="3" style="55" customWidth="1"/>
    <col min="2834" max="2834" width="4.375" style="55" customWidth="1"/>
    <col min="2835" max="2836" width="9" style="55"/>
    <col min="2837" max="2837" width="9" style="55" customWidth="1"/>
    <col min="2838" max="2842" width="9" style="55"/>
    <col min="2843" max="2843" width="5.375" style="55" customWidth="1"/>
    <col min="2844" max="2844" width="3" style="55" customWidth="1"/>
    <col min="2845" max="2845" width="4.5" style="55" customWidth="1"/>
    <col min="2846" max="3072" width="9" style="55"/>
    <col min="3073" max="3073" width="6.375" style="55" customWidth="1"/>
    <col min="3074" max="3074" width="5.25" style="55" customWidth="1"/>
    <col min="3075" max="3075" width="3" style="55" customWidth="1"/>
    <col min="3076" max="3076" width="4.375" style="55" customWidth="1"/>
    <col min="3077" max="3077" width="9" style="55"/>
    <col min="3078" max="3078" width="7.5" style="55" customWidth="1"/>
    <col min="3079" max="3079" width="4.25" style="55" customWidth="1"/>
    <col min="3080" max="3080" width="7.5" style="55" customWidth="1"/>
    <col min="3081" max="3081" width="4.25" style="55" customWidth="1"/>
    <col min="3082" max="3083" width="9" style="55"/>
    <col min="3084" max="3085" width="2.375" style="55" customWidth="1"/>
    <col min="3086" max="3086" width="2.75" style="55" customWidth="1"/>
    <col min="3087" max="3087" width="6.875" style="55" customWidth="1"/>
    <col min="3088" max="3088" width="5.25" style="55" customWidth="1"/>
    <col min="3089" max="3089" width="3" style="55" customWidth="1"/>
    <col min="3090" max="3090" width="4.375" style="55" customWidth="1"/>
    <col min="3091" max="3092" width="9" style="55"/>
    <col min="3093" max="3093" width="9" style="55" customWidth="1"/>
    <col min="3094" max="3098" width="9" style="55"/>
    <col min="3099" max="3099" width="5.375" style="55" customWidth="1"/>
    <col min="3100" max="3100" width="3" style="55" customWidth="1"/>
    <col min="3101" max="3101" width="4.5" style="55" customWidth="1"/>
    <col min="3102" max="3328" width="9" style="55"/>
    <col min="3329" max="3329" width="6.375" style="55" customWidth="1"/>
    <col min="3330" max="3330" width="5.25" style="55" customWidth="1"/>
    <col min="3331" max="3331" width="3" style="55" customWidth="1"/>
    <col min="3332" max="3332" width="4.375" style="55" customWidth="1"/>
    <col min="3333" max="3333" width="9" style="55"/>
    <col min="3334" max="3334" width="7.5" style="55" customWidth="1"/>
    <col min="3335" max="3335" width="4.25" style="55" customWidth="1"/>
    <col min="3336" max="3336" width="7.5" style="55" customWidth="1"/>
    <col min="3337" max="3337" width="4.25" style="55" customWidth="1"/>
    <col min="3338" max="3339" width="9" style="55"/>
    <col min="3340" max="3341" width="2.375" style="55" customWidth="1"/>
    <col min="3342" max="3342" width="2.75" style="55" customWidth="1"/>
    <col min="3343" max="3343" width="6.875" style="55" customWidth="1"/>
    <col min="3344" max="3344" width="5.25" style="55" customWidth="1"/>
    <col min="3345" max="3345" width="3" style="55" customWidth="1"/>
    <col min="3346" max="3346" width="4.375" style="55" customWidth="1"/>
    <col min="3347" max="3348" width="9" style="55"/>
    <col min="3349" max="3349" width="9" style="55" customWidth="1"/>
    <col min="3350" max="3354" width="9" style="55"/>
    <col min="3355" max="3355" width="5.375" style="55" customWidth="1"/>
    <col min="3356" max="3356" width="3" style="55" customWidth="1"/>
    <col min="3357" max="3357" width="4.5" style="55" customWidth="1"/>
    <col min="3358" max="3584" width="9" style="55"/>
    <col min="3585" max="3585" width="6.375" style="55" customWidth="1"/>
    <col min="3586" max="3586" width="5.25" style="55" customWidth="1"/>
    <col min="3587" max="3587" width="3" style="55" customWidth="1"/>
    <col min="3588" max="3588" width="4.375" style="55" customWidth="1"/>
    <col min="3589" max="3589" width="9" style="55"/>
    <col min="3590" max="3590" width="7.5" style="55" customWidth="1"/>
    <col min="3591" max="3591" width="4.25" style="55" customWidth="1"/>
    <col min="3592" max="3592" width="7.5" style="55" customWidth="1"/>
    <col min="3593" max="3593" width="4.25" style="55" customWidth="1"/>
    <col min="3594" max="3595" width="9" style="55"/>
    <col min="3596" max="3597" width="2.375" style="55" customWidth="1"/>
    <col min="3598" max="3598" width="2.75" style="55" customWidth="1"/>
    <col min="3599" max="3599" width="6.875" style="55" customWidth="1"/>
    <col min="3600" max="3600" width="5.25" style="55" customWidth="1"/>
    <col min="3601" max="3601" width="3" style="55" customWidth="1"/>
    <col min="3602" max="3602" width="4.375" style="55" customWidth="1"/>
    <col min="3603" max="3604" width="9" style="55"/>
    <col min="3605" max="3605" width="9" style="55" customWidth="1"/>
    <col min="3606" max="3610" width="9" style="55"/>
    <col min="3611" max="3611" width="5.375" style="55" customWidth="1"/>
    <col min="3612" max="3612" width="3" style="55" customWidth="1"/>
    <col min="3613" max="3613" width="4.5" style="55" customWidth="1"/>
    <col min="3614" max="3840" width="9" style="55"/>
    <col min="3841" max="3841" width="6.375" style="55" customWidth="1"/>
    <col min="3842" max="3842" width="5.25" style="55" customWidth="1"/>
    <col min="3843" max="3843" width="3" style="55" customWidth="1"/>
    <col min="3844" max="3844" width="4.375" style="55" customWidth="1"/>
    <col min="3845" max="3845" width="9" style="55"/>
    <col min="3846" max="3846" width="7.5" style="55" customWidth="1"/>
    <col min="3847" max="3847" width="4.25" style="55" customWidth="1"/>
    <col min="3848" max="3848" width="7.5" style="55" customWidth="1"/>
    <col min="3849" max="3849" width="4.25" style="55" customWidth="1"/>
    <col min="3850" max="3851" width="9" style="55"/>
    <col min="3852" max="3853" width="2.375" style="55" customWidth="1"/>
    <col min="3854" max="3854" width="2.75" style="55" customWidth="1"/>
    <col min="3855" max="3855" width="6.875" style="55" customWidth="1"/>
    <col min="3856" max="3856" width="5.25" style="55" customWidth="1"/>
    <col min="3857" max="3857" width="3" style="55" customWidth="1"/>
    <col min="3858" max="3858" width="4.375" style="55" customWidth="1"/>
    <col min="3859" max="3860" width="9" style="55"/>
    <col min="3861" max="3861" width="9" style="55" customWidth="1"/>
    <col min="3862" max="3866" width="9" style="55"/>
    <col min="3867" max="3867" width="5.375" style="55" customWidth="1"/>
    <col min="3868" max="3868" width="3" style="55" customWidth="1"/>
    <col min="3869" max="3869" width="4.5" style="55" customWidth="1"/>
    <col min="3870" max="4096" width="9" style="55"/>
    <col min="4097" max="4097" width="6.375" style="55" customWidth="1"/>
    <col min="4098" max="4098" width="5.25" style="55" customWidth="1"/>
    <col min="4099" max="4099" width="3" style="55" customWidth="1"/>
    <col min="4100" max="4100" width="4.375" style="55" customWidth="1"/>
    <col min="4101" max="4101" width="9" style="55"/>
    <col min="4102" max="4102" width="7.5" style="55" customWidth="1"/>
    <col min="4103" max="4103" width="4.25" style="55" customWidth="1"/>
    <col min="4104" max="4104" width="7.5" style="55" customWidth="1"/>
    <col min="4105" max="4105" width="4.25" style="55" customWidth="1"/>
    <col min="4106" max="4107" width="9" style="55"/>
    <col min="4108" max="4109" width="2.375" style="55" customWidth="1"/>
    <col min="4110" max="4110" width="2.75" style="55" customWidth="1"/>
    <col min="4111" max="4111" width="6.875" style="55" customWidth="1"/>
    <col min="4112" max="4112" width="5.25" style="55" customWidth="1"/>
    <col min="4113" max="4113" width="3" style="55" customWidth="1"/>
    <col min="4114" max="4114" width="4.375" style="55" customWidth="1"/>
    <col min="4115" max="4116" width="9" style="55"/>
    <col min="4117" max="4117" width="9" style="55" customWidth="1"/>
    <col min="4118" max="4122" width="9" style="55"/>
    <col min="4123" max="4123" width="5.375" style="55" customWidth="1"/>
    <col min="4124" max="4124" width="3" style="55" customWidth="1"/>
    <col min="4125" max="4125" width="4.5" style="55" customWidth="1"/>
    <col min="4126" max="4352" width="9" style="55"/>
    <col min="4353" max="4353" width="6.375" style="55" customWidth="1"/>
    <col min="4354" max="4354" width="5.25" style="55" customWidth="1"/>
    <col min="4355" max="4355" width="3" style="55" customWidth="1"/>
    <col min="4356" max="4356" width="4.375" style="55" customWidth="1"/>
    <col min="4357" max="4357" width="9" style="55"/>
    <col min="4358" max="4358" width="7.5" style="55" customWidth="1"/>
    <col min="4359" max="4359" width="4.25" style="55" customWidth="1"/>
    <col min="4360" max="4360" width="7.5" style="55" customWidth="1"/>
    <col min="4361" max="4361" width="4.25" style="55" customWidth="1"/>
    <col min="4362" max="4363" width="9" style="55"/>
    <col min="4364" max="4365" width="2.375" style="55" customWidth="1"/>
    <col min="4366" max="4366" width="2.75" style="55" customWidth="1"/>
    <col min="4367" max="4367" width="6.875" style="55" customWidth="1"/>
    <col min="4368" max="4368" width="5.25" style="55" customWidth="1"/>
    <col min="4369" max="4369" width="3" style="55" customWidth="1"/>
    <col min="4370" max="4370" width="4.375" style="55" customWidth="1"/>
    <col min="4371" max="4372" width="9" style="55"/>
    <col min="4373" max="4373" width="9" style="55" customWidth="1"/>
    <col min="4374" max="4378" width="9" style="55"/>
    <col min="4379" max="4379" width="5.375" style="55" customWidth="1"/>
    <col min="4380" max="4380" width="3" style="55" customWidth="1"/>
    <col min="4381" max="4381" width="4.5" style="55" customWidth="1"/>
    <col min="4382" max="4608" width="9" style="55"/>
    <col min="4609" max="4609" width="6.375" style="55" customWidth="1"/>
    <col min="4610" max="4610" width="5.25" style="55" customWidth="1"/>
    <col min="4611" max="4611" width="3" style="55" customWidth="1"/>
    <col min="4612" max="4612" width="4.375" style="55" customWidth="1"/>
    <col min="4613" max="4613" width="9" style="55"/>
    <col min="4614" max="4614" width="7.5" style="55" customWidth="1"/>
    <col min="4615" max="4615" width="4.25" style="55" customWidth="1"/>
    <col min="4616" max="4616" width="7.5" style="55" customWidth="1"/>
    <col min="4617" max="4617" width="4.25" style="55" customWidth="1"/>
    <col min="4618" max="4619" width="9" style="55"/>
    <col min="4620" max="4621" width="2.375" style="55" customWidth="1"/>
    <col min="4622" max="4622" width="2.75" style="55" customWidth="1"/>
    <col min="4623" max="4623" width="6.875" style="55" customWidth="1"/>
    <col min="4624" max="4624" width="5.25" style="55" customWidth="1"/>
    <col min="4625" max="4625" width="3" style="55" customWidth="1"/>
    <col min="4626" max="4626" width="4.375" style="55" customWidth="1"/>
    <col min="4627" max="4628" width="9" style="55"/>
    <col min="4629" max="4629" width="9" style="55" customWidth="1"/>
    <col min="4630" max="4634" width="9" style="55"/>
    <col min="4635" max="4635" width="5.375" style="55" customWidth="1"/>
    <col min="4636" max="4636" width="3" style="55" customWidth="1"/>
    <col min="4637" max="4637" width="4.5" style="55" customWidth="1"/>
    <col min="4638" max="4864" width="9" style="55"/>
    <col min="4865" max="4865" width="6.375" style="55" customWidth="1"/>
    <col min="4866" max="4866" width="5.25" style="55" customWidth="1"/>
    <col min="4867" max="4867" width="3" style="55" customWidth="1"/>
    <col min="4868" max="4868" width="4.375" style="55" customWidth="1"/>
    <col min="4869" max="4869" width="9" style="55"/>
    <col min="4870" max="4870" width="7.5" style="55" customWidth="1"/>
    <col min="4871" max="4871" width="4.25" style="55" customWidth="1"/>
    <col min="4872" max="4872" width="7.5" style="55" customWidth="1"/>
    <col min="4873" max="4873" width="4.25" style="55" customWidth="1"/>
    <col min="4874" max="4875" width="9" style="55"/>
    <col min="4876" max="4877" width="2.375" style="55" customWidth="1"/>
    <col min="4878" max="4878" width="2.75" style="55" customWidth="1"/>
    <col min="4879" max="4879" width="6.875" style="55" customWidth="1"/>
    <col min="4880" max="4880" width="5.25" style="55" customWidth="1"/>
    <col min="4881" max="4881" width="3" style="55" customWidth="1"/>
    <col min="4882" max="4882" width="4.375" style="55" customWidth="1"/>
    <col min="4883" max="4884" width="9" style="55"/>
    <col min="4885" max="4885" width="9" style="55" customWidth="1"/>
    <col min="4886" max="4890" width="9" style="55"/>
    <col min="4891" max="4891" width="5.375" style="55" customWidth="1"/>
    <col min="4892" max="4892" width="3" style="55" customWidth="1"/>
    <col min="4893" max="4893" width="4.5" style="55" customWidth="1"/>
    <col min="4894" max="5120" width="9" style="55"/>
    <col min="5121" max="5121" width="6.375" style="55" customWidth="1"/>
    <col min="5122" max="5122" width="5.25" style="55" customWidth="1"/>
    <col min="5123" max="5123" width="3" style="55" customWidth="1"/>
    <col min="5124" max="5124" width="4.375" style="55" customWidth="1"/>
    <col min="5125" max="5125" width="9" style="55"/>
    <col min="5126" max="5126" width="7.5" style="55" customWidth="1"/>
    <col min="5127" max="5127" width="4.25" style="55" customWidth="1"/>
    <col min="5128" max="5128" width="7.5" style="55" customWidth="1"/>
    <col min="5129" max="5129" width="4.25" style="55" customWidth="1"/>
    <col min="5130" max="5131" width="9" style="55"/>
    <col min="5132" max="5133" width="2.375" style="55" customWidth="1"/>
    <col min="5134" max="5134" width="2.75" style="55" customWidth="1"/>
    <col min="5135" max="5135" width="6.875" style="55" customWidth="1"/>
    <col min="5136" max="5136" width="5.25" style="55" customWidth="1"/>
    <col min="5137" max="5137" width="3" style="55" customWidth="1"/>
    <col min="5138" max="5138" width="4.375" style="55" customWidth="1"/>
    <col min="5139" max="5140" width="9" style="55"/>
    <col min="5141" max="5141" width="9" style="55" customWidth="1"/>
    <col min="5142" max="5146" width="9" style="55"/>
    <col min="5147" max="5147" width="5.375" style="55" customWidth="1"/>
    <col min="5148" max="5148" width="3" style="55" customWidth="1"/>
    <col min="5149" max="5149" width="4.5" style="55" customWidth="1"/>
    <col min="5150" max="5376" width="9" style="55"/>
    <col min="5377" max="5377" width="6.375" style="55" customWidth="1"/>
    <col min="5378" max="5378" width="5.25" style="55" customWidth="1"/>
    <col min="5379" max="5379" width="3" style="55" customWidth="1"/>
    <col min="5380" max="5380" width="4.375" style="55" customWidth="1"/>
    <col min="5381" max="5381" width="9" style="55"/>
    <col min="5382" max="5382" width="7.5" style="55" customWidth="1"/>
    <col min="5383" max="5383" width="4.25" style="55" customWidth="1"/>
    <col min="5384" max="5384" width="7.5" style="55" customWidth="1"/>
    <col min="5385" max="5385" width="4.25" style="55" customWidth="1"/>
    <col min="5386" max="5387" width="9" style="55"/>
    <col min="5388" max="5389" width="2.375" style="55" customWidth="1"/>
    <col min="5390" max="5390" width="2.75" style="55" customWidth="1"/>
    <col min="5391" max="5391" width="6.875" style="55" customWidth="1"/>
    <col min="5392" max="5392" width="5.25" style="55" customWidth="1"/>
    <col min="5393" max="5393" width="3" style="55" customWidth="1"/>
    <col min="5394" max="5394" width="4.375" style="55" customWidth="1"/>
    <col min="5395" max="5396" width="9" style="55"/>
    <col min="5397" max="5397" width="9" style="55" customWidth="1"/>
    <col min="5398" max="5402" width="9" style="55"/>
    <col min="5403" max="5403" width="5.375" style="55" customWidth="1"/>
    <col min="5404" max="5404" width="3" style="55" customWidth="1"/>
    <col min="5405" max="5405" width="4.5" style="55" customWidth="1"/>
    <col min="5406" max="5632" width="9" style="55"/>
    <col min="5633" max="5633" width="6.375" style="55" customWidth="1"/>
    <col min="5634" max="5634" width="5.25" style="55" customWidth="1"/>
    <col min="5635" max="5635" width="3" style="55" customWidth="1"/>
    <col min="5636" max="5636" width="4.375" style="55" customWidth="1"/>
    <col min="5637" max="5637" width="9" style="55"/>
    <col min="5638" max="5638" width="7.5" style="55" customWidth="1"/>
    <col min="5639" max="5639" width="4.25" style="55" customWidth="1"/>
    <col min="5640" max="5640" width="7.5" style="55" customWidth="1"/>
    <col min="5641" max="5641" width="4.25" style="55" customWidth="1"/>
    <col min="5642" max="5643" width="9" style="55"/>
    <col min="5644" max="5645" width="2.375" style="55" customWidth="1"/>
    <col min="5646" max="5646" width="2.75" style="55" customWidth="1"/>
    <col min="5647" max="5647" width="6.875" style="55" customWidth="1"/>
    <col min="5648" max="5648" width="5.25" style="55" customWidth="1"/>
    <col min="5649" max="5649" width="3" style="55" customWidth="1"/>
    <col min="5650" max="5650" width="4.375" style="55" customWidth="1"/>
    <col min="5651" max="5652" width="9" style="55"/>
    <col min="5653" max="5653" width="9" style="55" customWidth="1"/>
    <col min="5654" max="5658" width="9" style="55"/>
    <col min="5659" max="5659" width="5.375" style="55" customWidth="1"/>
    <col min="5660" max="5660" width="3" style="55" customWidth="1"/>
    <col min="5661" max="5661" width="4.5" style="55" customWidth="1"/>
    <col min="5662" max="5888" width="9" style="55"/>
    <col min="5889" max="5889" width="6.375" style="55" customWidth="1"/>
    <col min="5890" max="5890" width="5.25" style="55" customWidth="1"/>
    <col min="5891" max="5891" width="3" style="55" customWidth="1"/>
    <col min="5892" max="5892" width="4.375" style="55" customWidth="1"/>
    <col min="5893" max="5893" width="9" style="55"/>
    <col min="5894" max="5894" width="7.5" style="55" customWidth="1"/>
    <col min="5895" max="5895" width="4.25" style="55" customWidth="1"/>
    <col min="5896" max="5896" width="7.5" style="55" customWidth="1"/>
    <col min="5897" max="5897" width="4.25" style="55" customWidth="1"/>
    <col min="5898" max="5899" width="9" style="55"/>
    <col min="5900" max="5901" width="2.375" style="55" customWidth="1"/>
    <col min="5902" max="5902" width="2.75" style="55" customWidth="1"/>
    <col min="5903" max="5903" width="6.875" style="55" customWidth="1"/>
    <col min="5904" max="5904" width="5.25" style="55" customWidth="1"/>
    <col min="5905" max="5905" width="3" style="55" customWidth="1"/>
    <col min="5906" max="5906" width="4.375" style="55" customWidth="1"/>
    <col min="5907" max="5908" width="9" style="55"/>
    <col min="5909" max="5909" width="9" style="55" customWidth="1"/>
    <col min="5910" max="5914" width="9" style="55"/>
    <col min="5915" max="5915" width="5.375" style="55" customWidth="1"/>
    <col min="5916" max="5916" width="3" style="55" customWidth="1"/>
    <col min="5917" max="5917" width="4.5" style="55" customWidth="1"/>
    <col min="5918" max="6144" width="9" style="55"/>
    <col min="6145" max="6145" width="6.375" style="55" customWidth="1"/>
    <col min="6146" max="6146" width="5.25" style="55" customWidth="1"/>
    <col min="6147" max="6147" width="3" style="55" customWidth="1"/>
    <col min="6148" max="6148" width="4.375" style="55" customWidth="1"/>
    <col min="6149" max="6149" width="9" style="55"/>
    <col min="6150" max="6150" width="7.5" style="55" customWidth="1"/>
    <col min="6151" max="6151" width="4.25" style="55" customWidth="1"/>
    <col min="6152" max="6152" width="7.5" style="55" customWidth="1"/>
    <col min="6153" max="6153" width="4.25" style="55" customWidth="1"/>
    <col min="6154" max="6155" width="9" style="55"/>
    <col min="6156" max="6157" width="2.375" style="55" customWidth="1"/>
    <col min="6158" max="6158" width="2.75" style="55" customWidth="1"/>
    <col min="6159" max="6159" width="6.875" style="55" customWidth="1"/>
    <col min="6160" max="6160" width="5.25" style="55" customWidth="1"/>
    <col min="6161" max="6161" width="3" style="55" customWidth="1"/>
    <col min="6162" max="6162" width="4.375" style="55" customWidth="1"/>
    <col min="6163" max="6164" width="9" style="55"/>
    <col min="6165" max="6165" width="9" style="55" customWidth="1"/>
    <col min="6166" max="6170" width="9" style="55"/>
    <col min="6171" max="6171" width="5.375" style="55" customWidth="1"/>
    <col min="6172" max="6172" width="3" style="55" customWidth="1"/>
    <col min="6173" max="6173" width="4.5" style="55" customWidth="1"/>
    <col min="6174" max="6400" width="9" style="55"/>
    <col min="6401" max="6401" width="6.375" style="55" customWidth="1"/>
    <col min="6402" max="6402" width="5.25" style="55" customWidth="1"/>
    <col min="6403" max="6403" width="3" style="55" customWidth="1"/>
    <col min="6404" max="6404" width="4.375" style="55" customWidth="1"/>
    <col min="6405" max="6405" width="9" style="55"/>
    <col min="6406" max="6406" width="7.5" style="55" customWidth="1"/>
    <col min="6407" max="6407" width="4.25" style="55" customWidth="1"/>
    <col min="6408" max="6408" width="7.5" style="55" customWidth="1"/>
    <col min="6409" max="6409" width="4.25" style="55" customWidth="1"/>
    <col min="6410" max="6411" width="9" style="55"/>
    <col min="6412" max="6413" width="2.375" style="55" customWidth="1"/>
    <col min="6414" max="6414" width="2.75" style="55" customWidth="1"/>
    <col min="6415" max="6415" width="6.875" style="55" customWidth="1"/>
    <col min="6416" max="6416" width="5.25" style="55" customWidth="1"/>
    <col min="6417" max="6417" width="3" style="55" customWidth="1"/>
    <col min="6418" max="6418" width="4.375" style="55" customWidth="1"/>
    <col min="6419" max="6420" width="9" style="55"/>
    <col min="6421" max="6421" width="9" style="55" customWidth="1"/>
    <col min="6422" max="6426" width="9" style="55"/>
    <col min="6427" max="6427" width="5.375" style="55" customWidth="1"/>
    <col min="6428" max="6428" width="3" style="55" customWidth="1"/>
    <col min="6429" max="6429" width="4.5" style="55" customWidth="1"/>
    <col min="6430" max="6656" width="9" style="55"/>
    <col min="6657" max="6657" width="6.375" style="55" customWidth="1"/>
    <col min="6658" max="6658" width="5.25" style="55" customWidth="1"/>
    <col min="6659" max="6659" width="3" style="55" customWidth="1"/>
    <col min="6660" max="6660" width="4.375" style="55" customWidth="1"/>
    <col min="6661" max="6661" width="9" style="55"/>
    <col min="6662" max="6662" width="7.5" style="55" customWidth="1"/>
    <col min="6663" max="6663" width="4.25" style="55" customWidth="1"/>
    <col min="6664" max="6664" width="7.5" style="55" customWidth="1"/>
    <col min="6665" max="6665" width="4.25" style="55" customWidth="1"/>
    <col min="6666" max="6667" width="9" style="55"/>
    <col min="6668" max="6669" width="2.375" style="55" customWidth="1"/>
    <col min="6670" max="6670" width="2.75" style="55" customWidth="1"/>
    <col min="6671" max="6671" width="6.875" style="55" customWidth="1"/>
    <col min="6672" max="6672" width="5.25" style="55" customWidth="1"/>
    <col min="6673" max="6673" width="3" style="55" customWidth="1"/>
    <col min="6674" max="6674" width="4.375" style="55" customWidth="1"/>
    <col min="6675" max="6676" width="9" style="55"/>
    <col min="6677" max="6677" width="9" style="55" customWidth="1"/>
    <col min="6678" max="6682" width="9" style="55"/>
    <col min="6683" max="6683" width="5.375" style="55" customWidth="1"/>
    <col min="6684" max="6684" width="3" style="55" customWidth="1"/>
    <col min="6685" max="6685" width="4.5" style="55" customWidth="1"/>
    <col min="6686" max="6912" width="9" style="55"/>
    <col min="6913" max="6913" width="6.375" style="55" customWidth="1"/>
    <col min="6914" max="6914" width="5.25" style="55" customWidth="1"/>
    <col min="6915" max="6915" width="3" style="55" customWidth="1"/>
    <col min="6916" max="6916" width="4.375" style="55" customWidth="1"/>
    <col min="6917" max="6917" width="9" style="55"/>
    <col min="6918" max="6918" width="7.5" style="55" customWidth="1"/>
    <col min="6919" max="6919" width="4.25" style="55" customWidth="1"/>
    <col min="6920" max="6920" width="7.5" style="55" customWidth="1"/>
    <col min="6921" max="6921" width="4.25" style="55" customWidth="1"/>
    <col min="6922" max="6923" width="9" style="55"/>
    <col min="6924" max="6925" width="2.375" style="55" customWidth="1"/>
    <col min="6926" max="6926" width="2.75" style="55" customWidth="1"/>
    <col min="6927" max="6927" width="6.875" style="55" customWidth="1"/>
    <col min="6928" max="6928" width="5.25" style="55" customWidth="1"/>
    <col min="6929" max="6929" width="3" style="55" customWidth="1"/>
    <col min="6930" max="6930" width="4.375" style="55" customWidth="1"/>
    <col min="6931" max="6932" width="9" style="55"/>
    <col min="6933" max="6933" width="9" style="55" customWidth="1"/>
    <col min="6934" max="6938" width="9" style="55"/>
    <col min="6939" max="6939" width="5.375" style="55" customWidth="1"/>
    <col min="6940" max="6940" width="3" style="55" customWidth="1"/>
    <col min="6941" max="6941" width="4.5" style="55" customWidth="1"/>
    <col min="6942" max="7168" width="9" style="55"/>
    <col min="7169" max="7169" width="6.375" style="55" customWidth="1"/>
    <col min="7170" max="7170" width="5.25" style="55" customWidth="1"/>
    <col min="7171" max="7171" width="3" style="55" customWidth="1"/>
    <col min="7172" max="7172" width="4.375" style="55" customWidth="1"/>
    <col min="7173" max="7173" width="9" style="55"/>
    <col min="7174" max="7174" width="7.5" style="55" customWidth="1"/>
    <col min="7175" max="7175" width="4.25" style="55" customWidth="1"/>
    <col min="7176" max="7176" width="7.5" style="55" customWidth="1"/>
    <col min="7177" max="7177" width="4.25" style="55" customWidth="1"/>
    <col min="7178" max="7179" width="9" style="55"/>
    <col min="7180" max="7181" width="2.375" style="55" customWidth="1"/>
    <col min="7182" max="7182" width="2.75" style="55" customWidth="1"/>
    <col min="7183" max="7183" width="6.875" style="55" customWidth="1"/>
    <col min="7184" max="7184" width="5.25" style="55" customWidth="1"/>
    <col min="7185" max="7185" width="3" style="55" customWidth="1"/>
    <col min="7186" max="7186" width="4.375" style="55" customWidth="1"/>
    <col min="7187" max="7188" width="9" style="55"/>
    <col min="7189" max="7189" width="9" style="55" customWidth="1"/>
    <col min="7190" max="7194" width="9" style="55"/>
    <col min="7195" max="7195" width="5.375" style="55" customWidth="1"/>
    <col min="7196" max="7196" width="3" style="55" customWidth="1"/>
    <col min="7197" max="7197" width="4.5" style="55" customWidth="1"/>
    <col min="7198" max="7424" width="9" style="55"/>
    <col min="7425" max="7425" width="6.375" style="55" customWidth="1"/>
    <col min="7426" max="7426" width="5.25" style="55" customWidth="1"/>
    <col min="7427" max="7427" width="3" style="55" customWidth="1"/>
    <col min="7428" max="7428" width="4.375" style="55" customWidth="1"/>
    <col min="7429" max="7429" width="9" style="55"/>
    <col min="7430" max="7430" width="7.5" style="55" customWidth="1"/>
    <col min="7431" max="7431" width="4.25" style="55" customWidth="1"/>
    <col min="7432" max="7432" width="7.5" style="55" customWidth="1"/>
    <col min="7433" max="7433" width="4.25" style="55" customWidth="1"/>
    <col min="7434" max="7435" width="9" style="55"/>
    <col min="7436" max="7437" width="2.375" style="55" customWidth="1"/>
    <col min="7438" max="7438" width="2.75" style="55" customWidth="1"/>
    <col min="7439" max="7439" width="6.875" style="55" customWidth="1"/>
    <col min="7440" max="7440" width="5.25" style="55" customWidth="1"/>
    <col min="7441" max="7441" width="3" style="55" customWidth="1"/>
    <col min="7442" max="7442" width="4.375" style="55" customWidth="1"/>
    <col min="7443" max="7444" width="9" style="55"/>
    <col min="7445" max="7445" width="9" style="55" customWidth="1"/>
    <col min="7446" max="7450" width="9" style="55"/>
    <col min="7451" max="7451" width="5.375" style="55" customWidth="1"/>
    <col min="7452" max="7452" width="3" style="55" customWidth="1"/>
    <col min="7453" max="7453" width="4.5" style="55" customWidth="1"/>
    <col min="7454" max="7680" width="9" style="55"/>
    <col min="7681" max="7681" width="6.375" style="55" customWidth="1"/>
    <col min="7682" max="7682" width="5.25" style="55" customWidth="1"/>
    <col min="7683" max="7683" width="3" style="55" customWidth="1"/>
    <col min="7684" max="7684" width="4.375" style="55" customWidth="1"/>
    <col min="7685" max="7685" width="9" style="55"/>
    <col min="7686" max="7686" width="7.5" style="55" customWidth="1"/>
    <col min="7687" max="7687" width="4.25" style="55" customWidth="1"/>
    <col min="7688" max="7688" width="7.5" style="55" customWidth="1"/>
    <col min="7689" max="7689" width="4.25" style="55" customWidth="1"/>
    <col min="7690" max="7691" width="9" style="55"/>
    <col min="7692" max="7693" width="2.375" style="55" customWidth="1"/>
    <col min="7694" max="7694" width="2.75" style="55" customWidth="1"/>
    <col min="7695" max="7695" width="6.875" style="55" customWidth="1"/>
    <col min="7696" max="7696" width="5.25" style="55" customWidth="1"/>
    <col min="7697" max="7697" width="3" style="55" customWidth="1"/>
    <col min="7698" max="7698" width="4.375" style="55" customWidth="1"/>
    <col min="7699" max="7700" width="9" style="55"/>
    <col min="7701" max="7701" width="9" style="55" customWidth="1"/>
    <col min="7702" max="7706" width="9" style="55"/>
    <col min="7707" max="7707" width="5.375" style="55" customWidth="1"/>
    <col min="7708" max="7708" width="3" style="55" customWidth="1"/>
    <col min="7709" max="7709" width="4.5" style="55" customWidth="1"/>
    <col min="7710" max="7936" width="9" style="55"/>
    <col min="7937" max="7937" width="6.375" style="55" customWidth="1"/>
    <col min="7938" max="7938" width="5.25" style="55" customWidth="1"/>
    <col min="7939" max="7939" width="3" style="55" customWidth="1"/>
    <col min="7940" max="7940" width="4.375" style="55" customWidth="1"/>
    <col min="7941" max="7941" width="9" style="55"/>
    <col min="7942" max="7942" width="7.5" style="55" customWidth="1"/>
    <col min="7943" max="7943" width="4.25" style="55" customWidth="1"/>
    <col min="7944" max="7944" width="7.5" style="55" customWidth="1"/>
    <col min="7945" max="7945" width="4.25" style="55" customWidth="1"/>
    <col min="7946" max="7947" width="9" style="55"/>
    <col min="7948" max="7949" width="2.375" style="55" customWidth="1"/>
    <col min="7950" max="7950" width="2.75" style="55" customWidth="1"/>
    <col min="7951" max="7951" width="6.875" style="55" customWidth="1"/>
    <col min="7952" max="7952" width="5.25" style="55" customWidth="1"/>
    <col min="7953" max="7953" width="3" style="55" customWidth="1"/>
    <col min="7954" max="7954" width="4.375" style="55" customWidth="1"/>
    <col min="7955" max="7956" width="9" style="55"/>
    <col min="7957" max="7957" width="9" style="55" customWidth="1"/>
    <col min="7958" max="7962" width="9" style="55"/>
    <col min="7963" max="7963" width="5.375" style="55" customWidth="1"/>
    <col min="7964" max="7964" width="3" style="55" customWidth="1"/>
    <col min="7965" max="7965" width="4.5" style="55" customWidth="1"/>
    <col min="7966" max="8192" width="9" style="55"/>
    <col min="8193" max="8193" width="6.375" style="55" customWidth="1"/>
    <col min="8194" max="8194" width="5.25" style="55" customWidth="1"/>
    <col min="8195" max="8195" width="3" style="55" customWidth="1"/>
    <col min="8196" max="8196" width="4.375" style="55" customWidth="1"/>
    <col min="8197" max="8197" width="9" style="55"/>
    <col min="8198" max="8198" width="7.5" style="55" customWidth="1"/>
    <col min="8199" max="8199" width="4.25" style="55" customWidth="1"/>
    <col min="8200" max="8200" width="7.5" style="55" customWidth="1"/>
    <col min="8201" max="8201" width="4.25" style="55" customWidth="1"/>
    <col min="8202" max="8203" width="9" style="55"/>
    <col min="8204" max="8205" width="2.375" style="55" customWidth="1"/>
    <col min="8206" max="8206" width="2.75" style="55" customWidth="1"/>
    <col min="8207" max="8207" width="6.875" style="55" customWidth="1"/>
    <col min="8208" max="8208" width="5.25" style="55" customWidth="1"/>
    <col min="8209" max="8209" width="3" style="55" customWidth="1"/>
    <col min="8210" max="8210" width="4.375" style="55" customWidth="1"/>
    <col min="8211" max="8212" width="9" style="55"/>
    <col min="8213" max="8213" width="9" style="55" customWidth="1"/>
    <col min="8214" max="8218" width="9" style="55"/>
    <col min="8219" max="8219" width="5.375" style="55" customWidth="1"/>
    <col min="8220" max="8220" width="3" style="55" customWidth="1"/>
    <col min="8221" max="8221" width="4.5" style="55" customWidth="1"/>
    <col min="8222" max="8448" width="9" style="55"/>
    <col min="8449" max="8449" width="6.375" style="55" customWidth="1"/>
    <col min="8450" max="8450" width="5.25" style="55" customWidth="1"/>
    <col min="8451" max="8451" width="3" style="55" customWidth="1"/>
    <col min="8452" max="8452" width="4.375" style="55" customWidth="1"/>
    <col min="8453" max="8453" width="9" style="55"/>
    <col min="8454" max="8454" width="7.5" style="55" customWidth="1"/>
    <col min="8455" max="8455" width="4.25" style="55" customWidth="1"/>
    <col min="8456" max="8456" width="7.5" style="55" customWidth="1"/>
    <col min="8457" max="8457" width="4.25" style="55" customWidth="1"/>
    <col min="8458" max="8459" width="9" style="55"/>
    <col min="8460" max="8461" width="2.375" style="55" customWidth="1"/>
    <col min="8462" max="8462" width="2.75" style="55" customWidth="1"/>
    <col min="8463" max="8463" width="6.875" style="55" customWidth="1"/>
    <col min="8464" max="8464" width="5.25" style="55" customWidth="1"/>
    <col min="8465" max="8465" width="3" style="55" customWidth="1"/>
    <col min="8466" max="8466" width="4.375" style="55" customWidth="1"/>
    <col min="8467" max="8468" width="9" style="55"/>
    <col min="8469" max="8469" width="9" style="55" customWidth="1"/>
    <col min="8470" max="8474" width="9" style="55"/>
    <col min="8475" max="8475" width="5.375" style="55" customWidth="1"/>
    <col min="8476" max="8476" width="3" style="55" customWidth="1"/>
    <col min="8477" max="8477" width="4.5" style="55" customWidth="1"/>
    <col min="8478" max="8704" width="9" style="55"/>
    <col min="8705" max="8705" width="6.375" style="55" customWidth="1"/>
    <col min="8706" max="8706" width="5.25" style="55" customWidth="1"/>
    <col min="8707" max="8707" width="3" style="55" customWidth="1"/>
    <col min="8708" max="8708" width="4.375" style="55" customWidth="1"/>
    <col min="8709" max="8709" width="9" style="55"/>
    <col min="8710" max="8710" width="7.5" style="55" customWidth="1"/>
    <col min="8711" max="8711" width="4.25" style="55" customWidth="1"/>
    <col min="8712" max="8712" width="7.5" style="55" customWidth="1"/>
    <col min="8713" max="8713" width="4.25" style="55" customWidth="1"/>
    <col min="8714" max="8715" width="9" style="55"/>
    <col min="8716" max="8717" width="2.375" style="55" customWidth="1"/>
    <col min="8718" max="8718" width="2.75" style="55" customWidth="1"/>
    <col min="8719" max="8719" width="6.875" style="55" customWidth="1"/>
    <col min="8720" max="8720" width="5.25" style="55" customWidth="1"/>
    <col min="8721" max="8721" width="3" style="55" customWidth="1"/>
    <col min="8722" max="8722" width="4.375" style="55" customWidth="1"/>
    <col min="8723" max="8724" width="9" style="55"/>
    <col min="8725" max="8725" width="9" style="55" customWidth="1"/>
    <col min="8726" max="8730" width="9" style="55"/>
    <col min="8731" max="8731" width="5.375" style="55" customWidth="1"/>
    <col min="8732" max="8732" width="3" style="55" customWidth="1"/>
    <col min="8733" max="8733" width="4.5" style="55" customWidth="1"/>
    <col min="8734" max="8960" width="9" style="55"/>
    <col min="8961" max="8961" width="6.375" style="55" customWidth="1"/>
    <col min="8962" max="8962" width="5.25" style="55" customWidth="1"/>
    <col min="8963" max="8963" width="3" style="55" customWidth="1"/>
    <col min="8964" max="8964" width="4.375" style="55" customWidth="1"/>
    <col min="8965" max="8965" width="9" style="55"/>
    <col min="8966" max="8966" width="7.5" style="55" customWidth="1"/>
    <col min="8967" max="8967" width="4.25" style="55" customWidth="1"/>
    <col min="8968" max="8968" width="7.5" style="55" customWidth="1"/>
    <col min="8969" max="8969" width="4.25" style="55" customWidth="1"/>
    <col min="8970" max="8971" width="9" style="55"/>
    <col min="8972" max="8973" width="2.375" style="55" customWidth="1"/>
    <col min="8974" max="8974" width="2.75" style="55" customWidth="1"/>
    <col min="8975" max="8975" width="6.875" style="55" customWidth="1"/>
    <col min="8976" max="8976" width="5.25" style="55" customWidth="1"/>
    <col min="8977" max="8977" width="3" style="55" customWidth="1"/>
    <col min="8978" max="8978" width="4.375" style="55" customWidth="1"/>
    <col min="8979" max="8980" width="9" style="55"/>
    <col min="8981" max="8981" width="9" style="55" customWidth="1"/>
    <col min="8982" max="8986" width="9" style="55"/>
    <col min="8987" max="8987" width="5.375" style="55" customWidth="1"/>
    <col min="8988" max="8988" width="3" style="55" customWidth="1"/>
    <col min="8989" max="8989" width="4.5" style="55" customWidth="1"/>
    <col min="8990" max="9216" width="9" style="55"/>
    <col min="9217" max="9217" width="6.375" style="55" customWidth="1"/>
    <col min="9218" max="9218" width="5.25" style="55" customWidth="1"/>
    <col min="9219" max="9219" width="3" style="55" customWidth="1"/>
    <col min="9220" max="9220" width="4.375" style="55" customWidth="1"/>
    <col min="9221" max="9221" width="9" style="55"/>
    <col min="9222" max="9222" width="7.5" style="55" customWidth="1"/>
    <col min="9223" max="9223" width="4.25" style="55" customWidth="1"/>
    <col min="9224" max="9224" width="7.5" style="55" customWidth="1"/>
    <col min="9225" max="9225" width="4.25" style="55" customWidth="1"/>
    <col min="9226" max="9227" width="9" style="55"/>
    <col min="9228" max="9229" width="2.375" style="55" customWidth="1"/>
    <col min="9230" max="9230" width="2.75" style="55" customWidth="1"/>
    <col min="9231" max="9231" width="6.875" style="55" customWidth="1"/>
    <col min="9232" max="9232" width="5.25" style="55" customWidth="1"/>
    <col min="9233" max="9233" width="3" style="55" customWidth="1"/>
    <col min="9234" max="9234" width="4.375" style="55" customWidth="1"/>
    <col min="9235" max="9236" width="9" style="55"/>
    <col min="9237" max="9237" width="9" style="55" customWidth="1"/>
    <col min="9238" max="9242" width="9" style="55"/>
    <col min="9243" max="9243" width="5.375" style="55" customWidth="1"/>
    <col min="9244" max="9244" width="3" style="55" customWidth="1"/>
    <col min="9245" max="9245" width="4.5" style="55" customWidth="1"/>
    <col min="9246" max="9472" width="9" style="55"/>
    <col min="9473" max="9473" width="6.375" style="55" customWidth="1"/>
    <col min="9474" max="9474" width="5.25" style="55" customWidth="1"/>
    <col min="9475" max="9475" width="3" style="55" customWidth="1"/>
    <col min="9476" max="9476" width="4.375" style="55" customWidth="1"/>
    <col min="9477" max="9477" width="9" style="55"/>
    <col min="9478" max="9478" width="7.5" style="55" customWidth="1"/>
    <col min="9479" max="9479" width="4.25" style="55" customWidth="1"/>
    <col min="9480" max="9480" width="7.5" style="55" customWidth="1"/>
    <col min="9481" max="9481" width="4.25" style="55" customWidth="1"/>
    <col min="9482" max="9483" width="9" style="55"/>
    <col min="9484" max="9485" width="2.375" style="55" customWidth="1"/>
    <col min="9486" max="9486" width="2.75" style="55" customWidth="1"/>
    <col min="9487" max="9487" width="6.875" style="55" customWidth="1"/>
    <col min="9488" max="9488" width="5.25" style="55" customWidth="1"/>
    <col min="9489" max="9489" width="3" style="55" customWidth="1"/>
    <col min="9490" max="9490" width="4.375" style="55" customWidth="1"/>
    <col min="9491" max="9492" width="9" style="55"/>
    <col min="9493" max="9493" width="9" style="55" customWidth="1"/>
    <col min="9494" max="9498" width="9" style="55"/>
    <col min="9499" max="9499" width="5.375" style="55" customWidth="1"/>
    <col min="9500" max="9500" width="3" style="55" customWidth="1"/>
    <col min="9501" max="9501" width="4.5" style="55" customWidth="1"/>
    <col min="9502" max="9728" width="9" style="55"/>
    <col min="9729" max="9729" width="6.375" style="55" customWidth="1"/>
    <col min="9730" max="9730" width="5.25" style="55" customWidth="1"/>
    <col min="9731" max="9731" width="3" style="55" customWidth="1"/>
    <col min="9732" max="9732" width="4.375" style="55" customWidth="1"/>
    <col min="9733" max="9733" width="9" style="55"/>
    <col min="9734" max="9734" width="7.5" style="55" customWidth="1"/>
    <col min="9735" max="9735" width="4.25" style="55" customWidth="1"/>
    <col min="9736" max="9736" width="7.5" style="55" customWidth="1"/>
    <col min="9737" max="9737" width="4.25" style="55" customWidth="1"/>
    <col min="9738" max="9739" width="9" style="55"/>
    <col min="9740" max="9741" width="2.375" style="55" customWidth="1"/>
    <col min="9742" max="9742" width="2.75" style="55" customWidth="1"/>
    <col min="9743" max="9743" width="6.875" style="55" customWidth="1"/>
    <col min="9744" max="9744" width="5.25" style="55" customWidth="1"/>
    <col min="9745" max="9745" width="3" style="55" customWidth="1"/>
    <col min="9746" max="9746" width="4.375" style="55" customWidth="1"/>
    <col min="9747" max="9748" width="9" style="55"/>
    <col min="9749" max="9749" width="9" style="55" customWidth="1"/>
    <col min="9750" max="9754" width="9" style="55"/>
    <col min="9755" max="9755" width="5.375" style="55" customWidth="1"/>
    <col min="9756" max="9756" width="3" style="55" customWidth="1"/>
    <col min="9757" max="9757" width="4.5" style="55" customWidth="1"/>
    <col min="9758" max="9984" width="9" style="55"/>
    <col min="9985" max="9985" width="6.375" style="55" customWidth="1"/>
    <col min="9986" max="9986" width="5.25" style="55" customWidth="1"/>
    <col min="9987" max="9987" width="3" style="55" customWidth="1"/>
    <col min="9988" max="9988" width="4.375" style="55" customWidth="1"/>
    <col min="9989" max="9989" width="9" style="55"/>
    <col min="9990" max="9990" width="7.5" style="55" customWidth="1"/>
    <col min="9991" max="9991" width="4.25" style="55" customWidth="1"/>
    <col min="9992" max="9992" width="7.5" style="55" customWidth="1"/>
    <col min="9993" max="9993" width="4.25" style="55" customWidth="1"/>
    <col min="9994" max="9995" width="9" style="55"/>
    <col min="9996" max="9997" width="2.375" style="55" customWidth="1"/>
    <col min="9998" max="9998" width="2.75" style="55" customWidth="1"/>
    <col min="9999" max="9999" width="6.875" style="55" customWidth="1"/>
    <col min="10000" max="10000" width="5.25" style="55" customWidth="1"/>
    <col min="10001" max="10001" width="3" style="55" customWidth="1"/>
    <col min="10002" max="10002" width="4.375" style="55" customWidth="1"/>
    <col min="10003" max="10004" width="9" style="55"/>
    <col min="10005" max="10005" width="9" style="55" customWidth="1"/>
    <col min="10006" max="10010" width="9" style="55"/>
    <col min="10011" max="10011" width="5.375" style="55" customWidth="1"/>
    <col min="10012" max="10012" width="3" style="55" customWidth="1"/>
    <col min="10013" max="10013" width="4.5" style="55" customWidth="1"/>
    <col min="10014" max="10240" width="9" style="55"/>
    <col min="10241" max="10241" width="6.375" style="55" customWidth="1"/>
    <col min="10242" max="10242" width="5.25" style="55" customWidth="1"/>
    <col min="10243" max="10243" width="3" style="55" customWidth="1"/>
    <col min="10244" max="10244" width="4.375" style="55" customWidth="1"/>
    <col min="10245" max="10245" width="9" style="55"/>
    <col min="10246" max="10246" width="7.5" style="55" customWidth="1"/>
    <col min="10247" max="10247" width="4.25" style="55" customWidth="1"/>
    <col min="10248" max="10248" width="7.5" style="55" customWidth="1"/>
    <col min="10249" max="10249" width="4.25" style="55" customWidth="1"/>
    <col min="10250" max="10251" width="9" style="55"/>
    <col min="10252" max="10253" width="2.375" style="55" customWidth="1"/>
    <col min="10254" max="10254" width="2.75" style="55" customWidth="1"/>
    <col min="10255" max="10255" width="6.875" style="55" customWidth="1"/>
    <col min="10256" max="10256" width="5.25" style="55" customWidth="1"/>
    <col min="10257" max="10257" width="3" style="55" customWidth="1"/>
    <col min="10258" max="10258" width="4.375" style="55" customWidth="1"/>
    <col min="10259" max="10260" width="9" style="55"/>
    <col min="10261" max="10261" width="9" style="55" customWidth="1"/>
    <col min="10262" max="10266" width="9" style="55"/>
    <col min="10267" max="10267" width="5.375" style="55" customWidth="1"/>
    <col min="10268" max="10268" width="3" style="55" customWidth="1"/>
    <col min="10269" max="10269" width="4.5" style="55" customWidth="1"/>
    <col min="10270" max="10496" width="9" style="55"/>
    <col min="10497" max="10497" width="6.375" style="55" customWidth="1"/>
    <col min="10498" max="10498" width="5.25" style="55" customWidth="1"/>
    <col min="10499" max="10499" width="3" style="55" customWidth="1"/>
    <col min="10500" max="10500" width="4.375" style="55" customWidth="1"/>
    <col min="10501" max="10501" width="9" style="55"/>
    <col min="10502" max="10502" width="7.5" style="55" customWidth="1"/>
    <col min="10503" max="10503" width="4.25" style="55" customWidth="1"/>
    <col min="10504" max="10504" width="7.5" style="55" customWidth="1"/>
    <col min="10505" max="10505" width="4.25" style="55" customWidth="1"/>
    <col min="10506" max="10507" width="9" style="55"/>
    <col min="10508" max="10509" width="2.375" style="55" customWidth="1"/>
    <col min="10510" max="10510" width="2.75" style="55" customWidth="1"/>
    <col min="10511" max="10511" width="6.875" style="55" customWidth="1"/>
    <col min="10512" max="10512" width="5.25" style="55" customWidth="1"/>
    <col min="10513" max="10513" width="3" style="55" customWidth="1"/>
    <col min="10514" max="10514" width="4.375" style="55" customWidth="1"/>
    <col min="10515" max="10516" width="9" style="55"/>
    <col min="10517" max="10517" width="9" style="55" customWidth="1"/>
    <col min="10518" max="10522" width="9" style="55"/>
    <col min="10523" max="10523" width="5.375" style="55" customWidth="1"/>
    <col min="10524" max="10524" width="3" style="55" customWidth="1"/>
    <col min="10525" max="10525" width="4.5" style="55" customWidth="1"/>
    <col min="10526" max="10752" width="9" style="55"/>
    <col min="10753" max="10753" width="6.375" style="55" customWidth="1"/>
    <col min="10754" max="10754" width="5.25" style="55" customWidth="1"/>
    <col min="10755" max="10755" width="3" style="55" customWidth="1"/>
    <col min="10756" max="10756" width="4.375" style="55" customWidth="1"/>
    <col min="10757" max="10757" width="9" style="55"/>
    <col min="10758" max="10758" width="7.5" style="55" customWidth="1"/>
    <col min="10759" max="10759" width="4.25" style="55" customWidth="1"/>
    <col min="10760" max="10760" width="7.5" style="55" customWidth="1"/>
    <col min="10761" max="10761" width="4.25" style="55" customWidth="1"/>
    <col min="10762" max="10763" width="9" style="55"/>
    <col min="10764" max="10765" width="2.375" style="55" customWidth="1"/>
    <col min="10766" max="10766" width="2.75" style="55" customWidth="1"/>
    <col min="10767" max="10767" width="6.875" style="55" customWidth="1"/>
    <col min="10768" max="10768" width="5.25" style="55" customWidth="1"/>
    <col min="10769" max="10769" width="3" style="55" customWidth="1"/>
    <col min="10770" max="10770" width="4.375" style="55" customWidth="1"/>
    <col min="10771" max="10772" width="9" style="55"/>
    <col min="10773" max="10773" width="9" style="55" customWidth="1"/>
    <col min="10774" max="10778" width="9" style="55"/>
    <col min="10779" max="10779" width="5.375" style="55" customWidth="1"/>
    <col min="10780" max="10780" width="3" style="55" customWidth="1"/>
    <col min="10781" max="10781" width="4.5" style="55" customWidth="1"/>
    <col min="10782" max="11008" width="9" style="55"/>
    <col min="11009" max="11009" width="6.375" style="55" customWidth="1"/>
    <col min="11010" max="11010" width="5.25" style="55" customWidth="1"/>
    <col min="11011" max="11011" width="3" style="55" customWidth="1"/>
    <col min="11012" max="11012" width="4.375" style="55" customWidth="1"/>
    <col min="11013" max="11013" width="9" style="55"/>
    <col min="11014" max="11014" width="7.5" style="55" customWidth="1"/>
    <col min="11015" max="11015" width="4.25" style="55" customWidth="1"/>
    <col min="11016" max="11016" width="7.5" style="55" customWidth="1"/>
    <col min="11017" max="11017" width="4.25" style="55" customWidth="1"/>
    <col min="11018" max="11019" width="9" style="55"/>
    <col min="11020" max="11021" width="2.375" style="55" customWidth="1"/>
    <col min="11022" max="11022" width="2.75" style="55" customWidth="1"/>
    <col min="11023" max="11023" width="6.875" style="55" customWidth="1"/>
    <col min="11024" max="11024" width="5.25" style="55" customWidth="1"/>
    <col min="11025" max="11025" width="3" style="55" customWidth="1"/>
    <col min="11026" max="11026" width="4.375" style="55" customWidth="1"/>
    <col min="11027" max="11028" width="9" style="55"/>
    <col min="11029" max="11029" width="9" style="55" customWidth="1"/>
    <col min="11030" max="11034" width="9" style="55"/>
    <col min="11035" max="11035" width="5.375" style="55" customWidth="1"/>
    <col min="11036" max="11036" width="3" style="55" customWidth="1"/>
    <col min="11037" max="11037" width="4.5" style="55" customWidth="1"/>
    <col min="11038" max="11264" width="9" style="55"/>
    <col min="11265" max="11265" width="6.375" style="55" customWidth="1"/>
    <col min="11266" max="11266" width="5.25" style="55" customWidth="1"/>
    <col min="11267" max="11267" width="3" style="55" customWidth="1"/>
    <col min="11268" max="11268" width="4.375" style="55" customWidth="1"/>
    <col min="11269" max="11269" width="9" style="55"/>
    <col min="11270" max="11270" width="7.5" style="55" customWidth="1"/>
    <col min="11271" max="11271" width="4.25" style="55" customWidth="1"/>
    <col min="11272" max="11272" width="7.5" style="55" customWidth="1"/>
    <col min="11273" max="11273" width="4.25" style="55" customWidth="1"/>
    <col min="11274" max="11275" width="9" style="55"/>
    <col min="11276" max="11277" width="2.375" style="55" customWidth="1"/>
    <col min="11278" max="11278" width="2.75" style="55" customWidth="1"/>
    <col min="11279" max="11279" width="6.875" style="55" customWidth="1"/>
    <col min="11280" max="11280" width="5.25" style="55" customWidth="1"/>
    <col min="11281" max="11281" width="3" style="55" customWidth="1"/>
    <col min="11282" max="11282" width="4.375" style="55" customWidth="1"/>
    <col min="11283" max="11284" width="9" style="55"/>
    <col min="11285" max="11285" width="9" style="55" customWidth="1"/>
    <col min="11286" max="11290" width="9" style="55"/>
    <col min="11291" max="11291" width="5.375" style="55" customWidth="1"/>
    <col min="11292" max="11292" width="3" style="55" customWidth="1"/>
    <col min="11293" max="11293" width="4.5" style="55" customWidth="1"/>
    <col min="11294" max="11520" width="9" style="55"/>
    <col min="11521" max="11521" width="6.375" style="55" customWidth="1"/>
    <col min="11522" max="11522" width="5.25" style="55" customWidth="1"/>
    <col min="11523" max="11523" width="3" style="55" customWidth="1"/>
    <col min="11524" max="11524" width="4.375" style="55" customWidth="1"/>
    <col min="11525" max="11525" width="9" style="55"/>
    <col min="11526" max="11526" width="7.5" style="55" customWidth="1"/>
    <col min="11527" max="11527" width="4.25" style="55" customWidth="1"/>
    <col min="11528" max="11528" width="7.5" style="55" customWidth="1"/>
    <col min="11529" max="11529" width="4.25" style="55" customWidth="1"/>
    <col min="11530" max="11531" width="9" style="55"/>
    <col min="11532" max="11533" width="2.375" style="55" customWidth="1"/>
    <col min="11534" max="11534" width="2.75" style="55" customWidth="1"/>
    <col min="11535" max="11535" width="6.875" style="55" customWidth="1"/>
    <col min="11536" max="11536" width="5.25" style="55" customWidth="1"/>
    <col min="11537" max="11537" width="3" style="55" customWidth="1"/>
    <col min="11538" max="11538" width="4.375" style="55" customWidth="1"/>
    <col min="11539" max="11540" width="9" style="55"/>
    <col min="11541" max="11541" width="9" style="55" customWidth="1"/>
    <col min="11542" max="11546" width="9" style="55"/>
    <col min="11547" max="11547" width="5.375" style="55" customWidth="1"/>
    <col min="11548" max="11548" width="3" style="55" customWidth="1"/>
    <col min="11549" max="11549" width="4.5" style="55" customWidth="1"/>
    <col min="11550" max="11776" width="9" style="55"/>
    <col min="11777" max="11777" width="6.375" style="55" customWidth="1"/>
    <col min="11778" max="11778" width="5.25" style="55" customWidth="1"/>
    <col min="11779" max="11779" width="3" style="55" customWidth="1"/>
    <col min="11780" max="11780" width="4.375" style="55" customWidth="1"/>
    <col min="11781" max="11781" width="9" style="55"/>
    <col min="11782" max="11782" width="7.5" style="55" customWidth="1"/>
    <col min="11783" max="11783" width="4.25" style="55" customWidth="1"/>
    <col min="11784" max="11784" width="7.5" style="55" customWidth="1"/>
    <col min="11785" max="11785" width="4.25" style="55" customWidth="1"/>
    <col min="11786" max="11787" width="9" style="55"/>
    <col min="11788" max="11789" width="2.375" style="55" customWidth="1"/>
    <col min="11790" max="11790" width="2.75" style="55" customWidth="1"/>
    <col min="11791" max="11791" width="6.875" style="55" customWidth="1"/>
    <col min="11792" max="11792" width="5.25" style="55" customWidth="1"/>
    <col min="11793" max="11793" width="3" style="55" customWidth="1"/>
    <col min="11794" max="11794" width="4.375" style="55" customWidth="1"/>
    <col min="11795" max="11796" width="9" style="55"/>
    <col min="11797" max="11797" width="9" style="55" customWidth="1"/>
    <col min="11798" max="11802" width="9" style="55"/>
    <col min="11803" max="11803" width="5.375" style="55" customWidth="1"/>
    <col min="11804" max="11804" width="3" style="55" customWidth="1"/>
    <col min="11805" max="11805" width="4.5" style="55" customWidth="1"/>
    <col min="11806" max="12032" width="9" style="55"/>
    <col min="12033" max="12033" width="6.375" style="55" customWidth="1"/>
    <col min="12034" max="12034" width="5.25" style="55" customWidth="1"/>
    <col min="12035" max="12035" width="3" style="55" customWidth="1"/>
    <col min="12036" max="12036" width="4.375" style="55" customWidth="1"/>
    <col min="12037" max="12037" width="9" style="55"/>
    <col min="12038" max="12038" width="7.5" style="55" customWidth="1"/>
    <col min="12039" max="12039" width="4.25" style="55" customWidth="1"/>
    <col min="12040" max="12040" width="7.5" style="55" customWidth="1"/>
    <col min="12041" max="12041" width="4.25" style="55" customWidth="1"/>
    <col min="12042" max="12043" width="9" style="55"/>
    <col min="12044" max="12045" width="2.375" style="55" customWidth="1"/>
    <col min="12046" max="12046" width="2.75" style="55" customWidth="1"/>
    <col min="12047" max="12047" width="6.875" style="55" customWidth="1"/>
    <col min="12048" max="12048" width="5.25" style="55" customWidth="1"/>
    <col min="12049" max="12049" width="3" style="55" customWidth="1"/>
    <col min="12050" max="12050" width="4.375" style="55" customWidth="1"/>
    <col min="12051" max="12052" width="9" style="55"/>
    <col min="12053" max="12053" width="9" style="55" customWidth="1"/>
    <col min="12054" max="12058" width="9" style="55"/>
    <col min="12059" max="12059" width="5.375" style="55" customWidth="1"/>
    <col min="12060" max="12060" width="3" style="55" customWidth="1"/>
    <col min="12061" max="12061" width="4.5" style="55" customWidth="1"/>
    <col min="12062" max="12288" width="9" style="55"/>
    <col min="12289" max="12289" width="6.375" style="55" customWidth="1"/>
    <col min="12290" max="12290" width="5.25" style="55" customWidth="1"/>
    <col min="12291" max="12291" width="3" style="55" customWidth="1"/>
    <col min="12292" max="12292" width="4.375" style="55" customWidth="1"/>
    <col min="12293" max="12293" width="9" style="55"/>
    <col min="12294" max="12294" width="7.5" style="55" customWidth="1"/>
    <col min="12295" max="12295" width="4.25" style="55" customWidth="1"/>
    <col min="12296" max="12296" width="7.5" style="55" customWidth="1"/>
    <col min="12297" max="12297" width="4.25" style="55" customWidth="1"/>
    <col min="12298" max="12299" width="9" style="55"/>
    <col min="12300" max="12301" width="2.375" style="55" customWidth="1"/>
    <col min="12302" max="12302" width="2.75" style="55" customWidth="1"/>
    <col min="12303" max="12303" width="6.875" style="55" customWidth="1"/>
    <col min="12304" max="12304" width="5.25" style="55" customWidth="1"/>
    <col min="12305" max="12305" width="3" style="55" customWidth="1"/>
    <col min="12306" max="12306" width="4.375" style="55" customWidth="1"/>
    <col min="12307" max="12308" width="9" style="55"/>
    <col min="12309" max="12309" width="9" style="55" customWidth="1"/>
    <col min="12310" max="12314" width="9" style="55"/>
    <col min="12315" max="12315" width="5.375" style="55" customWidth="1"/>
    <col min="12316" max="12316" width="3" style="55" customWidth="1"/>
    <col min="12317" max="12317" width="4.5" style="55" customWidth="1"/>
    <col min="12318" max="12544" width="9" style="55"/>
    <col min="12545" max="12545" width="6.375" style="55" customWidth="1"/>
    <col min="12546" max="12546" width="5.25" style="55" customWidth="1"/>
    <col min="12547" max="12547" width="3" style="55" customWidth="1"/>
    <col min="12548" max="12548" width="4.375" style="55" customWidth="1"/>
    <col min="12549" max="12549" width="9" style="55"/>
    <col min="12550" max="12550" width="7.5" style="55" customWidth="1"/>
    <col min="12551" max="12551" width="4.25" style="55" customWidth="1"/>
    <col min="12552" max="12552" width="7.5" style="55" customWidth="1"/>
    <col min="12553" max="12553" width="4.25" style="55" customWidth="1"/>
    <col min="12554" max="12555" width="9" style="55"/>
    <col min="12556" max="12557" width="2.375" style="55" customWidth="1"/>
    <col min="12558" max="12558" width="2.75" style="55" customWidth="1"/>
    <col min="12559" max="12559" width="6.875" style="55" customWidth="1"/>
    <col min="12560" max="12560" width="5.25" style="55" customWidth="1"/>
    <col min="12561" max="12561" width="3" style="55" customWidth="1"/>
    <col min="12562" max="12562" width="4.375" style="55" customWidth="1"/>
    <col min="12563" max="12564" width="9" style="55"/>
    <col min="12565" max="12565" width="9" style="55" customWidth="1"/>
    <col min="12566" max="12570" width="9" style="55"/>
    <col min="12571" max="12571" width="5.375" style="55" customWidth="1"/>
    <col min="12572" max="12572" width="3" style="55" customWidth="1"/>
    <col min="12573" max="12573" width="4.5" style="55" customWidth="1"/>
    <col min="12574" max="12800" width="9" style="55"/>
    <col min="12801" max="12801" width="6.375" style="55" customWidth="1"/>
    <col min="12802" max="12802" width="5.25" style="55" customWidth="1"/>
    <col min="12803" max="12803" width="3" style="55" customWidth="1"/>
    <col min="12804" max="12804" width="4.375" style="55" customWidth="1"/>
    <col min="12805" max="12805" width="9" style="55"/>
    <col min="12806" max="12806" width="7.5" style="55" customWidth="1"/>
    <col min="12807" max="12807" width="4.25" style="55" customWidth="1"/>
    <col min="12808" max="12808" width="7.5" style="55" customWidth="1"/>
    <col min="12809" max="12809" width="4.25" style="55" customWidth="1"/>
    <col min="12810" max="12811" width="9" style="55"/>
    <col min="12812" max="12813" width="2.375" style="55" customWidth="1"/>
    <col min="12814" max="12814" width="2.75" style="55" customWidth="1"/>
    <col min="12815" max="12815" width="6.875" style="55" customWidth="1"/>
    <col min="12816" max="12816" width="5.25" style="55" customWidth="1"/>
    <col min="12817" max="12817" width="3" style="55" customWidth="1"/>
    <col min="12818" max="12818" width="4.375" style="55" customWidth="1"/>
    <col min="12819" max="12820" width="9" style="55"/>
    <col min="12821" max="12821" width="9" style="55" customWidth="1"/>
    <col min="12822" max="12826" width="9" style="55"/>
    <col min="12827" max="12827" width="5.375" style="55" customWidth="1"/>
    <col min="12828" max="12828" width="3" style="55" customWidth="1"/>
    <col min="12829" max="12829" width="4.5" style="55" customWidth="1"/>
    <col min="12830" max="13056" width="9" style="55"/>
    <col min="13057" max="13057" width="6.375" style="55" customWidth="1"/>
    <col min="13058" max="13058" width="5.25" style="55" customWidth="1"/>
    <col min="13059" max="13059" width="3" style="55" customWidth="1"/>
    <col min="13060" max="13060" width="4.375" style="55" customWidth="1"/>
    <col min="13061" max="13061" width="9" style="55"/>
    <col min="13062" max="13062" width="7.5" style="55" customWidth="1"/>
    <col min="13063" max="13063" width="4.25" style="55" customWidth="1"/>
    <col min="13064" max="13064" width="7.5" style="55" customWidth="1"/>
    <col min="13065" max="13065" width="4.25" style="55" customWidth="1"/>
    <col min="13066" max="13067" width="9" style="55"/>
    <col min="13068" max="13069" width="2.375" style="55" customWidth="1"/>
    <col min="13070" max="13070" width="2.75" style="55" customWidth="1"/>
    <col min="13071" max="13071" width="6.875" style="55" customWidth="1"/>
    <col min="13072" max="13072" width="5.25" style="55" customWidth="1"/>
    <col min="13073" max="13073" width="3" style="55" customWidth="1"/>
    <col min="13074" max="13074" width="4.375" style="55" customWidth="1"/>
    <col min="13075" max="13076" width="9" style="55"/>
    <col min="13077" max="13077" width="9" style="55" customWidth="1"/>
    <col min="13078" max="13082" width="9" style="55"/>
    <col min="13083" max="13083" width="5.375" style="55" customWidth="1"/>
    <col min="13084" max="13084" width="3" style="55" customWidth="1"/>
    <col min="13085" max="13085" width="4.5" style="55" customWidth="1"/>
    <col min="13086" max="13312" width="9" style="55"/>
    <col min="13313" max="13313" width="6.375" style="55" customWidth="1"/>
    <col min="13314" max="13314" width="5.25" style="55" customWidth="1"/>
    <col min="13315" max="13315" width="3" style="55" customWidth="1"/>
    <col min="13316" max="13316" width="4.375" style="55" customWidth="1"/>
    <col min="13317" max="13317" width="9" style="55"/>
    <col min="13318" max="13318" width="7.5" style="55" customWidth="1"/>
    <col min="13319" max="13319" width="4.25" style="55" customWidth="1"/>
    <col min="13320" max="13320" width="7.5" style="55" customWidth="1"/>
    <col min="13321" max="13321" width="4.25" style="55" customWidth="1"/>
    <col min="13322" max="13323" width="9" style="55"/>
    <col min="13324" max="13325" width="2.375" style="55" customWidth="1"/>
    <col min="13326" max="13326" width="2.75" style="55" customWidth="1"/>
    <col min="13327" max="13327" width="6.875" style="55" customWidth="1"/>
    <col min="13328" max="13328" width="5.25" style="55" customWidth="1"/>
    <col min="13329" max="13329" width="3" style="55" customWidth="1"/>
    <col min="13330" max="13330" width="4.375" style="55" customWidth="1"/>
    <col min="13331" max="13332" width="9" style="55"/>
    <col min="13333" max="13333" width="9" style="55" customWidth="1"/>
    <col min="13334" max="13338" width="9" style="55"/>
    <col min="13339" max="13339" width="5.375" style="55" customWidth="1"/>
    <col min="13340" max="13340" width="3" style="55" customWidth="1"/>
    <col min="13341" max="13341" width="4.5" style="55" customWidth="1"/>
    <col min="13342" max="13568" width="9" style="55"/>
    <col min="13569" max="13569" width="6.375" style="55" customWidth="1"/>
    <col min="13570" max="13570" width="5.25" style="55" customWidth="1"/>
    <col min="13571" max="13571" width="3" style="55" customWidth="1"/>
    <col min="13572" max="13572" width="4.375" style="55" customWidth="1"/>
    <col min="13573" max="13573" width="9" style="55"/>
    <col min="13574" max="13574" width="7.5" style="55" customWidth="1"/>
    <col min="13575" max="13575" width="4.25" style="55" customWidth="1"/>
    <col min="13576" max="13576" width="7.5" style="55" customWidth="1"/>
    <col min="13577" max="13577" width="4.25" style="55" customWidth="1"/>
    <col min="13578" max="13579" width="9" style="55"/>
    <col min="13580" max="13581" width="2.375" style="55" customWidth="1"/>
    <col min="13582" max="13582" width="2.75" style="55" customWidth="1"/>
    <col min="13583" max="13583" width="6.875" style="55" customWidth="1"/>
    <col min="13584" max="13584" width="5.25" style="55" customWidth="1"/>
    <col min="13585" max="13585" width="3" style="55" customWidth="1"/>
    <col min="13586" max="13586" width="4.375" style="55" customWidth="1"/>
    <col min="13587" max="13588" width="9" style="55"/>
    <col min="13589" max="13589" width="9" style="55" customWidth="1"/>
    <col min="13590" max="13594" width="9" style="55"/>
    <col min="13595" max="13595" width="5.375" style="55" customWidth="1"/>
    <col min="13596" max="13596" width="3" style="55" customWidth="1"/>
    <col min="13597" max="13597" width="4.5" style="55" customWidth="1"/>
    <col min="13598" max="13824" width="9" style="55"/>
    <col min="13825" max="13825" width="6.375" style="55" customWidth="1"/>
    <col min="13826" max="13826" width="5.25" style="55" customWidth="1"/>
    <col min="13827" max="13827" width="3" style="55" customWidth="1"/>
    <col min="13828" max="13828" width="4.375" style="55" customWidth="1"/>
    <col min="13829" max="13829" width="9" style="55"/>
    <col min="13830" max="13830" width="7.5" style="55" customWidth="1"/>
    <col min="13831" max="13831" width="4.25" style="55" customWidth="1"/>
    <col min="13832" max="13832" width="7.5" style="55" customWidth="1"/>
    <col min="13833" max="13833" width="4.25" style="55" customWidth="1"/>
    <col min="13834" max="13835" width="9" style="55"/>
    <col min="13836" max="13837" width="2.375" style="55" customWidth="1"/>
    <col min="13838" max="13838" width="2.75" style="55" customWidth="1"/>
    <col min="13839" max="13839" width="6.875" style="55" customWidth="1"/>
    <col min="13840" max="13840" width="5.25" style="55" customWidth="1"/>
    <col min="13841" max="13841" width="3" style="55" customWidth="1"/>
    <col min="13842" max="13842" width="4.375" style="55" customWidth="1"/>
    <col min="13843" max="13844" width="9" style="55"/>
    <col min="13845" max="13845" width="9" style="55" customWidth="1"/>
    <col min="13846" max="13850" width="9" style="55"/>
    <col min="13851" max="13851" width="5.375" style="55" customWidth="1"/>
    <col min="13852" max="13852" width="3" style="55" customWidth="1"/>
    <col min="13853" max="13853" width="4.5" style="55" customWidth="1"/>
    <col min="13854" max="14080" width="9" style="55"/>
    <col min="14081" max="14081" width="6.375" style="55" customWidth="1"/>
    <col min="14082" max="14082" width="5.25" style="55" customWidth="1"/>
    <col min="14083" max="14083" width="3" style="55" customWidth="1"/>
    <col min="14084" max="14084" width="4.375" style="55" customWidth="1"/>
    <col min="14085" max="14085" width="9" style="55"/>
    <col min="14086" max="14086" width="7.5" style="55" customWidth="1"/>
    <col min="14087" max="14087" width="4.25" style="55" customWidth="1"/>
    <col min="14088" max="14088" width="7.5" style="55" customWidth="1"/>
    <col min="14089" max="14089" width="4.25" style="55" customWidth="1"/>
    <col min="14090" max="14091" width="9" style="55"/>
    <col min="14092" max="14093" width="2.375" style="55" customWidth="1"/>
    <col min="14094" max="14094" width="2.75" style="55" customWidth="1"/>
    <col min="14095" max="14095" width="6.875" style="55" customWidth="1"/>
    <col min="14096" max="14096" width="5.25" style="55" customWidth="1"/>
    <col min="14097" max="14097" width="3" style="55" customWidth="1"/>
    <col min="14098" max="14098" width="4.375" style="55" customWidth="1"/>
    <col min="14099" max="14100" width="9" style="55"/>
    <col min="14101" max="14101" width="9" style="55" customWidth="1"/>
    <col min="14102" max="14106" width="9" style="55"/>
    <col min="14107" max="14107" width="5.375" style="55" customWidth="1"/>
    <col min="14108" max="14108" width="3" style="55" customWidth="1"/>
    <col min="14109" max="14109" width="4.5" style="55" customWidth="1"/>
    <col min="14110" max="14336" width="9" style="55"/>
    <col min="14337" max="14337" width="6.375" style="55" customWidth="1"/>
    <col min="14338" max="14338" width="5.25" style="55" customWidth="1"/>
    <col min="14339" max="14339" width="3" style="55" customWidth="1"/>
    <col min="14340" max="14340" width="4.375" style="55" customWidth="1"/>
    <col min="14341" max="14341" width="9" style="55"/>
    <col min="14342" max="14342" width="7.5" style="55" customWidth="1"/>
    <col min="14343" max="14343" width="4.25" style="55" customWidth="1"/>
    <col min="14344" max="14344" width="7.5" style="55" customWidth="1"/>
    <col min="14345" max="14345" width="4.25" style="55" customWidth="1"/>
    <col min="14346" max="14347" width="9" style="55"/>
    <col min="14348" max="14349" width="2.375" style="55" customWidth="1"/>
    <col min="14350" max="14350" width="2.75" style="55" customWidth="1"/>
    <col min="14351" max="14351" width="6.875" style="55" customWidth="1"/>
    <col min="14352" max="14352" width="5.25" style="55" customWidth="1"/>
    <col min="14353" max="14353" width="3" style="55" customWidth="1"/>
    <col min="14354" max="14354" width="4.375" style="55" customWidth="1"/>
    <col min="14355" max="14356" width="9" style="55"/>
    <col min="14357" max="14357" width="9" style="55" customWidth="1"/>
    <col min="14358" max="14362" width="9" style="55"/>
    <col min="14363" max="14363" width="5.375" style="55" customWidth="1"/>
    <col min="14364" max="14364" width="3" style="55" customWidth="1"/>
    <col min="14365" max="14365" width="4.5" style="55" customWidth="1"/>
    <col min="14366" max="14592" width="9" style="55"/>
    <col min="14593" max="14593" width="6.375" style="55" customWidth="1"/>
    <col min="14594" max="14594" width="5.25" style="55" customWidth="1"/>
    <col min="14595" max="14595" width="3" style="55" customWidth="1"/>
    <col min="14596" max="14596" width="4.375" style="55" customWidth="1"/>
    <col min="14597" max="14597" width="9" style="55"/>
    <col min="14598" max="14598" width="7.5" style="55" customWidth="1"/>
    <col min="14599" max="14599" width="4.25" style="55" customWidth="1"/>
    <col min="14600" max="14600" width="7.5" style="55" customWidth="1"/>
    <col min="14601" max="14601" width="4.25" style="55" customWidth="1"/>
    <col min="14602" max="14603" width="9" style="55"/>
    <col min="14604" max="14605" width="2.375" style="55" customWidth="1"/>
    <col min="14606" max="14606" width="2.75" style="55" customWidth="1"/>
    <col min="14607" max="14607" width="6.875" style="55" customWidth="1"/>
    <col min="14608" max="14608" width="5.25" style="55" customWidth="1"/>
    <col min="14609" max="14609" width="3" style="55" customWidth="1"/>
    <col min="14610" max="14610" width="4.375" style="55" customWidth="1"/>
    <col min="14611" max="14612" width="9" style="55"/>
    <col min="14613" max="14613" width="9" style="55" customWidth="1"/>
    <col min="14614" max="14618" width="9" style="55"/>
    <col min="14619" max="14619" width="5.375" style="55" customWidth="1"/>
    <col min="14620" max="14620" width="3" style="55" customWidth="1"/>
    <col min="14621" max="14621" width="4.5" style="55" customWidth="1"/>
    <col min="14622" max="14848" width="9" style="55"/>
    <col min="14849" max="14849" width="6.375" style="55" customWidth="1"/>
    <col min="14850" max="14850" width="5.25" style="55" customWidth="1"/>
    <col min="14851" max="14851" width="3" style="55" customWidth="1"/>
    <col min="14852" max="14852" width="4.375" style="55" customWidth="1"/>
    <col min="14853" max="14853" width="9" style="55"/>
    <col min="14854" max="14854" width="7.5" style="55" customWidth="1"/>
    <col min="14855" max="14855" width="4.25" style="55" customWidth="1"/>
    <col min="14856" max="14856" width="7.5" style="55" customWidth="1"/>
    <col min="14857" max="14857" width="4.25" style="55" customWidth="1"/>
    <col min="14858" max="14859" width="9" style="55"/>
    <col min="14860" max="14861" width="2.375" style="55" customWidth="1"/>
    <col min="14862" max="14862" width="2.75" style="55" customWidth="1"/>
    <col min="14863" max="14863" width="6.875" style="55" customWidth="1"/>
    <col min="14864" max="14864" width="5.25" style="55" customWidth="1"/>
    <col min="14865" max="14865" width="3" style="55" customWidth="1"/>
    <col min="14866" max="14866" width="4.375" style="55" customWidth="1"/>
    <col min="14867" max="14868" width="9" style="55"/>
    <col min="14869" max="14869" width="9" style="55" customWidth="1"/>
    <col min="14870" max="14874" width="9" style="55"/>
    <col min="14875" max="14875" width="5.375" style="55" customWidth="1"/>
    <col min="14876" max="14876" width="3" style="55" customWidth="1"/>
    <col min="14877" max="14877" width="4.5" style="55" customWidth="1"/>
    <col min="14878" max="15104" width="9" style="55"/>
    <col min="15105" max="15105" width="6.375" style="55" customWidth="1"/>
    <col min="15106" max="15106" width="5.25" style="55" customWidth="1"/>
    <col min="15107" max="15107" width="3" style="55" customWidth="1"/>
    <col min="15108" max="15108" width="4.375" style="55" customWidth="1"/>
    <col min="15109" max="15109" width="9" style="55"/>
    <col min="15110" max="15110" width="7.5" style="55" customWidth="1"/>
    <col min="15111" max="15111" width="4.25" style="55" customWidth="1"/>
    <col min="15112" max="15112" width="7.5" style="55" customWidth="1"/>
    <col min="15113" max="15113" width="4.25" style="55" customWidth="1"/>
    <col min="15114" max="15115" width="9" style="55"/>
    <col min="15116" max="15117" width="2.375" style="55" customWidth="1"/>
    <col min="15118" max="15118" width="2.75" style="55" customWidth="1"/>
    <col min="15119" max="15119" width="6.875" style="55" customWidth="1"/>
    <col min="15120" max="15120" width="5.25" style="55" customWidth="1"/>
    <col min="15121" max="15121" width="3" style="55" customWidth="1"/>
    <col min="15122" max="15122" width="4.375" style="55" customWidth="1"/>
    <col min="15123" max="15124" width="9" style="55"/>
    <col min="15125" max="15125" width="9" style="55" customWidth="1"/>
    <col min="15126" max="15130" width="9" style="55"/>
    <col min="15131" max="15131" width="5.375" style="55" customWidth="1"/>
    <col min="15132" max="15132" width="3" style="55" customWidth="1"/>
    <col min="15133" max="15133" width="4.5" style="55" customWidth="1"/>
    <col min="15134" max="15360" width="9" style="55"/>
    <col min="15361" max="15361" width="6.375" style="55" customWidth="1"/>
    <col min="15362" max="15362" width="5.25" style="55" customWidth="1"/>
    <col min="15363" max="15363" width="3" style="55" customWidth="1"/>
    <col min="15364" max="15364" width="4.375" style="55" customWidth="1"/>
    <col min="15365" max="15365" width="9" style="55"/>
    <col min="15366" max="15366" width="7.5" style="55" customWidth="1"/>
    <col min="15367" max="15367" width="4.25" style="55" customWidth="1"/>
    <col min="15368" max="15368" width="7.5" style="55" customWidth="1"/>
    <col min="15369" max="15369" width="4.25" style="55" customWidth="1"/>
    <col min="15370" max="15371" width="9" style="55"/>
    <col min="15372" max="15373" width="2.375" style="55" customWidth="1"/>
    <col min="15374" max="15374" width="2.75" style="55" customWidth="1"/>
    <col min="15375" max="15375" width="6.875" style="55" customWidth="1"/>
    <col min="15376" max="15376" width="5.25" style="55" customWidth="1"/>
    <col min="15377" max="15377" width="3" style="55" customWidth="1"/>
    <col min="15378" max="15378" width="4.375" style="55" customWidth="1"/>
    <col min="15379" max="15380" width="9" style="55"/>
    <col min="15381" max="15381" width="9" style="55" customWidth="1"/>
    <col min="15382" max="15386" width="9" style="55"/>
    <col min="15387" max="15387" width="5.375" style="55" customWidth="1"/>
    <col min="15388" max="15388" width="3" style="55" customWidth="1"/>
    <col min="15389" max="15389" width="4.5" style="55" customWidth="1"/>
    <col min="15390" max="15616" width="9" style="55"/>
    <col min="15617" max="15617" width="6.375" style="55" customWidth="1"/>
    <col min="15618" max="15618" width="5.25" style="55" customWidth="1"/>
    <col min="15619" max="15619" width="3" style="55" customWidth="1"/>
    <col min="15620" max="15620" width="4.375" style="55" customWidth="1"/>
    <col min="15621" max="15621" width="9" style="55"/>
    <col min="15622" max="15622" width="7.5" style="55" customWidth="1"/>
    <col min="15623" max="15623" width="4.25" style="55" customWidth="1"/>
    <col min="15624" max="15624" width="7.5" style="55" customWidth="1"/>
    <col min="15625" max="15625" width="4.25" style="55" customWidth="1"/>
    <col min="15626" max="15627" width="9" style="55"/>
    <col min="15628" max="15629" width="2.375" style="55" customWidth="1"/>
    <col min="15630" max="15630" width="2.75" style="55" customWidth="1"/>
    <col min="15631" max="15631" width="6.875" style="55" customWidth="1"/>
    <col min="15632" max="15632" width="5.25" style="55" customWidth="1"/>
    <col min="15633" max="15633" width="3" style="55" customWidth="1"/>
    <col min="15634" max="15634" width="4.375" style="55" customWidth="1"/>
    <col min="15635" max="15636" width="9" style="55"/>
    <col min="15637" max="15637" width="9" style="55" customWidth="1"/>
    <col min="15638" max="15642" width="9" style="55"/>
    <col min="15643" max="15643" width="5.375" style="55" customWidth="1"/>
    <col min="15644" max="15644" width="3" style="55" customWidth="1"/>
    <col min="15645" max="15645" width="4.5" style="55" customWidth="1"/>
    <col min="15646" max="15872" width="9" style="55"/>
    <col min="15873" max="15873" width="6.375" style="55" customWidth="1"/>
    <col min="15874" max="15874" width="5.25" style="55" customWidth="1"/>
    <col min="15875" max="15875" width="3" style="55" customWidth="1"/>
    <col min="15876" max="15876" width="4.375" style="55" customWidth="1"/>
    <col min="15877" max="15877" width="9" style="55"/>
    <col min="15878" max="15878" width="7.5" style="55" customWidth="1"/>
    <col min="15879" max="15879" width="4.25" style="55" customWidth="1"/>
    <col min="15880" max="15880" width="7.5" style="55" customWidth="1"/>
    <col min="15881" max="15881" width="4.25" style="55" customWidth="1"/>
    <col min="15882" max="15883" width="9" style="55"/>
    <col min="15884" max="15885" width="2.375" style="55" customWidth="1"/>
    <col min="15886" max="15886" width="2.75" style="55" customWidth="1"/>
    <col min="15887" max="15887" width="6.875" style="55" customWidth="1"/>
    <col min="15888" max="15888" width="5.25" style="55" customWidth="1"/>
    <col min="15889" max="15889" width="3" style="55" customWidth="1"/>
    <col min="15890" max="15890" width="4.375" style="55" customWidth="1"/>
    <col min="15891" max="15892" width="9" style="55"/>
    <col min="15893" max="15893" width="9" style="55" customWidth="1"/>
    <col min="15894" max="15898" width="9" style="55"/>
    <col min="15899" max="15899" width="5.375" style="55" customWidth="1"/>
    <col min="15900" max="15900" width="3" style="55" customWidth="1"/>
    <col min="15901" max="15901" width="4.5" style="55" customWidth="1"/>
    <col min="15902" max="16128" width="9" style="55"/>
    <col min="16129" max="16129" width="6.375" style="55" customWidth="1"/>
    <col min="16130" max="16130" width="5.25" style="55" customWidth="1"/>
    <col min="16131" max="16131" width="3" style="55" customWidth="1"/>
    <col min="16132" max="16132" width="4.375" style="55" customWidth="1"/>
    <col min="16133" max="16133" width="9" style="55"/>
    <col min="16134" max="16134" width="7.5" style="55" customWidth="1"/>
    <col min="16135" max="16135" width="4.25" style="55" customWidth="1"/>
    <col min="16136" max="16136" width="7.5" style="55" customWidth="1"/>
    <col min="16137" max="16137" width="4.25" style="55" customWidth="1"/>
    <col min="16138" max="16139" width="9" style="55"/>
    <col min="16140" max="16141" width="2.375" style="55" customWidth="1"/>
    <col min="16142" max="16142" width="2.75" style="55" customWidth="1"/>
    <col min="16143" max="16143" width="6.875" style="55" customWidth="1"/>
    <col min="16144" max="16144" width="5.25" style="55" customWidth="1"/>
    <col min="16145" max="16145" width="3" style="55" customWidth="1"/>
    <col min="16146" max="16146" width="4.375" style="55" customWidth="1"/>
    <col min="16147" max="16148" width="9" style="55"/>
    <col min="16149" max="16149" width="9" style="55" customWidth="1"/>
    <col min="16150" max="16154" width="9" style="55"/>
    <col min="16155" max="16155" width="5.375" style="55" customWidth="1"/>
    <col min="16156" max="16156" width="3" style="55" customWidth="1"/>
    <col min="16157" max="16157" width="4.5" style="55" customWidth="1"/>
    <col min="16158" max="16384" width="9" style="55"/>
  </cols>
  <sheetData>
    <row r="2" spans="2:37" x14ac:dyDescent="0.15">
      <c r="P2" s="55" t="s">
        <v>0</v>
      </c>
      <c r="AA2" s="55" t="s">
        <v>1</v>
      </c>
      <c r="AF2" s="56"/>
      <c r="AG2" s="56"/>
      <c r="AH2" s="56"/>
      <c r="AI2" s="56"/>
      <c r="AJ2" s="56"/>
      <c r="AK2" s="56"/>
    </row>
    <row r="3" spans="2:37" x14ac:dyDescent="0.15">
      <c r="Y3" s="57" t="s">
        <v>2</v>
      </c>
      <c r="AK3" s="57" t="s">
        <v>3</v>
      </c>
    </row>
    <row r="4" spans="2:37" ht="13.5" customHeight="1" x14ac:dyDescent="0.15">
      <c r="P4" s="58"/>
      <c r="Q4" s="59"/>
      <c r="R4" s="1" t="s">
        <v>4</v>
      </c>
      <c r="S4" s="200" t="s">
        <v>5</v>
      </c>
      <c r="T4" s="200" t="s">
        <v>6</v>
      </c>
      <c r="U4" s="200" t="s">
        <v>7</v>
      </c>
      <c r="V4" s="200" t="s">
        <v>8</v>
      </c>
      <c r="W4" s="200" t="s">
        <v>9</v>
      </c>
      <c r="X4" s="202" t="s">
        <v>10</v>
      </c>
      <c r="Y4" s="214" t="s">
        <v>11</v>
      </c>
      <c r="AA4" s="58"/>
      <c r="AB4" s="59"/>
      <c r="AC4" s="1" t="s">
        <v>4</v>
      </c>
      <c r="AD4" s="200" t="s">
        <v>12</v>
      </c>
      <c r="AE4" s="200" t="s">
        <v>13</v>
      </c>
      <c r="AF4" s="200" t="s">
        <v>14</v>
      </c>
      <c r="AG4" s="200" t="s">
        <v>15</v>
      </c>
      <c r="AH4" s="200" t="s">
        <v>16</v>
      </c>
      <c r="AI4" s="200" t="s">
        <v>17</v>
      </c>
      <c r="AJ4" s="202" t="s">
        <v>18</v>
      </c>
      <c r="AK4" s="214" t="s">
        <v>19</v>
      </c>
    </row>
    <row r="5" spans="2:37" ht="13.5" customHeight="1" x14ac:dyDescent="0.15">
      <c r="P5" s="60"/>
      <c r="Q5" s="56"/>
      <c r="R5" s="2"/>
      <c r="S5" s="201"/>
      <c r="T5" s="201"/>
      <c r="U5" s="201"/>
      <c r="V5" s="201"/>
      <c r="W5" s="201"/>
      <c r="X5" s="203"/>
      <c r="Y5" s="215"/>
      <c r="AA5" s="60"/>
      <c r="AB5" s="56"/>
      <c r="AC5" s="2"/>
      <c r="AD5" s="201"/>
      <c r="AE5" s="201"/>
      <c r="AF5" s="201"/>
      <c r="AG5" s="201"/>
      <c r="AH5" s="201"/>
      <c r="AI5" s="201"/>
      <c r="AJ5" s="203"/>
      <c r="AK5" s="215"/>
    </row>
    <row r="6" spans="2:37" x14ac:dyDescent="0.15">
      <c r="B6" s="55" t="s">
        <v>118</v>
      </c>
      <c r="P6" s="60"/>
      <c r="Q6" s="56"/>
      <c r="R6" s="2" t="s">
        <v>20</v>
      </c>
      <c r="S6" s="61" t="s">
        <v>122</v>
      </c>
      <c r="T6" s="61" t="s">
        <v>122</v>
      </c>
      <c r="U6" s="61" t="s">
        <v>122</v>
      </c>
      <c r="V6" s="61" t="s">
        <v>122</v>
      </c>
      <c r="W6" s="61" t="s">
        <v>122</v>
      </c>
      <c r="X6" s="62" t="s">
        <v>123</v>
      </c>
      <c r="Y6" s="63" t="s">
        <v>124</v>
      </c>
      <c r="AA6" s="60"/>
      <c r="AB6" s="56"/>
      <c r="AC6" s="2" t="s">
        <v>20</v>
      </c>
      <c r="AD6" s="64" t="s">
        <v>133</v>
      </c>
      <c r="AE6" s="65" t="s">
        <v>134</v>
      </c>
      <c r="AF6" s="64" t="s">
        <v>134</v>
      </c>
      <c r="AG6" s="65" t="s">
        <v>133</v>
      </c>
      <c r="AH6" s="64" t="s">
        <v>133</v>
      </c>
      <c r="AI6" s="65" t="s">
        <v>135</v>
      </c>
      <c r="AJ6" s="66" t="s">
        <v>134</v>
      </c>
      <c r="AK6" s="67" t="s">
        <v>134</v>
      </c>
    </row>
    <row r="7" spans="2:37" ht="13.5" customHeight="1" x14ac:dyDescent="0.15">
      <c r="I7" s="57" t="s">
        <v>3</v>
      </c>
      <c r="P7" s="68"/>
      <c r="Q7" s="3" t="s">
        <v>21</v>
      </c>
      <c r="R7" s="4"/>
      <c r="S7" s="69">
        <v>911.8</v>
      </c>
      <c r="T7" s="69">
        <v>694.6</v>
      </c>
      <c r="U7" s="41">
        <v>643.1</v>
      </c>
      <c r="V7" s="47">
        <v>785.5</v>
      </c>
      <c r="W7" s="47">
        <v>749.3</v>
      </c>
      <c r="X7" s="42">
        <v>584.4</v>
      </c>
      <c r="Y7" s="43">
        <f>SUM(S7:X7)</f>
        <v>4368.7</v>
      </c>
      <c r="AA7" s="68"/>
      <c r="AB7" s="3" t="s">
        <v>21</v>
      </c>
      <c r="AC7" s="4"/>
      <c r="AD7" s="70">
        <v>255.4</v>
      </c>
      <c r="AE7" s="71">
        <v>421.6</v>
      </c>
      <c r="AF7" s="72">
        <v>379.8</v>
      </c>
      <c r="AG7" s="71">
        <v>124.2</v>
      </c>
      <c r="AH7" s="70">
        <v>344.2</v>
      </c>
      <c r="AI7" s="71">
        <v>74.400000000000006</v>
      </c>
      <c r="AJ7" s="73">
        <v>197.2</v>
      </c>
      <c r="AK7" s="74">
        <f t="shared" ref="AK7:AK39" si="0">SUM(AD7:AJ7)</f>
        <v>1796.8000000000002</v>
      </c>
    </row>
    <row r="8" spans="2:37" x14ac:dyDescent="0.15">
      <c r="B8" s="216" t="s">
        <v>22</v>
      </c>
      <c r="C8" s="216"/>
      <c r="D8" s="216"/>
      <c r="E8" s="216"/>
      <c r="F8" s="216" t="s">
        <v>23</v>
      </c>
      <c r="G8" s="216"/>
      <c r="H8" s="216" t="s">
        <v>24</v>
      </c>
      <c r="I8" s="216"/>
      <c r="P8" s="5" t="s">
        <v>25</v>
      </c>
      <c r="Q8" s="75">
        <v>3</v>
      </c>
      <c r="R8" s="6" t="s">
        <v>26</v>
      </c>
      <c r="S8" s="76">
        <v>320</v>
      </c>
      <c r="T8" s="36">
        <v>1399</v>
      </c>
      <c r="U8" s="77" t="s">
        <v>27</v>
      </c>
      <c r="V8" s="78" t="s">
        <v>28</v>
      </c>
      <c r="W8" s="76">
        <v>734</v>
      </c>
      <c r="X8" s="36">
        <v>105</v>
      </c>
      <c r="Y8" s="40">
        <f t="shared" ref="Y8:Y23" si="1">SUM(S8:X8)</f>
        <v>2558</v>
      </c>
      <c r="Z8" s="79"/>
      <c r="AA8" s="5" t="s">
        <v>29</v>
      </c>
      <c r="AB8" s="75">
        <v>61</v>
      </c>
      <c r="AC8" s="7" t="s">
        <v>30</v>
      </c>
      <c r="AD8" s="80" t="s">
        <v>31</v>
      </c>
      <c r="AE8" s="81" t="s">
        <v>31</v>
      </c>
      <c r="AF8" s="82" t="s">
        <v>27</v>
      </c>
      <c r="AG8" s="76">
        <v>371</v>
      </c>
      <c r="AH8" s="82" t="s">
        <v>32</v>
      </c>
      <c r="AI8" s="81" t="s">
        <v>27</v>
      </c>
      <c r="AJ8" s="83">
        <v>777</v>
      </c>
      <c r="AK8" s="84">
        <f t="shared" si="0"/>
        <v>1148</v>
      </c>
    </row>
    <row r="9" spans="2:37" x14ac:dyDescent="0.15">
      <c r="B9" s="216"/>
      <c r="C9" s="216"/>
      <c r="D9" s="216"/>
      <c r="E9" s="216"/>
      <c r="F9" s="216"/>
      <c r="G9" s="216"/>
      <c r="H9" s="200"/>
      <c r="I9" s="200"/>
      <c r="P9" s="60"/>
      <c r="Q9" s="85">
        <v>4</v>
      </c>
      <c r="R9" s="85"/>
      <c r="S9" s="38">
        <v>358</v>
      </c>
      <c r="T9" s="36">
        <v>1726</v>
      </c>
      <c r="U9" s="38">
        <v>707</v>
      </c>
      <c r="V9" s="78" t="s">
        <v>27</v>
      </c>
      <c r="W9" s="38">
        <v>763</v>
      </c>
      <c r="X9" s="36">
        <v>520</v>
      </c>
      <c r="Y9" s="40">
        <f t="shared" si="1"/>
        <v>4074</v>
      </c>
      <c r="Z9" s="79"/>
      <c r="AA9" s="8"/>
      <c r="AB9" s="85">
        <v>62</v>
      </c>
      <c r="AC9" s="6"/>
      <c r="AD9" s="86" t="s">
        <v>33</v>
      </c>
      <c r="AE9" s="38">
        <v>828</v>
      </c>
      <c r="AF9" s="78" t="s">
        <v>34</v>
      </c>
      <c r="AG9" s="38">
        <v>2784</v>
      </c>
      <c r="AH9" s="78" t="s">
        <v>32</v>
      </c>
      <c r="AI9" s="77" t="s">
        <v>32</v>
      </c>
      <c r="AJ9" s="36">
        <v>851</v>
      </c>
      <c r="AK9" s="87">
        <f t="shared" si="0"/>
        <v>4463</v>
      </c>
    </row>
    <row r="10" spans="2:37" x14ac:dyDescent="0.15">
      <c r="B10" s="204" t="s">
        <v>35</v>
      </c>
      <c r="C10" s="204"/>
      <c r="D10" s="204"/>
      <c r="E10" s="204"/>
      <c r="F10" s="205">
        <f>F36</f>
        <v>4599.7</v>
      </c>
      <c r="G10" s="205"/>
      <c r="H10" s="206">
        <f>F54</f>
        <v>183</v>
      </c>
      <c r="I10" s="206"/>
      <c r="J10" s="55" t="s">
        <v>36</v>
      </c>
      <c r="P10" s="60"/>
      <c r="Q10" s="85">
        <v>5</v>
      </c>
      <c r="R10" s="85"/>
      <c r="S10" s="38">
        <v>417</v>
      </c>
      <c r="T10" s="36">
        <v>2214</v>
      </c>
      <c r="U10" s="38">
        <v>1091</v>
      </c>
      <c r="V10" s="78" t="s">
        <v>27</v>
      </c>
      <c r="W10" s="38">
        <v>1840</v>
      </c>
      <c r="X10" s="36">
        <v>527</v>
      </c>
      <c r="Y10" s="40">
        <f t="shared" si="1"/>
        <v>6089</v>
      </c>
      <c r="Z10" s="79"/>
      <c r="AA10" s="8"/>
      <c r="AB10" s="85">
        <v>63</v>
      </c>
      <c r="AC10" s="6"/>
      <c r="AD10" s="44">
        <v>1293</v>
      </c>
      <c r="AE10" s="38">
        <v>872</v>
      </c>
      <c r="AF10" s="78" t="s">
        <v>34</v>
      </c>
      <c r="AG10" s="38">
        <v>805</v>
      </c>
      <c r="AH10" s="36">
        <v>94</v>
      </c>
      <c r="AI10" s="77" t="s">
        <v>34</v>
      </c>
      <c r="AJ10" s="36">
        <v>1252</v>
      </c>
      <c r="AK10" s="87">
        <f t="shared" si="0"/>
        <v>4316</v>
      </c>
    </row>
    <row r="11" spans="2:37" x14ac:dyDescent="0.15">
      <c r="B11" s="204" t="s">
        <v>37</v>
      </c>
      <c r="C11" s="204"/>
      <c r="D11" s="204"/>
      <c r="E11" s="204"/>
      <c r="F11" s="205">
        <f>Y7</f>
        <v>4368.7</v>
      </c>
      <c r="G11" s="205"/>
      <c r="H11" s="206">
        <f>Y37</f>
        <v>5704</v>
      </c>
      <c r="I11" s="206"/>
      <c r="P11" s="60"/>
      <c r="Q11" s="85">
        <v>6</v>
      </c>
      <c r="R11" s="85"/>
      <c r="S11" s="38">
        <v>688</v>
      </c>
      <c r="T11" s="36">
        <v>2776</v>
      </c>
      <c r="U11" s="38">
        <v>1226</v>
      </c>
      <c r="V11" s="78" t="s">
        <v>38</v>
      </c>
      <c r="W11" s="38">
        <v>1967</v>
      </c>
      <c r="X11" s="36">
        <v>748</v>
      </c>
      <c r="Y11" s="40">
        <f t="shared" si="1"/>
        <v>7405</v>
      </c>
      <c r="Z11" s="79"/>
      <c r="AA11" s="9" t="s">
        <v>39</v>
      </c>
      <c r="AB11" s="6" t="s">
        <v>40</v>
      </c>
      <c r="AC11" s="10"/>
      <c r="AD11" s="44">
        <v>1399</v>
      </c>
      <c r="AE11" s="38">
        <v>991</v>
      </c>
      <c r="AF11" s="78" t="s">
        <v>34</v>
      </c>
      <c r="AG11" s="38">
        <v>892</v>
      </c>
      <c r="AH11" s="36">
        <v>105</v>
      </c>
      <c r="AI11" s="77" t="s">
        <v>41</v>
      </c>
      <c r="AJ11" s="36">
        <v>1254</v>
      </c>
      <c r="AK11" s="87">
        <f t="shared" si="0"/>
        <v>4641</v>
      </c>
    </row>
    <row r="12" spans="2:37" x14ac:dyDescent="0.15">
      <c r="B12" s="207" t="s">
        <v>42</v>
      </c>
      <c r="C12" s="208"/>
      <c r="D12" s="208"/>
      <c r="E12" s="209"/>
      <c r="F12" s="210">
        <f>W48</f>
        <v>1024.9000000000001</v>
      </c>
      <c r="G12" s="211"/>
      <c r="H12" s="212">
        <f>W56</f>
        <v>0</v>
      </c>
      <c r="I12" s="213"/>
      <c r="P12" s="60"/>
      <c r="Q12" s="85">
        <v>7</v>
      </c>
      <c r="R12" s="85"/>
      <c r="S12" s="38">
        <v>799</v>
      </c>
      <c r="T12" s="36">
        <v>2849</v>
      </c>
      <c r="U12" s="38">
        <v>2101</v>
      </c>
      <c r="V12" s="78" t="s">
        <v>28</v>
      </c>
      <c r="W12" s="38">
        <v>1855</v>
      </c>
      <c r="X12" s="36">
        <v>729</v>
      </c>
      <c r="Y12" s="40">
        <f t="shared" si="1"/>
        <v>8333</v>
      </c>
      <c r="Z12" s="79"/>
      <c r="AA12" s="9"/>
      <c r="AB12" s="85">
        <v>2</v>
      </c>
      <c r="AC12" s="6"/>
      <c r="AD12" s="44">
        <v>1479</v>
      </c>
      <c r="AE12" s="38">
        <v>1037</v>
      </c>
      <c r="AF12" s="36">
        <v>963</v>
      </c>
      <c r="AG12" s="38">
        <v>1067</v>
      </c>
      <c r="AH12" s="36">
        <v>108</v>
      </c>
      <c r="AI12" s="38">
        <v>939</v>
      </c>
      <c r="AJ12" s="36">
        <v>1106</v>
      </c>
      <c r="AK12" s="87">
        <f t="shared" si="0"/>
        <v>6699</v>
      </c>
    </row>
    <row r="13" spans="2:37" x14ac:dyDescent="0.15">
      <c r="B13" s="204" t="s">
        <v>43</v>
      </c>
      <c r="C13" s="204"/>
      <c r="D13" s="204"/>
      <c r="E13" s="204"/>
      <c r="F13" s="205">
        <f>AK7</f>
        <v>1796.8000000000002</v>
      </c>
      <c r="G13" s="205"/>
      <c r="H13" s="206">
        <f>AK42</f>
        <v>5835</v>
      </c>
      <c r="I13" s="206"/>
      <c r="P13" s="60"/>
      <c r="Q13" s="85">
        <v>8</v>
      </c>
      <c r="R13" s="85"/>
      <c r="S13" s="38">
        <v>943</v>
      </c>
      <c r="T13" s="36">
        <v>3679</v>
      </c>
      <c r="U13" s="38">
        <v>2242</v>
      </c>
      <c r="V13" s="36">
        <v>2113</v>
      </c>
      <c r="W13" s="38">
        <v>3163</v>
      </c>
      <c r="X13" s="36">
        <v>1246</v>
      </c>
      <c r="Y13" s="40">
        <f t="shared" si="1"/>
        <v>13386</v>
      </c>
      <c r="Z13" s="79"/>
      <c r="AA13" s="8"/>
      <c r="AB13" s="85">
        <v>3</v>
      </c>
      <c r="AC13" s="6"/>
      <c r="AD13" s="44">
        <v>1570</v>
      </c>
      <c r="AE13" s="38">
        <v>1443</v>
      </c>
      <c r="AF13" s="36">
        <v>984</v>
      </c>
      <c r="AG13" s="38">
        <v>1108</v>
      </c>
      <c r="AH13" s="36">
        <v>109</v>
      </c>
      <c r="AI13" s="38">
        <v>153</v>
      </c>
      <c r="AJ13" s="36">
        <v>1287</v>
      </c>
      <c r="AK13" s="87">
        <f t="shared" si="0"/>
        <v>6654</v>
      </c>
    </row>
    <row r="14" spans="2:37" x14ac:dyDescent="0.15">
      <c r="B14" s="204" t="s">
        <v>44</v>
      </c>
      <c r="C14" s="204"/>
      <c r="D14" s="204"/>
      <c r="E14" s="204"/>
      <c r="F14" s="205">
        <f>東海・中部北陸!P7</f>
        <v>1748</v>
      </c>
      <c r="G14" s="205"/>
      <c r="H14" s="206">
        <f>東海・中部北陸!P49</f>
        <v>4639</v>
      </c>
      <c r="I14" s="206"/>
      <c r="K14" s="79"/>
      <c r="P14" s="60"/>
      <c r="Q14" s="85">
        <v>9</v>
      </c>
      <c r="R14" s="85"/>
      <c r="S14" s="38">
        <v>921</v>
      </c>
      <c r="T14" s="36">
        <v>3865</v>
      </c>
      <c r="U14" s="38">
        <v>1549</v>
      </c>
      <c r="V14" s="36">
        <v>2420</v>
      </c>
      <c r="W14" s="38">
        <v>4709</v>
      </c>
      <c r="X14" s="36">
        <v>1124</v>
      </c>
      <c r="Y14" s="40">
        <f t="shared" si="1"/>
        <v>14588</v>
      </c>
      <c r="Z14" s="79"/>
      <c r="AA14" s="8"/>
      <c r="AB14" s="85">
        <v>4</v>
      </c>
      <c r="AC14" s="6"/>
      <c r="AD14" s="44">
        <v>1632</v>
      </c>
      <c r="AE14" s="38">
        <v>1484</v>
      </c>
      <c r="AF14" s="36">
        <v>922</v>
      </c>
      <c r="AG14" s="38">
        <v>1334</v>
      </c>
      <c r="AH14" s="36">
        <v>132</v>
      </c>
      <c r="AI14" s="38">
        <v>150</v>
      </c>
      <c r="AJ14" s="36">
        <v>1462</v>
      </c>
      <c r="AK14" s="87">
        <f t="shared" si="0"/>
        <v>7116</v>
      </c>
    </row>
    <row r="15" spans="2:37" ht="13.5" customHeight="1" x14ac:dyDescent="0.15">
      <c r="B15" s="204" t="s">
        <v>45</v>
      </c>
      <c r="C15" s="204"/>
      <c r="D15" s="204"/>
      <c r="E15" s="204"/>
      <c r="F15" s="205">
        <f>東海・中部北陸!M57</f>
        <v>4090.6999999999994</v>
      </c>
      <c r="G15" s="205"/>
      <c r="H15" s="206">
        <f>東海・中部北陸!M81</f>
        <v>6912</v>
      </c>
      <c r="I15" s="206"/>
      <c r="K15" s="79"/>
      <c r="P15" s="60"/>
      <c r="Q15" s="85">
        <v>10</v>
      </c>
      <c r="R15" s="85"/>
      <c r="S15" s="38">
        <v>840</v>
      </c>
      <c r="T15" s="36">
        <v>3522</v>
      </c>
      <c r="U15" s="38">
        <v>1340</v>
      </c>
      <c r="V15" s="36">
        <v>497</v>
      </c>
      <c r="W15" s="38">
        <v>4047</v>
      </c>
      <c r="X15" s="36">
        <v>1332</v>
      </c>
      <c r="Y15" s="40">
        <f t="shared" si="1"/>
        <v>11578</v>
      </c>
      <c r="Z15" s="79"/>
      <c r="AA15" s="8"/>
      <c r="AB15" s="85">
        <v>5</v>
      </c>
      <c r="AC15" s="6"/>
      <c r="AD15" s="44">
        <v>1469</v>
      </c>
      <c r="AE15" s="38">
        <v>1474</v>
      </c>
      <c r="AF15" s="36">
        <v>1084</v>
      </c>
      <c r="AG15" s="38">
        <v>1329</v>
      </c>
      <c r="AH15" s="36">
        <v>141</v>
      </c>
      <c r="AI15" s="38">
        <v>147</v>
      </c>
      <c r="AJ15" s="36">
        <v>1562</v>
      </c>
      <c r="AK15" s="87">
        <f t="shared" si="0"/>
        <v>7206</v>
      </c>
    </row>
    <row r="16" spans="2:37" ht="13.5" customHeight="1" x14ac:dyDescent="0.15">
      <c r="B16" s="204" t="s">
        <v>46</v>
      </c>
      <c r="C16" s="204"/>
      <c r="D16" s="204"/>
      <c r="E16" s="204"/>
      <c r="F16" s="205">
        <f>'近畿 ・中国'!N7</f>
        <v>3291.7</v>
      </c>
      <c r="G16" s="205"/>
      <c r="H16" s="206">
        <f>'近畿 ・中国'!N30</f>
        <v>17155</v>
      </c>
      <c r="I16" s="206"/>
      <c r="K16" s="88"/>
      <c r="P16" s="60"/>
      <c r="Q16" s="85">
        <v>11</v>
      </c>
      <c r="R16" s="85"/>
      <c r="S16" s="38">
        <v>861</v>
      </c>
      <c r="T16" s="36">
        <v>2028</v>
      </c>
      <c r="U16" s="38">
        <v>1451</v>
      </c>
      <c r="V16" s="36">
        <v>2370</v>
      </c>
      <c r="W16" s="38">
        <v>4041</v>
      </c>
      <c r="X16" s="36">
        <v>1292</v>
      </c>
      <c r="Y16" s="40">
        <f t="shared" si="1"/>
        <v>12043</v>
      </c>
      <c r="Z16" s="79"/>
      <c r="AA16" s="8"/>
      <c r="AB16" s="85">
        <v>6</v>
      </c>
      <c r="AC16" s="6"/>
      <c r="AD16" s="44">
        <v>1281</v>
      </c>
      <c r="AE16" s="38">
        <v>1451</v>
      </c>
      <c r="AF16" s="36">
        <v>1084</v>
      </c>
      <c r="AG16" s="38">
        <v>1305</v>
      </c>
      <c r="AH16" s="36">
        <v>134</v>
      </c>
      <c r="AI16" s="38">
        <v>128</v>
      </c>
      <c r="AJ16" s="36">
        <v>1572</v>
      </c>
      <c r="AK16" s="87">
        <f t="shared" si="0"/>
        <v>6955</v>
      </c>
    </row>
    <row r="17" spans="2:37" x14ac:dyDescent="0.15">
      <c r="B17" s="204" t="s">
        <v>47</v>
      </c>
      <c r="C17" s="204"/>
      <c r="D17" s="204"/>
      <c r="E17" s="204"/>
      <c r="F17" s="205">
        <f>'近畿 ・中国'!J38</f>
        <v>2294.7999999999997</v>
      </c>
      <c r="G17" s="205"/>
      <c r="H17" s="206">
        <f>'近畿 ・中国'!J78</f>
        <v>2268</v>
      </c>
      <c r="I17" s="206"/>
      <c r="P17" s="60"/>
      <c r="Q17" s="85">
        <v>12</v>
      </c>
      <c r="R17" s="85"/>
      <c r="S17" s="38">
        <v>859</v>
      </c>
      <c r="T17" s="36">
        <v>1774</v>
      </c>
      <c r="U17" s="38">
        <v>424</v>
      </c>
      <c r="V17" s="36">
        <v>2362</v>
      </c>
      <c r="W17" s="38">
        <v>3559</v>
      </c>
      <c r="X17" s="36">
        <v>1147</v>
      </c>
      <c r="Y17" s="40">
        <f t="shared" si="1"/>
        <v>10125</v>
      </c>
      <c r="Z17" s="79"/>
      <c r="AA17" s="8"/>
      <c r="AB17" s="85">
        <v>7</v>
      </c>
      <c r="AC17" s="6"/>
      <c r="AD17" s="44">
        <v>1288</v>
      </c>
      <c r="AE17" s="38">
        <v>1527</v>
      </c>
      <c r="AF17" s="36">
        <v>1109</v>
      </c>
      <c r="AG17" s="38">
        <v>1382</v>
      </c>
      <c r="AH17" s="36">
        <v>147</v>
      </c>
      <c r="AI17" s="38">
        <v>155</v>
      </c>
      <c r="AJ17" s="36">
        <v>1610</v>
      </c>
      <c r="AK17" s="87">
        <f t="shared" si="0"/>
        <v>7218</v>
      </c>
    </row>
    <row r="18" spans="2:37" ht="13.5" customHeight="1" x14ac:dyDescent="0.15">
      <c r="B18" s="204" t="s">
        <v>48</v>
      </c>
      <c r="C18" s="204"/>
      <c r="D18" s="204"/>
      <c r="E18" s="204"/>
      <c r="F18" s="205">
        <f>四国!I7</f>
        <v>1646.8</v>
      </c>
      <c r="G18" s="205"/>
      <c r="H18" s="206">
        <f>四国!I47</f>
        <v>2182</v>
      </c>
      <c r="I18" s="206"/>
      <c r="P18" s="60"/>
      <c r="Q18" s="85">
        <v>13</v>
      </c>
      <c r="R18" s="85"/>
      <c r="S18" s="38">
        <v>845</v>
      </c>
      <c r="T18" s="36">
        <v>1271</v>
      </c>
      <c r="U18" s="38">
        <v>791</v>
      </c>
      <c r="V18" s="36">
        <v>3543</v>
      </c>
      <c r="W18" s="38">
        <v>3638</v>
      </c>
      <c r="X18" s="36">
        <v>1369</v>
      </c>
      <c r="Y18" s="40">
        <f t="shared" si="1"/>
        <v>11457</v>
      </c>
      <c r="Z18" s="79"/>
      <c r="AA18" s="8"/>
      <c r="AB18" s="85">
        <v>8</v>
      </c>
      <c r="AC18" s="6"/>
      <c r="AD18" s="44">
        <v>1195</v>
      </c>
      <c r="AE18" s="38">
        <v>1740</v>
      </c>
      <c r="AF18" s="36">
        <v>1133</v>
      </c>
      <c r="AG18" s="38">
        <v>1039</v>
      </c>
      <c r="AH18" s="36">
        <v>165</v>
      </c>
      <c r="AI18" s="38">
        <v>161</v>
      </c>
      <c r="AJ18" s="36">
        <v>1199</v>
      </c>
      <c r="AK18" s="87">
        <f t="shared" si="0"/>
        <v>6632</v>
      </c>
    </row>
    <row r="19" spans="2:37" ht="14.25" thickBot="1" x14ac:dyDescent="0.2">
      <c r="B19" s="217" t="s">
        <v>49</v>
      </c>
      <c r="C19" s="217"/>
      <c r="D19" s="217"/>
      <c r="E19" s="217"/>
      <c r="F19" s="218">
        <f>九州!L7</f>
        <v>2932.1</v>
      </c>
      <c r="G19" s="218"/>
      <c r="H19" s="219">
        <f>九州!L47</f>
        <v>5653</v>
      </c>
      <c r="I19" s="219"/>
      <c r="L19" s="79"/>
      <c r="M19" s="79"/>
      <c r="N19" s="79"/>
      <c r="O19" s="79"/>
      <c r="P19" s="60"/>
      <c r="Q19" s="85">
        <v>14</v>
      </c>
      <c r="R19" s="85"/>
      <c r="S19" s="38">
        <v>797</v>
      </c>
      <c r="T19" s="36">
        <v>1520</v>
      </c>
      <c r="U19" s="38">
        <v>730</v>
      </c>
      <c r="V19" s="36">
        <v>3447</v>
      </c>
      <c r="W19" s="38">
        <v>3287</v>
      </c>
      <c r="X19" s="36">
        <v>1064</v>
      </c>
      <c r="Y19" s="40">
        <f t="shared" si="1"/>
        <v>10845</v>
      </c>
      <c r="Z19" s="79"/>
      <c r="AA19" s="8"/>
      <c r="AB19" s="85">
        <v>9</v>
      </c>
      <c r="AC19" s="6"/>
      <c r="AD19" s="44">
        <v>1243</v>
      </c>
      <c r="AE19" s="38">
        <v>1843</v>
      </c>
      <c r="AF19" s="36">
        <v>1144</v>
      </c>
      <c r="AG19" s="38">
        <v>1229</v>
      </c>
      <c r="AH19" s="36">
        <v>165</v>
      </c>
      <c r="AI19" s="38">
        <v>179</v>
      </c>
      <c r="AJ19" s="36">
        <v>1223</v>
      </c>
      <c r="AK19" s="87">
        <f t="shared" si="0"/>
        <v>7026</v>
      </c>
    </row>
    <row r="20" spans="2:37" ht="14.25" thickTop="1" x14ac:dyDescent="0.15">
      <c r="B20" s="220" t="s">
        <v>50</v>
      </c>
      <c r="C20" s="221"/>
      <c r="D20" s="221"/>
      <c r="E20" s="222"/>
      <c r="F20" s="223">
        <f>SUM(F10:G19)</f>
        <v>27794.199999999997</v>
      </c>
      <c r="G20" s="223"/>
      <c r="H20" s="224">
        <f>SUM(H10:I19)</f>
        <v>50531</v>
      </c>
      <c r="I20" s="224"/>
      <c r="L20" s="79"/>
      <c r="M20" s="79"/>
      <c r="N20" s="79"/>
      <c r="O20" s="79"/>
      <c r="P20" s="60"/>
      <c r="Q20" s="85">
        <v>15</v>
      </c>
      <c r="R20" s="56"/>
      <c r="S20" s="38">
        <v>1108</v>
      </c>
      <c r="T20" s="36">
        <v>1462</v>
      </c>
      <c r="U20" s="38">
        <v>842</v>
      </c>
      <c r="V20" s="36">
        <v>3835</v>
      </c>
      <c r="W20" s="38">
        <v>3691</v>
      </c>
      <c r="X20" s="37">
        <v>1064</v>
      </c>
      <c r="Y20" s="40">
        <f t="shared" si="1"/>
        <v>12002</v>
      </c>
      <c r="Z20" s="79"/>
      <c r="AA20" s="8"/>
      <c r="AB20" s="85">
        <v>10</v>
      </c>
      <c r="AC20" s="6"/>
      <c r="AD20" s="44">
        <v>1159</v>
      </c>
      <c r="AE20" s="38">
        <v>2280</v>
      </c>
      <c r="AF20" s="36">
        <v>929</v>
      </c>
      <c r="AG20" s="38">
        <v>1205</v>
      </c>
      <c r="AH20" s="36">
        <v>189</v>
      </c>
      <c r="AI20" s="38">
        <v>162</v>
      </c>
      <c r="AJ20" s="36">
        <v>1120</v>
      </c>
      <c r="AK20" s="87">
        <f t="shared" si="0"/>
        <v>7044</v>
      </c>
    </row>
    <row r="21" spans="2:37" x14ac:dyDescent="0.15">
      <c r="L21" s="79"/>
      <c r="M21" s="79"/>
      <c r="N21" s="79"/>
      <c r="O21" s="79"/>
      <c r="P21" s="89"/>
      <c r="Q21" s="85">
        <v>16</v>
      </c>
      <c r="R21" s="90"/>
      <c r="S21" s="48">
        <v>1058</v>
      </c>
      <c r="T21" s="45">
        <v>1566</v>
      </c>
      <c r="U21" s="48">
        <v>842</v>
      </c>
      <c r="V21" s="45">
        <v>3413</v>
      </c>
      <c r="W21" s="48">
        <v>3501</v>
      </c>
      <c r="X21" s="45">
        <v>1074</v>
      </c>
      <c r="Y21" s="91">
        <f t="shared" si="1"/>
        <v>11454</v>
      </c>
      <c r="Z21" s="92"/>
      <c r="AA21" s="8"/>
      <c r="AB21" s="85">
        <v>11</v>
      </c>
      <c r="AC21" s="6"/>
      <c r="AD21" s="44">
        <v>1024</v>
      </c>
      <c r="AE21" s="38">
        <v>1957</v>
      </c>
      <c r="AF21" s="36">
        <v>673</v>
      </c>
      <c r="AG21" s="38">
        <v>1177</v>
      </c>
      <c r="AH21" s="36">
        <v>222</v>
      </c>
      <c r="AI21" s="38">
        <v>199</v>
      </c>
      <c r="AJ21" s="36">
        <v>1072</v>
      </c>
      <c r="AK21" s="40">
        <f t="shared" si="0"/>
        <v>6324</v>
      </c>
    </row>
    <row r="22" spans="2:37" x14ac:dyDescent="0.15">
      <c r="B22" s="11" t="s">
        <v>138</v>
      </c>
      <c r="C22" s="11"/>
      <c r="D22" s="11"/>
      <c r="E22" s="11"/>
      <c r="F22" s="11"/>
      <c r="G22" s="11"/>
      <c r="H22" s="11"/>
      <c r="I22" s="11"/>
      <c r="J22" s="11"/>
      <c r="K22" s="11"/>
      <c r="L22" s="12"/>
      <c r="M22" s="12"/>
      <c r="N22" s="12"/>
      <c r="O22" s="12"/>
      <c r="P22" s="13"/>
      <c r="Q22" s="14">
        <v>17</v>
      </c>
      <c r="R22" s="85"/>
      <c r="S22" s="38">
        <v>1009</v>
      </c>
      <c r="T22" s="36">
        <v>474</v>
      </c>
      <c r="U22" s="38">
        <v>935</v>
      </c>
      <c r="V22" s="36">
        <v>1559</v>
      </c>
      <c r="W22" s="38">
        <v>3658</v>
      </c>
      <c r="X22" s="36">
        <v>1074</v>
      </c>
      <c r="Y22" s="40">
        <f t="shared" si="1"/>
        <v>8709</v>
      </c>
      <c r="AA22" s="8"/>
      <c r="AB22" s="85">
        <v>12</v>
      </c>
      <c r="AC22" s="10"/>
      <c r="AD22" s="44">
        <v>1012</v>
      </c>
      <c r="AE22" s="38">
        <v>1973</v>
      </c>
      <c r="AF22" s="36">
        <v>771</v>
      </c>
      <c r="AG22" s="38">
        <v>1183</v>
      </c>
      <c r="AH22" s="36">
        <v>223</v>
      </c>
      <c r="AI22" s="38">
        <v>151</v>
      </c>
      <c r="AJ22" s="36">
        <v>1022</v>
      </c>
      <c r="AK22" s="40">
        <f t="shared" si="0"/>
        <v>6335</v>
      </c>
    </row>
    <row r="23" spans="2:37" x14ac:dyDescent="0.15">
      <c r="B23" s="11" t="s">
        <v>51</v>
      </c>
      <c r="C23" s="11"/>
      <c r="D23" s="11"/>
      <c r="E23" s="11"/>
      <c r="F23" s="11"/>
      <c r="G23" s="11"/>
      <c r="H23" s="11"/>
      <c r="I23" s="11"/>
      <c r="J23" s="11"/>
      <c r="K23" s="11"/>
      <c r="L23" s="12"/>
      <c r="M23" s="12"/>
      <c r="N23" s="12"/>
      <c r="O23" s="12"/>
      <c r="P23" s="13"/>
      <c r="Q23" s="85">
        <v>18</v>
      </c>
      <c r="R23" s="85"/>
      <c r="S23" s="38">
        <v>940</v>
      </c>
      <c r="T23" s="36">
        <v>857</v>
      </c>
      <c r="U23" s="38">
        <v>1035</v>
      </c>
      <c r="V23" s="36">
        <v>1302</v>
      </c>
      <c r="W23" s="38">
        <v>3731</v>
      </c>
      <c r="X23" s="36">
        <v>1026</v>
      </c>
      <c r="Y23" s="40">
        <f t="shared" si="1"/>
        <v>8891</v>
      </c>
      <c r="AA23" s="8"/>
      <c r="AB23" s="85">
        <v>13</v>
      </c>
      <c r="AC23" s="10"/>
      <c r="AD23" s="93">
        <v>1010</v>
      </c>
      <c r="AE23" s="94">
        <v>2003</v>
      </c>
      <c r="AF23" s="95">
        <v>995</v>
      </c>
      <c r="AG23" s="94">
        <v>1305</v>
      </c>
      <c r="AH23" s="95">
        <v>239</v>
      </c>
      <c r="AI23" s="94">
        <v>187</v>
      </c>
      <c r="AJ23" s="95">
        <v>1008</v>
      </c>
      <c r="AK23" s="87">
        <f t="shared" si="0"/>
        <v>6747</v>
      </c>
    </row>
    <row r="24" spans="2:37" x14ac:dyDescent="0.15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2"/>
      <c r="M24" s="12"/>
      <c r="N24" s="12"/>
      <c r="O24" s="12"/>
      <c r="P24" s="13"/>
      <c r="Q24" s="85">
        <v>19</v>
      </c>
      <c r="R24" s="85"/>
      <c r="S24" s="38">
        <v>951</v>
      </c>
      <c r="T24" s="36">
        <v>776</v>
      </c>
      <c r="U24" s="38">
        <v>884</v>
      </c>
      <c r="V24" s="36">
        <v>969</v>
      </c>
      <c r="W24" s="38">
        <v>3663</v>
      </c>
      <c r="X24" s="37">
        <v>1255</v>
      </c>
      <c r="Y24" s="39">
        <f t="shared" ref="Y24:Y38" si="2">SUM(S24:X24)</f>
        <v>8498</v>
      </c>
      <c r="AA24" s="8"/>
      <c r="AB24" s="85">
        <v>14</v>
      </c>
      <c r="AC24" s="10"/>
      <c r="AD24" s="93">
        <v>1154</v>
      </c>
      <c r="AE24" s="94">
        <v>2277</v>
      </c>
      <c r="AF24" s="95">
        <v>733</v>
      </c>
      <c r="AG24" s="94">
        <v>1285</v>
      </c>
      <c r="AH24" s="95">
        <v>218</v>
      </c>
      <c r="AI24" s="94">
        <v>297</v>
      </c>
      <c r="AJ24" s="95">
        <v>851</v>
      </c>
      <c r="AK24" s="87">
        <f t="shared" si="0"/>
        <v>6815</v>
      </c>
    </row>
    <row r="25" spans="2:37" x14ac:dyDescent="0.15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2"/>
      <c r="M25" s="12"/>
      <c r="N25" s="12"/>
      <c r="O25" s="12"/>
      <c r="P25" s="13"/>
      <c r="Q25" s="85">
        <v>20</v>
      </c>
      <c r="R25" s="85"/>
      <c r="S25" s="38">
        <v>937</v>
      </c>
      <c r="T25" s="36">
        <v>726</v>
      </c>
      <c r="U25" s="38">
        <v>995</v>
      </c>
      <c r="V25" s="36">
        <v>1181</v>
      </c>
      <c r="W25" s="38">
        <v>3547</v>
      </c>
      <c r="X25" s="37">
        <v>1244</v>
      </c>
      <c r="Y25" s="39">
        <f t="shared" si="2"/>
        <v>8630</v>
      </c>
      <c r="AA25" s="60"/>
      <c r="AB25" s="85">
        <v>15</v>
      </c>
      <c r="AC25" s="96"/>
      <c r="AD25" s="93">
        <v>1208</v>
      </c>
      <c r="AE25" s="94">
        <v>2117</v>
      </c>
      <c r="AF25" s="95">
        <v>828</v>
      </c>
      <c r="AG25" s="94">
        <v>1274</v>
      </c>
      <c r="AH25" s="95">
        <v>223</v>
      </c>
      <c r="AI25" s="94">
        <v>202</v>
      </c>
      <c r="AJ25" s="95">
        <v>823</v>
      </c>
      <c r="AK25" s="87">
        <f t="shared" si="0"/>
        <v>6675</v>
      </c>
    </row>
    <row r="26" spans="2:37" x14ac:dyDescent="0.15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2"/>
      <c r="M26" s="12"/>
      <c r="N26" s="12"/>
      <c r="O26" s="12"/>
      <c r="P26" s="13"/>
      <c r="Q26" s="85">
        <v>21</v>
      </c>
      <c r="R26" s="85"/>
      <c r="S26" s="38">
        <v>907</v>
      </c>
      <c r="T26" s="36">
        <v>691</v>
      </c>
      <c r="U26" s="38">
        <v>713</v>
      </c>
      <c r="V26" s="36">
        <v>1163</v>
      </c>
      <c r="W26" s="38">
        <v>4206</v>
      </c>
      <c r="X26" s="37">
        <v>2469</v>
      </c>
      <c r="Y26" s="40">
        <f t="shared" si="2"/>
        <v>10149</v>
      </c>
      <c r="AA26" s="89"/>
      <c r="AB26" s="85">
        <v>16</v>
      </c>
      <c r="AC26" s="97"/>
      <c r="AD26" s="98">
        <v>1197</v>
      </c>
      <c r="AE26" s="48">
        <v>2063</v>
      </c>
      <c r="AF26" s="45">
        <v>448</v>
      </c>
      <c r="AG26" s="48">
        <v>1417</v>
      </c>
      <c r="AH26" s="45">
        <v>232</v>
      </c>
      <c r="AI26" s="48">
        <v>174</v>
      </c>
      <c r="AJ26" s="45">
        <v>720</v>
      </c>
      <c r="AK26" s="91">
        <f t="shared" si="0"/>
        <v>6251</v>
      </c>
    </row>
    <row r="27" spans="2:37" x14ac:dyDescent="0.15">
      <c r="L27" s="79"/>
      <c r="M27" s="79"/>
      <c r="N27" s="79"/>
      <c r="O27" s="79"/>
      <c r="P27" s="13"/>
      <c r="Q27" s="85">
        <v>22</v>
      </c>
      <c r="R27" s="85"/>
      <c r="S27" s="38">
        <v>768</v>
      </c>
      <c r="T27" s="36">
        <v>574</v>
      </c>
      <c r="U27" s="38">
        <v>672</v>
      </c>
      <c r="V27" s="36">
        <v>2411</v>
      </c>
      <c r="W27" s="38">
        <v>4164</v>
      </c>
      <c r="X27" s="37">
        <v>2408</v>
      </c>
      <c r="Y27" s="39">
        <f t="shared" si="2"/>
        <v>10997</v>
      </c>
      <c r="AA27" s="60"/>
      <c r="AB27" s="85">
        <v>17</v>
      </c>
      <c r="AC27" s="56"/>
      <c r="AD27" s="44">
        <v>1144</v>
      </c>
      <c r="AE27" s="38">
        <v>2028</v>
      </c>
      <c r="AF27" s="36">
        <v>426</v>
      </c>
      <c r="AG27" s="38">
        <v>1272</v>
      </c>
      <c r="AH27" s="36">
        <v>234</v>
      </c>
      <c r="AI27" s="38">
        <v>538</v>
      </c>
      <c r="AJ27" s="36">
        <v>696</v>
      </c>
      <c r="AK27" s="40">
        <f t="shared" si="0"/>
        <v>6338</v>
      </c>
    </row>
    <row r="28" spans="2:37" x14ac:dyDescent="0.15">
      <c r="L28" s="79"/>
      <c r="M28" s="79"/>
      <c r="N28" s="79"/>
      <c r="O28" s="79"/>
      <c r="P28" s="13"/>
      <c r="Q28" s="85">
        <v>23</v>
      </c>
      <c r="R28" s="85"/>
      <c r="S28" s="38">
        <v>645</v>
      </c>
      <c r="T28" s="36">
        <v>527</v>
      </c>
      <c r="U28" s="38">
        <v>466</v>
      </c>
      <c r="V28" s="36">
        <v>1397</v>
      </c>
      <c r="W28" s="38">
        <v>3855</v>
      </c>
      <c r="X28" s="37">
        <v>1480</v>
      </c>
      <c r="Y28" s="39">
        <f t="shared" si="2"/>
        <v>8370</v>
      </c>
      <c r="AA28" s="60"/>
      <c r="AB28" s="85">
        <v>18</v>
      </c>
      <c r="AC28" s="56"/>
      <c r="AD28" s="44">
        <v>1144</v>
      </c>
      <c r="AE28" s="38">
        <v>2265</v>
      </c>
      <c r="AF28" s="36">
        <v>429</v>
      </c>
      <c r="AG28" s="38">
        <v>1294</v>
      </c>
      <c r="AH28" s="36">
        <v>234</v>
      </c>
      <c r="AI28" s="38">
        <v>512</v>
      </c>
      <c r="AJ28" s="36">
        <v>689</v>
      </c>
      <c r="AK28" s="40">
        <f t="shared" si="0"/>
        <v>6567</v>
      </c>
    </row>
    <row r="29" spans="2:37" x14ac:dyDescent="0.15">
      <c r="L29" s="79"/>
      <c r="M29" s="79"/>
      <c r="N29" s="79"/>
      <c r="O29" s="79"/>
      <c r="P29" s="13"/>
      <c r="Q29" s="85">
        <v>24</v>
      </c>
      <c r="R29" s="85"/>
      <c r="S29" s="38">
        <v>789</v>
      </c>
      <c r="T29" s="36">
        <v>522</v>
      </c>
      <c r="U29" s="38">
        <v>839</v>
      </c>
      <c r="V29" s="36">
        <v>1837</v>
      </c>
      <c r="W29" s="38">
        <v>4089</v>
      </c>
      <c r="X29" s="37">
        <v>2151</v>
      </c>
      <c r="Y29" s="39">
        <f t="shared" si="2"/>
        <v>10227</v>
      </c>
      <c r="AA29" s="60"/>
      <c r="AB29" s="85">
        <v>19</v>
      </c>
      <c r="AC29" s="56"/>
      <c r="AD29" s="44">
        <v>1155</v>
      </c>
      <c r="AE29" s="38">
        <v>2211</v>
      </c>
      <c r="AF29" s="36">
        <v>478</v>
      </c>
      <c r="AG29" s="38">
        <v>1151</v>
      </c>
      <c r="AH29" s="36">
        <v>237</v>
      </c>
      <c r="AI29" s="38">
        <v>530</v>
      </c>
      <c r="AJ29" s="36">
        <v>869</v>
      </c>
      <c r="AK29" s="40">
        <f t="shared" si="0"/>
        <v>6631</v>
      </c>
    </row>
    <row r="30" spans="2:37" x14ac:dyDescent="0.15">
      <c r="B30" s="55" t="s">
        <v>52</v>
      </c>
      <c r="L30" s="79"/>
      <c r="M30" s="79"/>
      <c r="N30" s="79"/>
      <c r="O30" s="79"/>
      <c r="P30" s="13"/>
      <c r="Q30" s="85">
        <v>25</v>
      </c>
      <c r="R30" s="85"/>
      <c r="S30" s="38">
        <v>749</v>
      </c>
      <c r="T30" s="36">
        <v>473</v>
      </c>
      <c r="U30" s="38">
        <v>468</v>
      </c>
      <c r="V30" s="36">
        <v>2053</v>
      </c>
      <c r="W30" s="38">
        <v>4551</v>
      </c>
      <c r="X30" s="36">
        <v>1987</v>
      </c>
      <c r="Y30" s="40">
        <f t="shared" si="2"/>
        <v>10281</v>
      </c>
      <c r="AA30" s="60"/>
      <c r="AB30" s="85">
        <v>20</v>
      </c>
      <c r="AC30" s="96"/>
      <c r="AD30" s="44">
        <v>1074</v>
      </c>
      <c r="AE30" s="38">
        <v>2313</v>
      </c>
      <c r="AF30" s="36">
        <v>464</v>
      </c>
      <c r="AG30" s="38">
        <v>1433</v>
      </c>
      <c r="AH30" s="36">
        <v>221</v>
      </c>
      <c r="AI30" s="38">
        <v>588</v>
      </c>
      <c r="AJ30" s="36">
        <v>721</v>
      </c>
      <c r="AK30" s="40">
        <f t="shared" si="0"/>
        <v>6814</v>
      </c>
    </row>
    <row r="31" spans="2:37" x14ac:dyDescent="0.15">
      <c r="F31" s="57" t="s">
        <v>3</v>
      </c>
      <c r="L31" s="79"/>
      <c r="M31" s="79"/>
      <c r="N31" s="79"/>
      <c r="O31" s="79"/>
      <c r="P31" s="13"/>
      <c r="Q31" s="85">
        <v>26</v>
      </c>
      <c r="R31" s="85"/>
      <c r="S31" s="38">
        <v>755</v>
      </c>
      <c r="T31" s="36">
        <v>481</v>
      </c>
      <c r="U31" s="38">
        <v>530</v>
      </c>
      <c r="V31" s="36">
        <v>1735</v>
      </c>
      <c r="W31" s="38">
        <v>4627</v>
      </c>
      <c r="X31" s="36">
        <v>1947</v>
      </c>
      <c r="Y31" s="40">
        <f t="shared" si="2"/>
        <v>10075</v>
      </c>
      <c r="AA31" s="60"/>
      <c r="AB31" s="85">
        <v>21</v>
      </c>
      <c r="AC31" s="96"/>
      <c r="AD31" s="44">
        <v>1095</v>
      </c>
      <c r="AE31" s="38">
        <v>2390</v>
      </c>
      <c r="AF31" s="36">
        <v>469</v>
      </c>
      <c r="AG31" s="38">
        <v>1268</v>
      </c>
      <c r="AH31" s="36">
        <v>214</v>
      </c>
      <c r="AI31" s="38">
        <v>645</v>
      </c>
      <c r="AJ31" s="36">
        <v>662</v>
      </c>
      <c r="AK31" s="40">
        <f t="shared" si="0"/>
        <v>6743</v>
      </c>
    </row>
    <row r="32" spans="2:37" x14ac:dyDescent="0.15">
      <c r="B32" s="58"/>
      <c r="C32" s="59"/>
      <c r="D32" s="1" t="s">
        <v>4</v>
      </c>
      <c r="E32" s="200" t="s">
        <v>53</v>
      </c>
      <c r="F32" s="214" t="s">
        <v>11</v>
      </c>
      <c r="L32" s="79"/>
      <c r="M32" s="79"/>
      <c r="N32" s="79"/>
      <c r="O32" s="79"/>
      <c r="P32" s="13"/>
      <c r="Q32" s="85">
        <v>27</v>
      </c>
      <c r="R32" s="85"/>
      <c r="S32" s="38">
        <v>802</v>
      </c>
      <c r="T32" s="36">
        <v>516</v>
      </c>
      <c r="U32" s="38">
        <v>523</v>
      </c>
      <c r="V32" s="36">
        <v>1628</v>
      </c>
      <c r="W32" s="38">
        <v>4194</v>
      </c>
      <c r="X32" s="36">
        <v>1987</v>
      </c>
      <c r="Y32" s="40">
        <f t="shared" si="2"/>
        <v>9650</v>
      </c>
      <c r="AA32" s="60"/>
      <c r="AB32" s="85">
        <v>22</v>
      </c>
      <c r="AC32" s="56"/>
      <c r="AD32" s="44">
        <v>1095</v>
      </c>
      <c r="AE32" s="38">
        <v>3077</v>
      </c>
      <c r="AF32" s="36">
        <v>479</v>
      </c>
      <c r="AG32" s="38">
        <v>1442</v>
      </c>
      <c r="AH32" s="36">
        <v>225</v>
      </c>
      <c r="AI32" s="38">
        <v>749</v>
      </c>
      <c r="AJ32" s="36">
        <v>589</v>
      </c>
      <c r="AK32" s="40">
        <f t="shared" si="0"/>
        <v>7656</v>
      </c>
    </row>
    <row r="33" spans="1:37" x14ac:dyDescent="0.15">
      <c r="B33" s="60"/>
      <c r="C33" s="56"/>
      <c r="D33" s="2"/>
      <c r="E33" s="225"/>
      <c r="F33" s="226"/>
      <c r="L33" s="79"/>
      <c r="M33" s="79"/>
      <c r="N33" s="79"/>
      <c r="O33" s="79"/>
      <c r="P33" s="13"/>
      <c r="Q33" s="85">
        <v>28</v>
      </c>
      <c r="R33" s="99"/>
      <c r="S33" s="38">
        <v>777</v>
      </c>
      <c r="T33" s="38">
        <v>437</v>
      </c>
      <c r="U33" s="38">
        <v>454</v>
      </c>
      <c r="V33" s="38">
        <v>1599</v>
      </c>
      <c r="W33" s="38">
        <v>4280</v>
      </c>
      <c r="X33" s="36">
        <v>1929</v>
      </c>
      <c r="Y33" s="40">
        <f t="shared" si="2"/>
        <v>9476</v>
      </c>
      <c r="AA33" s="60"/>
      <c r="AB33" s="85">
        <v>23</v>
      </c>
      <c r="AC33" s="56"/>
      <c r="AD33" s="44">
        <v>745</v>
      </c>
      <c r="AE33" s="38">
        <v>3217</v>
      </c>
      <c r="AF33" s="36">
        <v>467</v>
      </c>
      <c r="AG33" s="38">
        <v>1040</v>
      </c>
      <c r="AH33" s="36">
        <v>172</v>
      </c>
      <c r="AI33" s="38">
        <v>769</v>
      </c>
      <c r="AJ33" s="36">
        <v>571</v>
      </c>
      <c r="AK33" s="40">
        <f t="shared" si="0"/>
        <v>6981</v>
      </c>
    </row>
    <row r="34" spans="1:37" x14ac:dyDescent="0.15">
      <c r="B34" s="60"/>
      <c r="C34" s="56"/>
      <c r="D34" s="2"/>
      <c r="E34" s="201"/>
      <c r="F34" s="215"/>
      <c r="L34" s="79"/>
      <c r="M34" s="79"/>
      <c r="N34" s="79"/>
      <c r="O34" s="79"/>
      <c r="P34" s="13"/>
      <c r="Q34" s="85">
        <v>29</v>
      </c>
      <c r="R34" s="99"/>
      <c r="S34" s="38">
        <v>774</v>
      </c>
      <c r="T34" s="38">
        <v>486</v>
      </c>
      <c r="U34" s="38">
        <v>451</v>
      </c>
      <c r="V34" s="38">
        <v>1693</v>
      </c>
      <c r="W34" s="38">
        <v>4172</v>
      </c>
      <c r="X34" s="36">
        <v>1914</v>
      </c>
      <c r="Y34" s="40">
        <f>SUM(S34:X34)</f>
        <v>9490</v>
      </c>
      <c r="AA34" s="60"/>
      <c r="AB34" s="85">
        <v>24</v>
      </c>
      <c r="AC34" s="96"/>
      <c r="AD34" s="36">
        <v>932</v>
      </c>
      <c r="AE34" s="38">
        <v>3674</v>
      </c>
      <c r="AF34" s="36">
        <v>457</v>
      </c>
      <c r="AG34" s="38">
        <v>1183</v>
      </c>
      <c r="AH34" s="36">
        <v>182</v>
      </c>
      <c r="AI34" s="38">
        <v>733</v>
      </c>
      <c r="AJ34" s="36">
        <v>608</v>
      </c>
      <c r="AK34" s="40">
        <f t="shared" si="0"/>
        <v>7769</v>
      </c>
    </row>
    <row r="35" spans="1:37" x14ac:dyDescent="0.15">
      <c r="B35" s="60"/>
      <c r="C35" s="56"/>
      <c r="D35" s="2" t="s">
        <v>20</v>
      </c>
      <c r="E35" s="100" t="s">
        <v>125</v>
      </c>
      <c r="F35" s="101" t="s">
        <v>126</v>
      </c>
      <c r="H35" s="79"/>
      <c r="L35" s="79"/>
      <c r="M35" s="79"/>
      <c r="N35" s="79"/>
      <c r="O35" s="79"/>
      <c r="P35" s="13"/>
      <c r="Q35" s="85">
        <v>30</v>
      </c>
      <c r="R35" s="99"/>
      <c r="S35" s="38">
        <v>782</v>
      </c>
      <c r="T35" s="38">
        <v>448</v>
      </c>
      <c r="U35" s="38">
        <v>473</v>
      </c>
      <c r="V35" s="38">
        <v>2005</v>
      </c>
      <c r="W35" s="38">
        <v>4002</v>
      </c>
      <c r="X35" s="36">
        <v>1886</v>
      </c>
      <c r="Y35" s="40">
        <f>SUM(S35:X35)</f>
        <v>9596</v>
      </c>
      <c r="AA35" s="60"/>
      <c r="AB35" s="85">
        <v>25</v>
      </c>
      <c r="AC35" s="96"/>
      <c r="AD35" s="95">
        <v>932</v>
      </c>
      <c r="AE35" s="94">
        <v>3726</v>
      </c>
      <c r="AF35" s="95">
        <v>451</v>
      </c>
      <c r="AG35" s="94">
        <v>725</v>
      </c>
      <c r="AH35" s="95">
        <v>201</v>
      </c>
      <c r="AI35" s="94">
        <v>755</v>
      </c>
      <c r="AJ35" s="95">
        <v>897</v>
      </c>
      <c r="AK35" s="40">
        <f t="shared" si="0"/>
        <v>7687</v>
      </c>
    </row>
    <row r="36" spans="1:37" x14ac:dyDescent="0.15">
      <c r="B36" s="68"/>
      <c r="C36" s="3" t="s">
        <v>21</v>
      </c>
      <c r="D36" s="4"/>
      <c r="E36" s="69">
        <v>4599.7</v>
      </c>
      <c r="F36" s="43">
        <f>E36</f>
        <v>4599.7</v>
      </c>
      <c r="I36" s="79"/>
      <c r="L36" s="79"/>
      <c r="M36" s="79"/>
      <c r="N36" s="79"/>
      <c r="O36" s="79"/>
      <c r="P36" s="197" t="s">
        <v>119</v>
      </c>
      <c r="Q36" s="198"/>
      <c r="R36" s="199"/>
      <c r="S36" s="38">
        <v>823</v>
      </c>
      <c r="T36" s="38">
        <v>425</v>
      </c>
      <c r="U36" s="38">
        <v>409</v>
      </c>
      <c r="V36" s="38">
        <v>2171</v>
      </c>
      <c r="W36" s="38">
        <v>3943</v>
      </c>
      <c r="X36" s="36">
        <v>1902</v>
      </c>
      <c r="Y36" s="40">
        <f>SUM(S36:X36)</f>
        <v>9673</v>
      </c>
      <c r="AA36" s="60"/>
      <c r="AB36" s="85">
        <v>26</v>
      </c>
      <c r="AC36" s="96"/>
      <c r="AD36" s="95">
        <v>932</v>
      </c>
      <c r="AE36" s="94">
        <v>3738</v>
      </c>
      <c r="AF36" s="95">
        <v>426</v>
      </c>
      <c r="AG36" s="94">
        <v>825</v>
      </c>
      <c r="AH36" s="95">
        <v>199</v>
      </c>
      <c r="AI36" s="94">
        <v>674</v>
      </c>
      <c r="AJ36" s="95">
        <v>839</v>
      </c>
      <c r="AK36" s="40">
        <f t="shared" si="0"/>
        <v>7633</v>
      </c>
    </row>
    <row r="37" spans="1:37" x14ac:dyDescent="0.15">
      <c r="B37" s="5" t="s">
        <v>25</v>
      </c>
      <c r="C37" s="75">
        <v>15</v>
      </c>
      <c r="D37" s="7" t="s">
        <v>26</v>
      </c>
      <c r="E37" s="80" t="s">
        <v>54</v>
      </c>
      <c r="F37" s="102" t="s">
        <v>55</v>
      </c>
      <c r="I37" s="79"/>
      <c r="L37" s="79"/>
      <c r="M37" s="79"/>
      <c r="N37" s="79"/>
      <c r="O37" s="79"/>
      <c r="P37" s="15"/>
      <c r="Q37" s="103">
        <v>2</v>
      </c>
      <c r="R37" s="104"/>
      <c r="S37" s="41">
        <v>449</v>
      </c>
      <c r="T37" s="41">
        <v>268</v>
      </c>
      <c r="U37" s="41">
        <v>251</v>
      </c>
      <c r="V37" s="41">
        <v>429</v>
      </c>
      <c r="W37" s="41">
        <v>3033</v>
      </c>
      <c r="X37" s="42">
        <v>1274</v>
      </c>
      <c r="Y37" s="43">
        <f>SUM(S37:X37)</f>
        <v>5704</v>
      </c>
      <c r="AA37" s="60"/>
      <c r="AB37" s="85">
        <v>27</v>
      </c>
      <c r="AC37" s="96"/>
      <c r="AD37" s="95">
        <v>960</v>
      </c>
      <c r="AE37" s="94">
        <v>4252</v>
      </c>
      <c r="AF37" s="95">
        <v>441.5</v>
      </c>
      <c r="AG37" s="94">
        <v>840</v>
      </c>
      <c r="AH37" s="95">
        <v>205</v>
      </c>
      <c r="AI37" s="94">
        <v>928</v>
      </c>
      <c r="AJ37" s="95">
        <v>826</v>
      </c>
      <c r="AK37" s="87">
        <f t="shared" si="0"/>
        <v>8452.5</v>
      </c>
    </row>
    <row r="38" spans="1:37" x14ac:dyDescent="0.15">
      <c r="B38" s="60"/>
      <c r="C38" s="56">
        <v>16</v>
      </c>
      <c r="D38" s="96"/>
      <c r="E38" s="105" t="s">
        <v>34</v>
      </c>
      <c r="F38" s="106" t="s">
        <v>54</v>
      </c>
      <c r="I38" s="79"/>
      <c r="L38" s="79"/>
      <c r="M38" s="79"/>
      <c r="N38" s="79"/>
      <c r="O38" s="79"/>
      <c r="P38" s="34" t="s">
        <v>56</v>
      </c>
      <c r="Q38" s="14"/>
      <c r="R38" s="85"/>
      <c r="S38" s="36">
        <v>412.5</v>
      </c>
      <c r="T38" s="36">
        <v>336</v>
      </c>
      <c r="U38" s="36">
        <v>215.4</v>
      </c>
      <c r="V38" s="36">
        <v>533.29999999999995</v>
      </c>
      <c r="W38" s="36">
        <v>466.4</v>
      </c>
      <c r="X38" s="36">
        <v>582.6</v>
      </c>
      <c r="Y38" s="36">
        <f t="shared" si="2"/>
        <v>2546.1999999999998</v>
      </c>
      <c r="AA38" s="107"/>
      <c r="AB38" s="85">
        <v>28</v>
      </c>
      <c r="AC38" s="56"/>
      <c r="AD38" s="94">
        <v>912</v>
      </c>
      <c r="AE38" s="38">
        <v>4191</v>
      </c>
      <c r="AF38" s="38">
        <v>424</v>
      </c>
      <c r="AG38" s="38">
        <v>801</v>
      </c>
      <c r="AH38" s="38">
        <v>207</v>
      </c>
      <c r="AI38" s="38">
        <v>680</v>
      </c>
      <c r="AJ38" s="36">
        <v>865</v>
      </c>
      <c r="AK38" s="40">
        <f t="shared" si="0"/>
        <v>8080</v>
      </c>
    </row>
    <row r="39" spans="1:37" x14ac:dyDescent="0.15">
      <c r="B39" s="60"/>
      <c r="C39" s="56">
        <v>17</v>
      </c>
      <c r="D39" s="96"/>
      <c r="E39" s="105" t="s">
        <v>28</v>
      </c>
      <c r="F39" s="106" t="s">
        <v>34</v>
      </c>
      <c r="G39" s="79"/>
      <c r="I39" s="79"/>
      <c r="L39" s="92"/>
      <c r="M39" s="92"/>
      <c r="N39" s="92"/>
      <c r="O39" s="92"/>
      <c r="P39" s="34"/>
      <c r="Q39" s="14"/>
      <c r="R39" s="85"/>
      <c r="S39" s="108"/>
      <c r="T39" s="108"/>
      <c r="U39" s="108"/>
      <c r="V39" s="108"/>
      <c r="W39" s="108"/>
      <c r="X39" s="108"/>
      <c r="Y39" s="108"/>
      <c r="AA39" s="60"/>
      <c r="AB39" s="85">
        <v>29</v>
      </c>
      <c r="AC39" s="56"/>
      <c r="AD39" s="94">
        <v>894</v>
      </c>
      <c r="AE39" s="38">
        <v>4333</v>
      </c>
      <c r="AF39" s="38">
        <v>416</v>
      </c>
      <c r="AG39" s="38">
        <v>852</v>
      </c>
      <c r="AH39" s="38">
        <v>191</v>
      </c>
      <c r="AI39" s="38">
        <v>437</v>
      </c>
      <c r="AJ39" s="36">
        <v>880</v>
      </c>
      <c r="AK39" s="40">
        <f t="shared" si="0"/>
        <v>8003</v>
      </c>
    </row>
    <row r="40" spans="1:37" s="57" customFormat="1" x14ac:dyDescent="0.15">
      <c r="A40" s="55"/>
      <c r="B40" s="60"/>
      <c r="C40" s="56">
        <v>18</v>
      </c>
      <c r="D40" s="96"/>
      <c r="E40" s="105" t="s">
        <v>34</v>
      </c>
      <c r="F40" s="109" t="s">
        <v>54</v>
      </c>
      <c r="G40" s="55"/>
      <c r="H40" s="79"/>
      <c r="I40" s="88"/>
      <c r="J40" s="55"/>
      <c r="K40" s="55"/>
      <c r="L40" s="55"/>
      <c r="M40" s="55"/>
      <c r="N40" s="55"/>
      <c r="O40" s="55"/>
      <c r="P40" s="34"/>
      <c r="Q40" s="14"/>
      <c r="R40" s="85"/>
      <c r="S40" s="108"/>
      <c r="T40" s="108"/>
      <c r="U40" s="108"/>
      <c r="V40" s="108"/>
      <c r="W40" s="108"/>
      <c r="X40" s="108"/>
      <c r="Y40" s="108"/>
      <c r="Z40" s="55"/>
      <c r="AA40" s="60"/>
      <c r="AB40" s="85">
        <v>30</v>
      </c>
      <c r="AC40" s="56"/>
      <c r="AD40" s="94">
        <v>903</v>
      </c>
      <c r="AE40" s="38">
        <v>4463</v>
      </c>
      <c r="AF40" s="38">
        <v>423</v>
      </c>
      <c r="AG40" s="38">
        <v>879</v>
      </c>
      <c r="AH40" s="38">
        <v>202</v>
      </c>
      <c r="AI40" s="38">
        <v>413</v>
      </c>
      <c r="AJ40" s="37">
        <v>935</v>
      </c>
      <c r="AK40" s="40">
        <f>SUM(AD40:AJ40)</f>
        <v>8218</v>
      </c>
    </row>
    <row r="41" spans="1:37" x14ac:dyDescent="0.15">
      <c r="A41" s="57"/>
      <c r="B41" s="60"/>
      <c r="C41" s="56">
        <v>19</v>
      </c>
      <c r="D41" s="96"/>
      <c r="E41" s="49">
        <v>456</v>
      </c>
      <c r="F41" s="40">
        <f t="shared" ref="F41:F55" si="3">E41</f>
        <v>456</v>
      </c>
      <c r="H41" s="79"/>
      <c r="L41" s="56"/>
      <c r="M41" s="56"/>
      <c r="N41" s="56"/>
      <c r="O41" s="56"/>
      <c r="P41" s="34"/>
      <c r="Q41" s="14"/>
      <c r="R41" s="85"/>
      <c r="S41" s="108"/>
      <c r="T41" s="108"/>
      <c r="U41" s="108"/>
      <c r="V41" s="108"/>
      <c r="W41" s="108"/>
      <c r="X41" s="108"/>
      <c r="Y41" s="108"/>
      <c r="AA41" s="197" t="s">
        <v>119</v>
      </c>
      <c r="AB41" s="198"/>
      <c r="AC41" s="199"/>
      <c r="AD41" s="94">
        <v>903</v>
      </c>
      <c r="AE41" s="38">
        <v>4260</v>
      </c>
      <c r="AF41" s="38">
        <v>411</v>
      </c>
      <c r="AG41" s="38">
        <v>677</v>
      </c>
      <c r="AH41" s="38">
        <v>177</v>
      </c>
      <c r="AI41" s="38">
        <v>368</v>
      </c>
      <c r="AJ41" s="36">
        <v>1058</v>
      </c>
      <c r="AK41" s="40">
        <f>SUM(AD41:AJ41)</f>
        <v>7854</v>
      </c>
    </row>
    <row r="42" spans="1:37" x14ac:dyDescent="0.15">
      <c r="B42" s="60"/>
      <c r="C42" s="56">
        <v>20</v>
      </c>
      <c r="D42" s="56"/>
      <c r="E42" s="49">
        <v>598</v>
      </c>
      <c r="F42" s="40">
        <f t="shared" si="3"/>
        <v>598</v>
      </c>
      <c r="H42" s="79"/>
      <c r="L42" s="57"/>
      <c r="M42" s="57"/>
      <c r="N42" s="57"/>
      <c r="O42" s="57"/>
      <c r="AA42" s="68"/>
      <c r="AB42" s="103">
        <v>2</v>
      </c>
      <c r="AC42" s="110"/>
      <c r="AD42" s="111">
        <v>561</v>
      </c>
      <c r="AE42" s="41">
        <v>2908</v>
      </c>
      <c r="AF42" s="41">
        <v>423</v>
      </c>
      <c r="AG42" s="41">
        <v>418</v>
      </c>
      <c r="AH42" s="41">
        <v>124</v>
      </c>
      <c r="AI42" s="41">
        <v>261</v>
      </c>
      <c r="AJ42" s="42">
        <v>1140</v>
      </c>
      <c r="AK42" s="43">
        <f>SUM(AD42:AJ42)</f>
        <v>5835</v>
      </c>
    </row>
    <row r="43" spans="1:37" x14ac:dyDescent="0.15">
      <c r="B43" s="60"/>
      <c r="C43" s="56">
        <v>21</v>
      </c>
      <c r="D43" s="56"/>
      <c r="E43" s="49">
        <v>382</v>
      </c>
      <c r="F43" s="39">
        <f t="shared" si="3"/>
        <v>382</v>
      </c>
      <c r="H43" s="79"/>
      <c r="L43" s="85"/>
      <c r="M43" s="85"/>
      <c r="N43" s="85"/>
      <c r="O43" s="85"/>
      <c r="P43" s="55" t="s">
        <v>57</v>
      </c>
      <c r="AA43" s="34" t="s">
        <v>56</v>
      </c>
      <c r="AD43" s="112">
        <v>229.4</v>
      </c>
      <c r="AE43" s="112">
        <v>388.6</v>
      </c>
      <c r="AF43" s="112">
        <v>377.1</v>
      </c>
      <c r="AG43" s="112">
        <v>156</v>
      </c>
      <c r="AH43" s="112">
        <v>304</v>
      </c>
      <c r="AI43" s="112">
        <v>91.9</v>
      </c>
      <c r="AJ43" s="112">
        <v>102.3</v>
      </c>
      <c r="AK43" s="112">
        <f>SUM(AD43:AJ43)</f>
        <v>1649.3</v>
      </c>
    </row>
    <row r="44" spans="1:37" x14ac:dyDescent="0.15">
      <c r="B44" s="60"/>
      <c r="C44" s="56">
        <v>22</v>
      </c>
      <c r="D44" s="56"/>
      <c r="E44" s="49">
        <v>41</v>
      </c>
      <c r="F44" s="40">
        <f t="shared" si="3"/>
        <v>41</v>
      </c>
      <c r="H44" s="79"/>
      <c r="L44" s="85"/>
      <c r="M44" s="85"/>
      <c r="N44" s="85"/>
      <c r="O44" s="85"/>
      <c r="V44" s="57" t="s">
        <v>58</v>
      </c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</row>
    <row r="45" spans="1:37" x14ac:dyDescent="0.15">
      <c r="B45" s="60"/>
      <c r="C45" s="56">
        <v>23</v>
      </c>
      <c r="D45" s="56"/>
      <c r="E45" s="49">
        <v>176</v>
      </c>
      <c r="F45" s="40">
        <f t="shared" si="3"/>
        <v>176</v>
      </c>
      <c r="G45" s="79"/>
      <c r="H45" s="88"/>
      <c r="J45" s="79"/>
      <c r="L45" s="90"/>
      <c r="M45" s="90"/>
      <c r="N45" s="90"/>
      <c r="O45" s="90"/>
      <c r="P45" s="58"/>
      <c r="Q45" s="59"/>
      <c r="R45" s="1" t="s">
        <v>4</v>
      </c>
      <c r="S45" s="200" t="s">
        <v>5</v>
      </c>
      <c r="T45" s="200" t="s">
        <v>6</v>
      </c>
      <c r="U45" s="200" t="s">
        <v>7</v>
      </c>
      <c r="V45" s="202" t="s">
        <v>10</v>
      </c>
      <c r="W45" s="214" t="s">
        <v>19</v>
      </c>
      <c r="AA45" s="57"/>
    </row>
    <row r="46" spans="1:37" x14ac:dyDescent="0.15">
      <c r="B46" s="60"/>
      <c r="C46" s="56">
        <v>24</v>
      </c>
      <c r="D46" s="56"/>
      <c r="E46" s="49">
        <v>232</v>
      </c>
      <c r="F46" s="40">
        <f t="shared" si="3"/>
        <v>232</v>
      </c>
      <c r="G46" s="79"/>
      <c r="J46" s="79"/>
      <c r="L46" s="113"/>
      <c r="M46" s="113"/>
      <c r="N46" s="113"/>
      <c r="O46" s="113"/>
      <c r="P46" s="60"/>
      <c r="Q46" s="56"/>
      <c r="R46" s="2"/>
      <c r="S46" s="201"/>
      <c r="T46" s="201"/>
      <c r="U46" s="201"/>
      <c r="V46" s="203"/>
      <c r="W46" s="215"/>
      <c r="Z46" s="57"/>
    </row>
    <row r="47" spans="1:37" x14ac:dyDescent="0.15">
      <c r="B47" s="60"/>
      <c r="C47" s="56">
        <v>25</v>
      </c>
      <c r="D47" s="99"/>
      <c r="E47" s="44">
        <v>249</v>
      </c>
      <c r="F47" s="40">
        <f t="shared" si="3"/>
        <v>249</v>
      </c>
      <c r="G47" s="79"/>
      <c r="J47" s="79"/>
      <c r="L47" s="114"/>
      <c r="M47" s="114"/>
      <c r="N47" s="114"/>
      <c r="O47" s="114"/>
      <c r="P47" s="60"/>
      <c r="Q47" s="56"/>
      <c r="R47" s="2" t="s">
        <v>20</v>
      </c>
      <c r="S47" s="61" t="s">
        <v>124</v>
      </c>
      <c r="T47" s="61" t="s">
        <v>124</v>
      </c>
      <c r="U47" s="61" t="s">
        <v>124</v>
      </c>
      <c r="V47" s="115" t="s">
        <v>124</v>
      </c>
      <c r="W47" s="63" t="s">
        <v>123</v>
      </c>
    </row>
    <row r="48" spans="1:37" x14ac:dyDescent="0.15">
      <c r="B48" s="60"/>
      <c r="C48" s="56">
        <v>26</v>
      </c>
      <c r="D48" s="99"/>
      <c r="E48" s="44">
        <v>366</v>
      </c>
      <c r="F48" s="40">
        <f t="shared" si="3"/>
        <v>366</v>
      </c>
      <c r="G48" s="79"/>
      <c r="J48" s="79"/>
      <c r="L48" s="114"/>
      <c r="M48" s="114"/>
      <c r="N48" s="114"/>
      <c r="O48" s="114"/>
      <c r="P48" s="68"/>
      <c r="Q48" s="3" t="s">
        <v>21</v>
      </c>
      <c r="R48" s="4"/>
      <c r="S48" s="116">
        <v>47.5</v>
      </c>
      <c r="T48" s="116">
        <v>503.2</v>
      </c>
      <c r="U48" s="116">
        <v>422.9</v>
      </c>
      <c r="V48" s="116">
        <v>51.3</v>
      </c>
      <c r="W48" s="117">
        <f>SUM(S48:V48)</f>
        <v>1024.9000000000001</v>
      </c>
      <c r="X48" s="57"/>
      <c r="Y48" s="57"/>
    </row>
    <row r="49" spans="2:23" x14ac:dyDescent="0.15">
      <c r="B49" s="60"/>
      <c r="C49" s="56">
        <v>27</v>
      </c>
      <c r="D49" s="56"/>
      <c r="E49" s="118">
        <v>340</v>
      </c>
      <c r="F49" s="119">
        <f t="shared" si="3"/>
        <v>340</v>
      </c>
      <c r="G49" s="79"/>
      <c r="J49" s="79"/>
      <c r="L49" s="114"/>
      <c r="M49" s="114"/>
      <c r="N49" s="114"/>
      <c r="O49" s="114"/>
      <c r="P49" s="5" t="s">
        <v>25</v>
      </c>
      <c r="Q49" s="75">
        <v>25</v>
      </c>
      <c r="R49" s="6" t="s">
        <v>26</v>
      </c>
      <c r="S49" s="77" t="s">
        <v>54</v>
      </c>
      <c r="T49" s="77" t="s">
        <v>27</v>
      </c>
      <c r="U49" s="86" t="s">
        <v>27</v>
      </c>
      <c r="V49" s="86" t="s">
        <v>34</v>
      </c>
      <c r="W49" s="109" t="s">
        <v>34</v>
      </c>
    </row>
    <row r="50" spans="2:23" x14ac:dyDescent="0.15">
      <c r="B50" s="60"/>
      <c r="C50" s="56">
        <v>28</v>
      </c>
      <c r="D50" s="96"/>
      <c r="E50" s="98">
        <v>361</v>
      </c>
      <c r="F50" s="91">
        <f t="shared" si="3"/>
        <v>361</v>
      </c>
      <c r="G50" s="79"/>
      <c r="J50" s="79"/>
      <c r="L50" s="114"/>
      <c r="M50" s="114"/>
      <c r="N50" s="114"/>
      <c r="O50" s="114"/>
      <c r="P50" s="60"/>
      <c r="Q50" s="85">
        <v>26</v>
      </c>
      <c r="R50" s="85"/>
      <c r="S50" s="77" t="s">
        <v>34</v>
      </c>
      <c r="T50" s="78" t="s">
        <v>34</v>
      </c>
      <c r="U50" s="86" t="s">
        <v>34</v>
      </c>
      <c r="V50" s="86" t="s">
        <v>34</v>
      </c>
      <c r="W50" s="109" t="s">
        <v>34</v>
      </c>
    </row>
    <row r="51" spans="2:23" x14ac:dyDescent="0.15">
      <c r="B51" s="60"/>
      <c r="C51" s="56">
        <v>29</v>
      </c>
      <c r="D51" s="96"/>
      <c r="E51" s="98">
        <v>368</v>
      </c>
      <c r="F51" s="91">
        <f t="shared" si="3"/>
        <v>368</v>
      </c>
      <c r="G51" s="88"/>
      <c r="J51" s="88"/>
      <c r="L51" s="114"/>
      <c r="M51" s="114"/>
      <c r="N51" s="114"/>
      <c r="O51" s="114"/>
      <c r="P51" s="60"/>
      <c r="Q51" s="85">
        <v>27</v>
      </c>
      <c r="R51" s="85"/>
      <c r="S51" s="77" t="s">
        <v>34</v>
      </c>
      <c r="T51" s="36">
        <v>1.2</v>
      </c>
      <c r="U51" s="86" t="s">
        <v>34</v>
      </c>
      <c r="V51" s="86" t="s">
        <v>34</v>
      </c>
      <c r="W51" s="91">
        <f t="shared" ref="W51:W56" si="4">SUM(S51:V51)</f>
        <v>1.2</v>
      </c>
    </row>
    <row r="52" spans="2:23" x14ac:dyDescent="0.15">
      <c r="B52" s="60"/>
      <c r="C52" s="56">
        <v>30</v>
      </c>
      <c r="D52" s="96"/>
      <c r="E52" s="98">
        <v>376</v>
      </c>
      <c r="F52" s="91">
        <f t="shared" si="3"/>
        <v>376</v>
      </c>
      <c r="G52" s="88"/>
      <c r="J52" s="88"/>
      <c r="L52" s="114"/>
      <c r="M52" s="114"/>
      <c r="N52" s="114"/>
      <c r="O52" s="114"/>
      <c r="P52" s="60"/>
      <c r="Q52" s="85">
        <v>28</v>
      </c>
      <c r="R52" s="85"/>
      <c r="S52" s="77" t="s">
        <v>34</v>
      </c>
      <c r="T52" s="44">
        <v>1</v>
      </c>
      <c r="U52" s="86" t="s">
        <v>34</v>
      </c>
      <c r="V52" s="105" t="s">
        <v>34</v>
      </c>
      <c r="W52" s="91">
        <f t="shared" si="4"/>
        <v>1</v>
      </c>
    </row>
    <row r="53" spans="2:23" x14ac:dyDescent="0.15">
      <c r="B53" s="197" t="s">
        <v>119</v>
      </c>
      <c r="C53" s="198"/>
      <c r="D53" s="199"/>
      <c r="E53" s="98">
        <v>344</v>
      </c>
      <c r="F53" s="91">
        <f t="shared" ref="F53:F54" si="5">E53</f>
        <v>344</v>
      </c>
      <c r="L53" s="114"/>
      <c r="M53" s="114"/>
      <c r="N53" s="114"/>
      <c r="O53" s="114"/>
      <c r="P53" s="60"/>
      <c r="Q53" s="85">
        <v>29</v>
      </c>
      <c r="R53" s="85"/>
      <c r="S53" s="77" t="s">
        <v>34</v>
      </c>
      <c r="T53" s="44">
        <v>1</v>
      </c>
      <c r="U53" s="86" t="s">
        <v>34</v>
      </c>
      <c r="V53" s="105" t="s">
        <v>34</v>
      </c>
      <c r="W53" s="91">
        <f t="shared" si="4"/>
        <v>1</v>
      </c>
    </row>
    <row r="54" spans="2:23" x14ac:dyDescent="0.15">
      <c r="B54" s="68"/>
      <c r="C54" s="103">
        <v>2</v>
      </c>
      <c r="D54" s="120"/>
      <c r="E54" s="46">
        <v>183</v>
      </c>
      <c r="F54" s="121">
        <f t="shared" si="5"/>
        <v>183</v>
      </c>
      <c r="L54" s="114"/>
      <c r="M54" s="114"/>
      <c r="N54" s="114"/>
      <c r="O54" s="114"/>
      <c r="P54" s="60"/>
      <c r="Q54" s="85">
        <v>30</v>
      </c>
      <c r="R54" s="85"/>
      <c r="S54" s="77" t="s">
        <v>34</v>
      </c>
      <c r="T54" s="44">
        <v>1</v>
      </c>
      <c r="U54" s="86" t="s">
        <v>34</v>
      </c>
      <c r="V54" s="105" t="s">
        <v>34</v>
      </c>
      <c r="W54" s="91">
        <f t="shared" si="4"/>
        <v>1</v>
      </c>
    </row>
    <row r="55" spans="2:23" x14ac:dyDescent="0.15">
      <c r="B55" s="34" t="s">
        <v>56</v>
      </c>
      <c r="E55" s="122">
        <v>87.7</v>
      </c>
      <c r="F55" s="122">
        <f t="shared" si="3"/>
        <v>87.7</v>
      </c>
      <c r="L55" s="114"/>
      <c r="M55" s="114"/>
      <c r="N55" s="114"/>
      <c r="O55" s="114"/>
      <c r="P55" s="197" t="s">
        <v>119</v>
      </c>
      <c r="Q55" s="198"/>
      <c r="R55" s="199"/>
      <c r="S55" s="77" t="s">
        <v>32</v>
      </c>
      <c r="T55" s="77" t="s">
        <v>32</v>
      </c>
      <c r="U55" s="86" t="s">
        <v>32</v>
      </c>
      <c r="V55" s="105" t="s">
        <v>32</v>
      </c>
      <c r="W55" s="91">
        <f t="shared" si="4"/>
        <v>0</v>
      </c>
    </row>
    <row r="56" spans="2:23" x14ac:dyDescent="0.15">
      <c r="C56" s="123"/>
      <c r="D56" s="123"/>
      <c r="E56" s="88"/>
      <c r="F56" s="88"/>
      <c r="L56" s="114"/>
      <c r="M56" s="114"/>
      <c r="N56" s="114"/>
      <c r="O56" s="114"/>
      <c r="P56" s="68"/>
      <c r="Q56" s="103">
        <v>2</v>
      </c>
      <c r="R56" s="110"/>
      <c r="S56" s="124" t="s">
        <v>34</v>
      </c>
      <c r="T56" s="125" t="s">
        <v>34</v>
      </c>
      <c r="U56" s="124" t="s">
        <v>34</v>
      </c>
      <c r="V56" s="126" t="s">
        <v>32</v>
      </c>
      <c r="W56" s="121">
        <f t="shared" si="4"/>
        <v>0</v>
      </c>
    </row>
    <row r="57" spans="2:23" x14ac:dyDescent="0.15">
      <c r="B57" s="11" t="s">
        <v>59</v>
      </c>
      <c r="C57" s="123"/>
      <c r="D57" s="123"/>
      <c r="E57" s="79"/>
      <c r="F57" s="79"/>
      <c r="L57" s="114"/>
      <c r="M57" s="114"/>
      <c r="N57" s="114"/>
      <c r="O57" s="114"/>
      <c r="P57" s="34" t="s">
        <v>56</v>
      </c>
      <c r="S57" s="127"/>
      <c r="T57" s="127">
        <v>53.4</v>
      </c>
      <c r="U57" s="127"/>
      <c r="V57" s="127"/>
      <c r="W57" s="128"/>
    </row>
    <row r="58" spans="2:23" x14ac:dyDescent="0.15">
      <c r="B58" s="11" t="s">
        <v>60</v>
      </c>
      <c r="C58" s="123"/>
      <c r="D58" s="123"/>
      <c r="E58" s="79"/>
      <c r="F58" s="79"/>
      <c r="L58" s="114"/>
      <c r="M58" s="114"/>
      <c r="N58" s="114"/>
      <c r="O58" s="114"/>
    </row>
    <row r="59" spans="2:23" x14ac:dyDescent="0.15">
      <c r="B59" s="16"/>
      <c r="C59" s="123"/>
      <c r="D59" s="123"/>
      <c r="L59" s="114"/>
      <c r="M59" s="114"/>
      <c r="N59" s="114"/>
      <c r="O59" s="114"/>
    </row>
    <row r="60" spans="2:23" x14ac:dyDescent="0.15">
      <c r="B60" s="16"/>
      <c r="C60" s="123"/>
      <c r="D60" s="123"/>
      <c r="L60" s="114"/>
      <c r="M60" s="114"/>
      <c r="N60" s="114"/>
      <c r="O60" s="114"/>
    </row>
    <row r="61" spans="2:23" x14ac:dyDescent="0.15">
      <c r="B61" s="16"/>
      <c r="C61" s="123"/>
      <c r="D61" s="123"/>
      <c r="L61" s="114"/>
      <c r="M61" s="114"/>
      <c r="N61" s="114"/>
      <c r="O61" s="114"/>
    </row>
    <row r="62" spans="2:23" x14ac:dyDescent="0.15">
      <c r="B62" s="16"/>
      <c r="D62" s="123"/>
      <c r="L62" s="114"/>
      <c r="M62" s="114"/>
      <c r="N62" s="114"/>
      <c r="O62" s="114"/>
    </row>
    <row r="63" spans="2:23" x14ac:dyDescent="0.15">
      <c r="B63" s="16"/>
      <c r="D63" s="123"/>
      <c r="L63" s="129"/>
      <c r="M63" s="129"/>
      <c r="N63" s="129"/>
      <c r="O63" s="129"/>
    </row>
    <row r="64" spans="2:23" x14ac:dyDescent="0.15">
      <c r="B64" s="16"/>
      <c r="D64" s="123"/>
      <c r="L64" s="114"/>
      <c r="M64" s="114"/>
      <c r="N64" s="114"/>
      <c r="O64" s="114"/>
    </row>
    <row r="65" spans="1:37" x14ac:dyDescent="0.15">
      <c r="D65" s="123"/>
      <c r="L65" s="130"/>
      <c r="M65" s="130"/>
      <c r="N65" s="130"/>
      <c r="O65" s="130"/>
    </row>
    <row r="66" spans="1:37" s="57" customFormat="1" x14ac:dyDescent="0.15">
      <c r="A66" s="55"/>
      <c r="B66" s="55"/>
      <c r="C66" s="55"/>
      <c r="D66" s="123"/>
      <c r="E66" s="55"/>
      <c r="F66" s="55"/>
      <c r="G66" s="55"/>
      <c r="H66" s="55"/>
      <c r="I66" s="55"/>
      <c r="J66" s="55"/>
      <c r="K66" s="55"/>
      <c r="L66" s="79"/>
      <c r="M66" s="79"/>
      <c r="N66" s="79"/>
      <c r="O66" s="79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</row>
    <row r="67" spans="1:37" x14ac:dyDescent="0.15">
      <c r="L67" s="79"/>
      <c r="M67" s="79"/>
      <c r="N67" s="79"/>
      <c r="O67" s="79"/>
    </row>
    <row r="68" spans="1:37" x14ac:dyDescent="0.15">
      <c r="L68" s="88"/>
      <c r="M68" s="88"/>
      <c r="N68" s="88"/>
      <c r="O68" s="88"/>
    </row>
    <row r="69" spans="1:37" x14ac:dyDescent="0.15">
      <c r="Z69" s="57"/>
    </row>
    <row r="70" spans="1:37" x14ac:dyDescent="0.15"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</row>
    <row r="71" spans="1:37" x14ac:dyDescent="0.15">
      <c r="Z71" s="57"/>
    </row>
    <row r="76" spans="1:37" x14ac:dyDescent="0.15">
      <c r="X76" s="57"/>
      <c r="Y76" s="57"/>
    </row>
    <row r="77" spans="1:37" x14ac:dyDescent="0.15">
      <c r="W77" s="57"/>
    </row>
    <row r="78" spans="1:37" x14ac:dyDescent="0.15">
      <c r="P78" s="57"/>
      <c r="Q78" s="57"/>
      <c r="R78" s="57"/>
      <c r="S78" s="57"/>
      <c r="T78" s="57"/>
      <c r="U78" s="57"/>
      <c r="V78" s="57"/>
    </row>
  </sheetData>
  <mergeCells count="62">
    <mergeCell ref="V45:V46"/>
    <mergeCell ref="W45:W46"/>
    <mergeCell ref="B20:E20"/>
    <mergeCell ref="F20:G20"/>
    <mergeCell ref="H20:I20"/>
    <mergeCell ref="E32:E34"/>
    <mergeCell ref="F32:F34"/>
    <mergeCell ref="S45:S46"/>
    <mergeCell ref="B19:E19"/>
    <mergeCell ref="F19:G19"/>
    <mergeCell ref="H19:I19"/>
    <mergeCell ref="T45:T46"/>
    <mergeCell ref="U45:U46"/>
    <mergeCell ref="B17:E17"/>
    <mergeCell ref="F17:G17"/>
    <mergeCell ref="H17:I17"/>
    <mergeCell ref="B18:E18"/>
    <mergeCell ref="F18:G18"/>
    <mergeCell ref="H18:I18"/>
    <mergeCell ref="B15:E15"/>
    <mergeCell ref="F15:G15"/>
    <mergeCell ref="H15:I15"/>
    <mergeCell ref="B16:E16"/>
    <mergeCell ref="F16:G16"/>
    <mergeCell ref="H16:I16"/>
    <mergeCell ref="F13:G13"/>
    <mergeCell ref="H13:I13"/>
    <mergeCell ref="B14:E14"/>
    <mergeCell ref="F14:G14"/>
    <mergeCell ref="H14:I14"/>
    <mergeCell ref="AI4:AI5"/>
    <mergeCell ref="AJ4:AJ5"/>
    <mergeCell ref="AK4:AK5"/>
    <mergeCell ref="B8:E9"/>
    <mergeCell ref="F8:G9"/>
    <mergeCell ref="H8:I9"/>
    <mergeCell ref="Y4:Y5"/>
    <mergeCell ref="AD4:AD5"/>
    <mergeCell ref="AE4:AE5"/>
    <mergeCell ref="AF4:AF5"/>
    <mergeCell ref="AG4:AG5"/>
    <mergeCell ref="AH4:AH5"/>
    <mergeCell ref="S4:S5"/>
    <mergeCell ref="T4:T5"/>
    <mergeCell ref="U4:U5"/>
    <mergeCell ref="V4:V5"/>
    <mergeCell ref="AA41:AC41"/>
    <mergeCell ref="W4:W5"/>
    <mergeCell ref="X4:X5"/>
    <mergeCell ref="B53:D53"/>
    <mergeCell ref="P55:R55"/>
    <mergeCell ref="P36:R36"/>
    <mergeCell ref="B10:E10"/>
    <mergeCell ref="F10:G10"/>
    <mergeCell ref="H10:I10"/>
    <mergeCell ref="B11:E11"/>
    <mergeCell ref="F11:G11"/>
    <mergeCell ref="H11:I11"/>
    <mergeCell ref="B12:E12"/>
    <mergeCell ref="F12:G12"/>
    <mergeCell ref="H12:I12"/>
    <mergeCell ref="B13:E13"/>
  </mergeCells>
  <phoneticPr fontId="2"/>
  <pageMargins left="0.78740157480314965" right="0.78740157480314965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S525"/>
  <sheetViews>
    <sheetView view="pageBreakPreview" topLeftCell="C1"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1.875" style="55" customWidth="1"/>
    <col min="2" max="2" width="5.375" style="55" customWidth="1"/>
    <col min="3" max="3" width="3" style="55" customWidth="1"/>
    <col min="4" max="4" width="4.125" style="55" customWidth="1"/>
    <col min="5" max="5" width="7.5" style="55" customWidth="1"/>
    <col min="6" max="6" width="9" style="55" customWidth="1"/>
    <col min="7" max="12" width="6.75" style="55" customWidth="1"/>
    <col min="13" max="13" width="9.375" style="55" customWidth="1"/>
    <col min="14" max="15" width="6.75" style="55" customWidth="1"/>
    <col min="16" max="16" width="9.5" style="55" customWidth="1"/>
    <col min="17" max="19" width="9" style="56"/>
    <col min="20" max="256" width="9" style="55"/>
    <col min="257" max="257" width="1.875" style="55" customWidth="1"/>
    <col min="258" max="258" width="5.375" style="55" customWidth="1"/>
    <col min="259" max="259" width="3" style="55" customWidth="1"/>
    <col min="260" max="260" width="4.125" style="55" customWidth="1"/>
    <col min="261" max="268" width="6.75" style="55" customWidth="1"/>
    <col min="269" max="269" width="8.5" style="55" customWidth="1"/>
    <col min="270" max="271" width="6.75" style="55" customWidth="1"/>
    <col min="272" max="272" width="6.875" style="55" customWidth="1"/>
    <col min="273" max="512" width="9" style="55"/>
    <col min="513" max="513" width="1.875" style="55" customWidth="1"/>
    <col min="514" max="514" width="5.375" style="55" customWidth="1"/>
    <col min="515" max="515" width="3" style="55" customWidth="1"/>
    <col min="516" max="516" width="4.125" style="55" customWidth="1"/>
    <col min="517" max="524" width="6.75" style="55" customWidth="1"/>
    <col min="525" max="525" width="8.5" style="55" customWidth="1"/>
    <col min="526" max="527" width="6.75" style="55" customWidth="1"/>
    <col min="528" max="528" width="6.875" style="55" customWidth="1"/>
    <col min="529" max="768" width="9" style="55"/>
    <col min="769" max="769" width="1.875" style="55" customWidth="1"/>
    <col min="770" max="770" width="5.375" style="55" customWidth="1"/>
    <col min="771" max="771" width="3" style="55" customWidth="1"/>
    <col min="772" max="772" width="4.125" style="55" customWidth="1"/>
    <col min="773" max="780" width="6.75" style="55" customWidth="1"/>
    <col min="781" max="781" width="8.5" style="55" customWidth="1"/>
    <col min="782" max="783" width="6.75" style="55" customWidth="1"/>
    <col min="784" max="784" width="6.875" style="55" customWidth="1"/>
    <col min="785" max="1024" width="9" style="55"/>
    <col min="1025" max="1025" width="1.875" style="55" customWidth="1"/>
    <col min="1026" max="1026" width="5.375" style="55" customWidth="1"/>
    <col min="1027" max="1027" width="3" style="55" customWidth="1"/>
    <col min="1028" max="1028" width="4.125" style="55" customWidth="1"/>
    <col min="1029" max="1036" width="6.75" style="55" customWidth="1"/>
    <col min="1037" max="1037" width="8.5" style="55" customWidth="1"/>
    <col min="1038" max="1039" width="6.75" style="55" customWidth="1"/>
    <col min="1040" max="1040" width="6.875" style="55" customWidth="1"/>
    <col min="1041" max="1280" width="9" style="55"/>
    <col min="1281" max="1281" width="1.875" style="55" customWidth="1"/>
    <col min="1282" max="1282" width="5.375" style="55" customWidth="1"/>
    <col min="1283" max="1283" width="3" style="55" customWidth="1"/>
    <col min="1284" max="1284" width="4.125" style="55" customWidth="1"/>
    <col min="1285" max="1292" width="6.75" style="55" customWidth="1"/>
    <col min="1293" max="1293" width="8.5" style="55" customWidth="1"/>
    <col min="1294" max="1295" width="6.75" style="55" customWidth="1"/>
    <col min="1296" max="1296" width="6.875" style="55" customWidth="1"/>
    <col min="1297" max="1536" width="9" style="55"/>
    <col min="1537" max="1537" width="1.875" style="55" customWidth="1"/>
    <col min="1538" max="1538" width="5.375" style="55" customWidth="1"/>
    <col min="1539" max="1539" width="3" style="55" customWidth="1"/>
    <col min="1540" max="1540" width="4.125" style="55" customWidth="1"/>
    <col min="1541" max="1548" width="6.75" style="55" customWidth="1"/>
    <col min="1549" max="1549" width="8.5" style="55" customWidth="1"/>
    <col min="1550" max="1551" width="6.75" style="55" customWidth="1"/>
    <col min="1552" max="1552" width="6.875" style="55" customWidth="1"/>
    <col min="1553" max="1792" width="9" style="55"/>
    <col min="1793" max="1793" width="1.875" style="55" customWidth="1"/>
    <col min="1794" max="1794" width="5.375" style="55" customWidth="1"/>
    <col min="1795" max="1795" width="3" style="55" customWidth="1"/>
    <col min="1796" max="1796" width="4.125" style="55" customWidth="1"/>
    <col min="1797" max="1804" width="6.75" style="55" customWidth="1"/>
    <col min="1805" max="1805" width="8.5" style="55" customWidth="1"/>
    <col min="1806" max="1807" width="6.75" style="55" customWidth="1"/>
    <col min="1808" max="1808" width="6.875" style="55" customWidth="1"/>
    <col min="1809" max="2048" width="9" style="55"/>
    <col min="2049" max="2049" width="1.875" style="55" customWidth="1"/>
    <col min="2050" max="2050" width="5.375" style="55" customWidth="1"/>
    <col min="2051" max="2051" width="3" style="55" customWidth="1"/>
    <col min="2052" max="2052" width="4.125" style="55" customWidth="1"/>
    <col min="2053" max="2060" width="6.75" style="55" customWidth="1"/>
    <col min="2061" max="2061" width="8.5" style="55" customWidth="1"/>
    <col min="2062" max="2063" width="6.75" style="55" customWidth="1"/>
    <col min="2064" max="2064" width="6.875" style="55" customWidth="1"/>
    <col min="2065" max="2304" width="9" style="55"/>
    <col min="2305" max="2305" width="1.875" style="55" customWidth="1"/>
    <col min="2306" max="2306" width="5.375" style="55" customWidth="1"/>
    <col min="2307" max="2307" width="3" style="55" customWidth="1"/>
    <col min="2308" max="2308" width="4.125" style="55" customWidth="1"/>
    <col min="2309" max="2316" width="6.75" style="55" customWidth="1"/>
    <col min="2317" max="2317" width="8.5" style="55" customWidth="1"/>
    <col min="2318" max="2319" width="6.75" style="55" customWidth="1"/>
    <col min="2320" max="2320" width="6.875" style="55" customWidth="1"/>
    <col min="2321" max="2560" width="9" style="55"/>
    <col min="2561" max="2561" width="1.875" style="55" customWidth="1"/>
    <col min="2562" max="2562" width="5.375" style="55" customWidth="1"/>
    <col min="2563" max="2563" width="3" style="55" customWidth="1"/>
    <col min="2564" max="2564" width="4.125" style="55" customWidth="1"/>
    <col min="2565" max="2572" width="6.75" style="55" customWidth="1"/>
    <col min="2573" max="2573" width="8.5" style="55" customWidth="1"/>
    <col min="2574" max="2575" width="6.75" style="55" customWidth="1"/>
    <col min="2576" max="2576" width="6.875" style="55" customWidth="1"/>
    <col min="2577" max="2816" width="9" style="55"/>
    <col min="2817" max="2817" width="1.875" style="55" customWidth="1"/>
    <col min="2818" max="2818" width="5.375" style="55" customWidth="1"/>
    <col min="2819" max="2819" width="3" style="55" customWidth="1"/>
    <col min="2820" max="2820" width="4.125" style="55" customWidth="1"/>
    <col min="2821" max="2828" width="6.75" style="55" customWidth="1"/>
    <col min="2829" max="2829" width="8.5" style="55" customWidth="1"/>
    <col min="2830" max="2831" width="6.75" style="55" customWidth="1"/>
    <col min="2832" max="2832" width="6.875" style="55" customWidth="1"/>
    <col min="2833" max="3072" width="9" style="55"/>
    <col min="3073" max="3073" width="1.875" style="55" customWidth="1"/>
    <col min="3074" max="3074" width="5.375" style="55" customWidth="1"/>
    <col min="3075" max="3075" width="3" style="55" customWidth="1"/>
    <col min="3076" max="3076" width="4.125" style="55" customWidth="1"/>
    <col min="3077" max="3084" width="6.75" style="55" customWidth="1"/>
    <col min="3085" max="3085" width="8.5" style="55" customWidth="1"/>
    <col min="3086" max="3087" width="6.75" style="55" customWidth="1"/>
    <col min="3088" max="3088" width="6.875" style="55" customWidth="1"/>
    <col min="3089" max="3328" width="9" style="55"/>
    <col min="3329" max="3329" width="1.875" style="55" customWidth="1"/>
    <col min="3330" max="3330" width="5.375" style="55" customWidth="1"/>
    <col min="3331" max="3331" width="3" style="55" customWidth="1"/>
    <col min="3332" max="3332" width="4.125" style="55" customWidth="1"/>
    <col min="3333" max="3340" width="6.75" style="55" customWidth="1"/>
    <col min="3341" max="3341" width="8.5" style="55" customWidth="1"/>
    <col min="3342" max="3343" width="6.75" style="55" customWidth="1"/>
    <col min="3344" max="3344" width="6.875" style="55" customWidth="1"/>
    <col min="3345" max="3584" width="9" style="55"/>
    <col min="3585" max="3585" width="1.875" style="55" customWidth="1"/>
    <col min="3586" max="3586" width="5.375" style="55" customWidth="1"/>
    <col min="3587" max="3587" width="3" style="55" customWidth="1"/>
    <col min="3588" max="3588" width="4.125" style="55" customWidth="1"/>
    <col min="3589" max="3596" width="6.75" style="55" customWidth="1"/>
    <col min="3597" max="3597" width="8.5" style="55" customWidth="1"/>
    <col min="3598" max="3599" width="6.75" style="55" customWidth="1"/>
    <col min="3600" max="3600" width="6.875" style="55" customWidth="1"/>
    <col min="3601" max="3840" width="9" style="55"/>
    <col min="3841" max="3841" width="1.875" style="55" customWidth="1"/>
    <col min="3842" max="3842" width="5.375" style="55" customWidth="1"/>
    <col min="3843" max="3843" width="3" style="55" customWidth="1"/>
    <col min="3844" max="3844" width="4.125" style="55" customWidth="1"/>
    <col min="3845" max="3852" width="6.75" style="55" customWidth="1"/>
    <col min="3853" max="3853" width="8.5" style="55" customWidth="1"/>
    <col min="3854" max="3855" width="6.75" style="55" customWidth="1"/>
    <col min="3856" max="3856" width="6.875" style="55" customWidth="1"/>
    <col min="3857" max="4096" width="9" style="55"/>
    <col min="4097" max="4097" width="1.875" style="55" customWidth="1"/>
    <col min="4098" max="4098" width="5.375" style="55" customWidth="1"/>
    <col min="4099" max="4099" width="3" style="55" customWidth="1"/>
    <col min="4100" max="4100" width="4.125" style="55" customWidth="1"/>
    <col min="4101" max="4108" width="6.75" style="55" customWidth="1"/>
    <col min="4109" max="4109" width="8.5" style="55" customWidth="1"/>
    <col min="4110" max="4111" width="6.75" style="55" customWidth="1"/>
    <col min="4112" max="4112" width="6.875" style="55" customWidth="1"/>
    <col min="4113" max="4352" width="9" style="55"/>
    <col min="4353" max="4353" width="1.875" style="55" customWidth="1"/>
    <col min="4354" max="4354" width="5.375" style="55" customWidth="1"/>
    <col min="4355" max="4355" width="3" style="55" customWidth="1"/>
    <col min="4356" max="4356" width="4.125" style="55" customWidth="1"/>
    <col min="4357" max="4364" width="6.75" style="55" customWidth="1"/>
    <col min="4365" max="4365" width="8.5" style="55" customWidth="1"/>
    <col min="4366" max="4367" width="6.75" style="55" customWidth="1"/>
    <col min="4368" max="4368" width="6.875" style="55" customWidth="1"/>
    <col min="4369" max="4608" width="9" style="55"/>
    <col min="4609" max="4609" width="1.875" style="55" customWidth="1"/>
    <col min="4610" max="4610" width="5.375" style="55" customWidth="1"/>
    <col min="4611" max="4611" width="3" style="55" customWidth="1"/>
    <col min="4612" max="4612" width="4.125" style="55" customWidth="1"/>
    <col min="4613" max="4620" width="6.75" style="55" customWidth="1"/>
    <col min="4621" max="4621" width="8.5" style="55" customWidth="1"/>
    <col min="4622" max="4623" width="6.75" style="55" customWidth="1"/>
    <col min="4624" max="4624" width="6.875" style="55" customWidth="1"/>
    <col min="4625" max="4864" width="9" style="55"/>
    <col min="4865" max="4865" width="1.875" style="55" customWidth="1"/>
    <col min="4866" max="4866" width="5.375" style="55" customWidth="1"/>
    <col min="4867" max="4867" width="3" style="55" customWidth="1"/>
    <col min="4868" max="4868" width="4.125" style="55" customWidth="1"/>
    <col min="4869" max="4876" width="6.75" style="55" customWidth="1"/>
    <col min="4877" max="4877" width="8.5" style="55" customWidth="1"/>
    <col min="4878" max="4879" width="6.75" style="55" customWidth="1"/>
    <col min="4880" max="4880" width="6.875" style="55" customWidth="1"/>
    <col min="4881" max="5120" width="9" style="55"/>
    <col min="5121" max="5121" width="1.875" style="55" customWidth="1"/>
    <col min="5122" max="5122" width="5.375" style="55" customWidth="1"/>
    <col min="5123" max="5123" width="3" style="55" customWidth="1"/>
    <col min="5124" max="5124" width="4.125" style="55" customWidth="1"/>
    <col min="5125" max="5132" width="6.75" style="55" customWidth="1"/>
    <col min="5133" max="5133" width="8.5" style="55" customWidth="1"/>
    <col min="5134" max="5135" width="6.75" style="55" customWidth="1"/>
    <col min="5136" max="5136" width="6.875" style="55" customWidth="1"/>
    <col min="5137" max="5376" width="9" style="55"/>
    <col min="5377" max="5377" width="1.875" style="55" customWidth="1"/>
    <col min="5378" max="5378" width="5.375" style="55" customWidth="1"/>
    <col min="5379" max="5379" width="3" style="55" customWidth="1"/>
    <col min="5380" max="5380" width="4.125" style="55" customWidth="1"/>
    <col min="5381" max="5388" width="6.75" style="55" customWidth="1"/>
    <col min="5389" max="5389" width="8.5" style="55" customWidth="1"/>
    <col min="5390" max="5391" width="6.75" style="55" customWidth="1"/>
    <col min="5392" max="5392" width="6.875" style="55" customWidth="1"/>
    <col min="5393" max="5632" width="9" style="55"/>
    <col min="5633" max="5633" width="1.875" style="55" customWidth="1"/>
    <col min="5634" max="5634" width="5.375" style="55" customWidth="1"/>
    <col min="5635" max="5635" width="3" style="55" customWidth="1"/>
    <col min="5636" max="5636" width="4.125" style="55" customWidth="1"/>
    <col min="5637" max="5644" width="6.75" style="55" customWidth="1"/>
    <col min="5645" max="5645" width="8.5" style="55" customWidth="1"/>
    <col min="5646" max="5647" width="6.75" style="55" customWidth="1"/>
    <col min="5648" max="5648" width="6.875" style="55" customWidth="1"/>
    <col min="5649" max="5888" width="9" style="55"/>
    <col min="5889" max="5889" width="1.875" style="55" customWidth="1"/>
    <col min="5890" max="5890" width="5.375" style="55" customWidth="1"/>
    <col min="5891" max="5891" width="3" style="55" customWidth="1"/>
    <col min="5892" max="5892" width="4.125" style="55" customWidth="1"/>
    <col min="5893" max="5900" width="6.75" style="55" customWidth="1"/>
    <col min="5901" max="5901" width="8.5" style="55" customWidth="1"/>
    <col min="5902" max="5903" width="6.75" style="55" customWidth="1"/>
    <col min="5904" max="5904" width="6.875" style="55" customWidth="1"/>
    <col min="5905" max="6144" width="9" style="55"/>
    <col min="6145" max="6145" width="1.875" style="55" customWidth="1"/>
    <col min="6146" max="6146" width="5.375" style="55" customWidth="1"/>
    <col min="6147" max="6147" width="3" style="55" customWidth="1"/>
    <col min="6148" max="6148" width="4.125" style="55" customWidth="1"/>
    <col min="6149" max="6156" width="6.75" style="55" customWidth="1"/>
    <col min="6157" max="6157" width="8.5" style="55" customWidth="1"/>
    <col min="6158" max="6159" width="6.75" style="55" customWidth="1"/>
    <col min="6160" max="6160" width="6.875" style="55" customWidth="1"/>
    <col min="6161" max="6400" width="9" style="55"/>
    <col min="6401" max="6401" width="1.875" style="55" customWidth="1"/>
    <col min="6402" max="6402" width="5.375" style="55" customWidth="1"/>
    <col min="6403" max="6403" width="3" style="55" customWidth="1"/>
    <col min="6404" max="6404" width="4.125" style="55" customWidth="1"/>
    <col min="6405" max="6412" width="6.75" style="55" customWidth="1"/>
    <col min="6413" max="6413" width="8.5" style="55" customWidth="1"/>
    <col min="6414" max="6415" width="6.75" style="55" customWidth="1"/>
    <col min="6416" max="6416" width="6.875" style="55" customWidth="1"/>
    <col min="6417" max="6656" width="9" style="55"/>
    <col min="6657" max="6657" width="1.875" style="55" customWidth="1"/>
    <col min="6658" max="6658" width="5.375" style="55" customWidth="1"/>
    <col min="6659" max="6659" width="3" style="55" customWidth="1"/>
    <col min="6660" max="6660" width="4.125" style="55" customWidth="1"/>
    <col min="6661" max="6668" width="6.75" style="55" customWidth="1"/>
    <col min="6669" max="6669" width="8.5" style="55" customWidth="1"/>
    <col min="6670" max="6671" width="6.75" style="55" customWidth="1"/>
    <col min="6672" max="6672" width="6.875" style="55" customWidth="1"/>
    <col min="6673" max="6912" width="9" style="55"/>
    <col min="6913" max="6913" width="1.875" style="55" customWidth="1"/>
    <col min="6914" max="6914" width="5.375" style="55" customWidth="1"/>
    <col min="6915" max="6915" width="3" style="55" customWidth="1"/>
    <col min="6916" max="6916" width="4.125" style="55" customWidth="1"/>
    <col min="6917" max="6924" width="6.75" style="55" customWidth="1"/>
    <col min="6925" max="6925" width="8.5" style="55" customWidth="1"/>
    <col min="6926" max="6927" width="6.75" style="55" customWidth="1"/>
    <col min="6928" max="6928" width="6.875" style="55" customWidth="1"/>
    <col min="6929" max="7168" width="9" style="55"/>
    <col min="7169" max="7169" width="1.875" style="55" customWidth="1"/>
    <col min="7170" max="7170" width="5.375" style="55" customWidth="1"/>
    <col min="7171" max="7171" width="3" style="55" customWidth="1"/>
    <col min="7172" max="7172" width="4.125" style="55" customWidth="1"/>
    <col min="7173" max="7180" width="6.75" style="55" customWidth="1"/>
    <col min="7181" max="7181" width="8.5" style="55" customWidth="1"/>
    <col min="7182" max="7183" width="6.75" style="55" customWidth="1"/>
    <col min="7184" max="7184" width="6.875" style="55" customWidth="1"/>
    <col min="7185" max="7424" width="9" style="55"/>
    <col min="7425" max="7425" width="1.875" style="55" customWidth="1"/>
    <col min="7426" max="7426" width="5.375" style="55" customWidth="1"/>
    <col min="7427" max="7427" width="3" style="55" customWidth="1"/>
    <col min="7428" max="7428" width="4.125" style="55" customWidth="1"/>
    <col min="7429" max="7436" width="6.75" style="55" customWidth="1"/>
    <col min="7437" max="7437" width="8.5" style="55" customWidth="1"/>
    <col min="7438" max="7439" width="6.75" style="55" customWidth="1"/>
    <col min="7440" max="7440" width="6.875" style="55" customWidth="1"/>
    <col min="7441" max="7680" width="9" style="55"/>
    <col min="7681" max="7681" width="1.875" style="55" customWidth="1"/>
    <col min="7682" max="7682" width="5.375" style="55" customWidth="1"/>
    <col min="7683" max="7683" width="3" style="55" customWidth="1"/>
    <col min="7684" max="7684" width="4.125" style="55" customWidth="1"/>
    <col min="7685" max="7692" width="6.75" style="55" customWidth="1"/>
    <col min="7693" max="7693" width="8.5" style="55" customWidth="1"/>
    <col min="7694" max="7695" width="6.75" style="55" customWidth="1"/>
    <col min="7696" max="7696" width="6.875" style="55" customWidth="1"/>
    <col min="7697" max="7936" width="9" style="55"/>
    <col min="7937" max="7937" width="1.875" style="55" customWidth="1"/>
    <col min="7938" max="7938" width="5.375" style="55" customWidth="1"/>
    <col min="7939" max="7939" width="3" style="55" customWidth="1"/>
    <col min="7940" max="7940" width="4.125" style="55" customWidth="1"/>
    <col min="7941" max="7948" width="6.75" style="55" customWidth="1"/>
    <col min="7949" max="7949" width="8.5" style="55" customWidth="1"/>
    <col min="7950" max="7951" width="6.75" style="55" customWidth="1"/>
    <col min="7952" max="7952" width="6.875" style="55" customWidth="1"/>
    <col min="7953" max="8192" width="9" style="55"/>
    <col min="8193" max="8193" width="1.875" style="55" customWidth="1"/>
    <col min="8194" max="8194" width="5.375" style="55" customWidth="1"/>
    <col min="8195" max="8195" width="3" style="55" customWidth="1"/>
    <col min="8196" max="8196" width="4.125" style="55" customWidth="1"/>
    <col min="8197" max="8204" width="6.75" style="55" customWidth="1"/>
    <col min="8205" max="8205" width="8.5" style="55" customWidth="1"/>
    <col min="8206" max="8207" width="6.75" style="55" customWidth="1"/>
    <col min="8208" max="8208" width="6.875" style="55" customWidth="1"/>
    <col min="8209" max="8448" width="9" style="55"/>
    <col min="8449" max="8449" width="1.875" style="55" customWidth="1"/>
    <col min="8450" max="8450" width="5.375" style="55" customWidth="1"/>
    <col min="8451" max="8451" width="3" style="55" customWidth="1"/>
    <col min="8452" max="8452" width="4.125" style="55" customWidth="1"/>
    <col min="8453" max="8460" width="6.75" style="55" customWidth="1"/>
    <col min="8461" max="8461" width="8.5" style="55" customWidth="1"/>
    <col min="8462" max="8463" width="6.75" style="55" customWidth="1"/>
    <col min="8464" max="8464" width="6.875" style="55" customWidth="1"/>
    <col min="8465" max="8704" width="9" style="55"/>
    <col min="8705" max="8705" width="1.875" style="55" customWidth="1"/>
    <col min="8706" max="8706" width="5.375" style="55" customWidth="1"/>
    <col min="8707" max="8707" width="3" style="55" customWidth="1"/>
    <col min="8708" max="8708" width="4.125" style="55" customWidth="1"/>
    <col min="8709" max="8716" width="6.75" style="55" customWidth="1"/>
    <col min="8717" max="8717" width="8.5" style="55" customWidth="1"/>
    <col min="8718" max="8719" width="6.75" style="55" customWidth="1"/>
    <col min="8720" max="8720" width="6.875" style="55" customWidth="1"/>
    <col min="8721" max="8960" width="9" style="55"/>
    <col min="8961" max="8961" width="1.875" style="55" customWidth="1"/>
    <col min="8962" max="8962" width="5.375" style="55" customWidth="1"/>
    <col min="8963" max="8963" width="3" style="55" customWidth="1"/>
    <col min="8964" max="8964" width="4.125" style="55" customWidth="1"/>
    <col min="8965" max="8972" width="6.75" style="55" customWidth="1"/>
    <col min="8973" max="8973" width="8.5" style="55" customWidth="1"/>
    <col min="8974" max="8975" width="6.75" style="55" customWidth="1"/>
    <col min="8976" max="8976" width="6.875" style="55" customWidth="1"/>
    <col min="8977" max="9216" width="9" style="55"/>
    <col min="9217" max="9217" width="1.875" style="55" customWidth="1"/>
    <col min="9218" max="9218" width="5.375" style="55" customWidth="1"/>
    <col min="9219" max="9219" width="3" style="55" customWidth="1"/>
    <col min="9220" max="9220" width="4.125" style="55" customWidth="1"/>
    <col min="9221" max="9228" width="6.75" style="55" customWidth="1"/>
    <col min="9229" max="9229" width="8.5" style="55" customWidth="1"/>
    <col min="9230" max="9231" width="6.75" style="55" customWidth="1"/>
    <col min="9232" max="9232" width="6.875" style="55" customWidth="1"/>
    <col min="9233" max="9472" width="9" style="55"/>
    <col min="9473" max="9473" width="1.875" style="55" customWidth="1"/>
    <col min="9474" max="9474" width="5.375" style="55" customWidth="1"/>
    <col min="9475" max="9475" width="3" style="55" customWidth="1"/>
    <col min="9476" max="9476" width="4.125" style="55" customWidth="1"/>
    <col min="9477" max="9484" width="6.75" style="55" customWidth="1"/>
    <col min="9485" max="9485" width="8.5" style="55" customWidth="1"/>
    <col min="9486" max="9487" width="6.75" style="55" customWidth="1"/>
    <col min="9488" max="9488" width="6.875" style="55" customWidth="1"/>
    <col min="9489" max="9728" width="9" style="55"/>
    <col min="9729" max="9729" width="1.875" style="55" customWidth="1"/>
    <col min="9730" max="9730" width="5.375" style="55" customWidth="1"/>
    <col min="9731" max="9731" width="3" style="55" customWidth="1"/>
    <col min="9732" max="9732" width="4.125" style="55" customWidth="1"/>
    <col min="9733" max="9740" width="6.75" style="55" customWidth="1"/>
    <col min="9741" max="9741" width="8.5" style="55" customWidth="1"/>
    <col min="9742" max="9743" width="6.75" style="55" customWidth="1"/>
    <col min="9744" max="9744" width="6.875" style="55" customWidth="1"/>
    <col min="9745" max="9984" width="9" style="55"/>
    <col min="9985" max="9985" width="1.875" style="55" customWidth="1"/>
    <col min="9986" max="9986" width="5.375" style="55" customWidth="1"/>
    <col min="9987" max="9987" width="3" style="55" customWidth="1"/>
    <col min="9988" max="9988" width="4.125" style="55" customWidth="1"/>
    <col min="9989" max="9996" width="6.75" style="55" customWidth="1"/>
    <col min="9997" max="9997" width="8.5" style="55" customWidth="1"/>
    <col min="9998" max="9999" width="6.75" style="55" customWidth="1"/>
    <col min="10000" max="10000" width="6.875" style="55" customWidth="1"/>
    <col min="10001" max="10240" width="9" style="55"/>
    <col min="10241" max="10241" width="1.875" style="55" customWidth="1"/>
    <col min="10242" max="10242" width="5.375" style="55" customWidth="1"/>
    <col min="10243" max="10243" width="3" style="55" customWidth="1"/>
    <col min="10244" max="10244" width="4.125" style="55" customWidth="1"/>
    <col min="10245" max="10252" width="6.75" style="55" customWidth="1"/>
    <col min="10253" max="10253" width="8.5" style="55" customWidth="1"/>
    <col min="10254" max="10255" width="6.75" style="55" customWidth="1"/>
    <col min="10256" max="10256" width="6.875" style="55" customWidth="1"/>
    <col min="10257" max="10496" width="9" style="55"/>
    <col min="10497" max="10497" width="1.875" style="55" customWidth="1"/>
    <col min="10498" max="10498" width="5.375" style="55" customWidth="1"/>
    <col min="10499" max="10499" width="3" style="55" customWidth="1"/>
    <col min="10500" max="10500" width="4.125" style="55" customWidth="1"/>
    <col min="10501" max="10508" width="6.75" style="55" customWidth="1"/>
    <col min="10509" max="10509" width="8.5" style="55" customWidth="1"/>
    <col min="10510" max="10511" width="6.75" style="55" customWidth="1"/>
    <col min="10512" max="10512" width="6.875" style="55" customWidth="1"/>
    <col min="10513" max="10752" width="9" style="55"/>
    <col min="10753" max="10753" width="1.875" style="55" customWidth="1"/>
    <col min="10754" max="10754" width="5.375" style="55" customWidth="1"/>
    <col min="10755" max="10755" width="3" style="55" customWidth="1"/>
    <col min="10756" max="10756" width="4.125" style="55" customWidth="1"/>
    <col min="10757" max="10764" width="6.75" style="55" customWidth="1"/>
    <col min="10765" max="10765" width="8.5" style="55" customWidth="1"/>
    <col min="10766" max="10767" width="6.75" style="55" customWidth="1"/>
    <col min="10768" max="10768" width="6.875" style="55" customWidth="1"/>
    <col min="10769" max="11008" width="9" style="55"/>
    <col min="11009" max="11009" width="1.875" style="55" customWidth="1"/>
    <col min="11010" max="11010" width="5.375" style="55" customWidth="1"/>
    <col min="11011" max="11011" width="3" style="55" customWidth="1"/>
    <col min="11012" max="11012" width="4.125" style="55" customWidth="1"/>
    <col min="11013" max="11020" width="6.75" style="55" customWidth="1"/>
    <col min="11021" max="11021" width="8.5" style="55" customWidth="1"/>
    <col min="11022" max="11023" width="6.75" style="55" customWidth="1"/>
    <col min="11024" max="11024" width="6.875" style="55" customWidth="1"/>
    <col min="11025" max="11264" width="9" style="55"/>
    <col min="11265" max="11265" width="1.875" style="55" customWidth="1"/>
    <col min="11266" max="11266" width="5.375" style="55" customWidth="1"/>
    <col min="11267" max="11267" width="3" style="55" customWidth="1"/>
    <col min="11268" max="11268" width="4.125" style="55" customWidth="1"/>
    <col min="11269" max="11276" width="6.75" style="55" customWidth="1"/>
    <col min="11277" max="11277" width="8.5" style="55" customWidth="1"/>
    <col min="11278" max="11279" width="6.75" style="55" customWidth="1"/>
    <col min="11280" max="11280" width="6.875" style="55" customWidth="1"/>
    <col min="11281" max="11520" width="9" style="55"/>
    <col min="11521" max="11521" width="1.875" style="55" customWidth="1"/>
    <col min="11522" max="11522" width="5.375" style="55" customWidth="1"/>
    <col min="11523" max="11523" width="3" style="55" customWidth="1"/>
    <col min="11524" max="11524" width="4.125" style="55" customWidth="1"/>
    <col min="11525" max="11532" width="6.75" style="55" customWidth="1"/>
    <col min="11533" max="11533" width="8.5" style="55" customWidth="1"/>
    <col min="11534" max="11535" width="6.75" style="55" customWidth="1"/>
    <col min="11536" max="11536" width="6.875" style="55" customWidth="1"/>
    <col min="11537" max="11776" width="9" style="55"/>
    <col min="11777" max="11777" width="1.875" style="55" customWidth="1"/>
    <col min="11778" max="11778" width="5.375" style="55" customWidth="1"/>
    <col min="11779" max="11779" width="3" style="55" customWidth="1"/>
    <col min="11780" max="11780" width="4.125" style="55" customWidth="1"/>
    <col min="11781" max="11788" width="6.75" style="55" customWidth="1"/>
    <col min="11789" max="11789" width="8.5" style="55" customWidth="1"/>
    <col min="11790" max="11791" width="6.75" style="55" customWidth="1"/>
    <col min="11792" max="11792" width="6.875" style="55" customWidth="1"/>
    <col min="11793" max="12032" width="9" style="55"/>
    <col min="12033" max="12033" width="1.875" style="55" customWidth="1"/>
    <col min="12034" max="12034" width="5.375" style="55" customWidth="1"/>
    <col min="12035" max="12035" width="3" style="55" customWidth="1"/>
    <col min="12036" max="12036" width="4.125" style="55" customWidth="1"/>
    <col min="12037" max="12044" width="6.75" style="55" customWidth="1"/>
    <col min="12045" max="12045" width="8.5" style="55" customWidth="1"/>
    <col min="12046" max="12047" width="6.75" style="55" customWidth="1"/>
    <col min="12048" max="12048" width="6.875" style="55" customWidth="1"/>
    <col min="12049" max="12288" width="9" style="55"/>
    <col min="12289" max="12289" width="1.875" style="55" customWidth="1"/>
    <col min="12290" max="12290" width="5.375" style="55" customWidth="1"/>
    <col min="12291" max="12291" width="3" style="55" customWidth="1"/>
    <col min="12292" max="12292" width="4.125" style="55" customWidth="1"/>
    <col min="12293" max="12300" width="6.75" style="55" customWidth="1"/>
    <col min="12301" max="12301" width="8.5" style="55" customWidth="1"/>
    <col min="12302" max="12303" width="6.75" style="55" customWidth="1"/>
    <col min="12304" max="12304" width="6.875" style="55" customWidth="1"/>
    <col min="12305" max="12544" width="9" style="55"/>
    <col min="12545" max="12545" width="1.875" style="55" customWidth="1"/>
    <col min="12546" max="12546" width="5.375" style="55" customWidth="1"/>
    <col min="12547" max="12547" width="3" style="55" customWidth="1"/>
    <col min="12548" max="12548" width="4.125" style="55" customWidth="1"/>
    <col min="12549" max="12556" width="6.75" style="55" customWidth="1"/>
    <col min="12557" max="12557" width="8.5" style="55" customWidth="1"/>
    <col min="12558" max="12559" width="6.75" style="55" customWidth="1"/>
    <col min="12560" max="12560" width="6.875" style="55" customWidth="1"/>
    <col min="12561" max="12800" width="9" style="55"/>
    <col min="12801" max="12801" width="1.875" style="55" customWidth="1"/>
    <col min="12802" max="12802" width="5.375" style="55" customWidth="1"/>
    <col min="12803" max="12803" width="3" style="55" customWidth="1"/>
    <col min="12804" max="12804" width="4.125" style="55" customWidth="1"/>
    <col min="12805" max="12812" width="6.75" style="55" customWidth="1"/>
    <col min="12813" max="12813" width="8.5" style="55" customWidth="1"/>
    <col min="12814" max="12815" width="6.75" style="55" customWidth="1"/>
    <col min="12816" max="12816" width="6.875" style="55" customWidth="1"/>
    <col min="12817" max="13056" width="9" style="55"/>
    <col min="13057" max="13057" width="1.875" style="55" customWidth="1"/>
    <col min="13058" max="13058" width="5.375" style="55" customWidth="1"/>
    <col min="13059" max="13059" width="3" style="55" customWidth="1"/>
    <col min="13060" max="13060" width="4.125" style="55" customWidth="1"/>
    <col min="13061" max="13068" width="6.75" style="55" customWidth="1"/>
    <col min="13069" max="13069" width="8.5" style="55" customWidth="1"/>
    <col min="13070" max="13071" width="6.75" style="55" customWidth="1"/>
    <col min="13072" max="13072" width="6.875" style="55" customWidth="1"/>
    <col min="13073" max="13312" width="9" style="55"/>
    <col min="13313" max="13313" width="1.875" style="55" customWidth="1"/>
    <col min="13314" max="13314" width="5.375" style="55" customWidth="1"/>
    <col min="13315" max="13315" width="3" style="55" customWidth="1"/>
    <col min="13316" max="13316" width="4.125" style="55" customWidth="1"/>
    <col min="13317" max="13324" width="6.75" style="55" customWidth="1"/>
    <col min="13325" max="13325" width="8.5" style="55" customWidth="1"/>
    <col min="13326" max="13327" width="6.75" style="55" customWidth="1"/>
    <col min="13328" max="13328" width="6.875" style="55" customWidth="1"/>
    <col min="13329" max="13568" width="9" style="55"/>
    <col min="13569" max="13569" width="1.875" style="55" customWidth="1"/>
    <col min="13570" max="13570" width="5.375" style="55" customWidth="1"/>
    <col min="13571" max="13571" width="3" style="55" customWidth="1"/>
    <col min="13572" max="13572" width="4.125" style="55" customWidth="1"/>
    <col min="13573" max="13580" width="6.75" style="55" customWidth="1"/>
    <col min="13581" max="13581" width="8.5" style="55" customWidth="1"/>
    <col min="13582" max="13583" width="6.75" style="55" customWidth="1"/>
    <col min="13584" max="13584" width="6.875" style="55" customWidth="1"/>
    <col min="13585" max="13824" width="9" style="55"/>
    <col min="13825" max="13825" width="1.875" style="55" customWidth="1"/>
    <col min="13826" max="13826" width="5.375" style="55" customWidth="1"/>
    <col min="13827" max="13827" width="3" style="55" customWidth="1"/>
    <col min="13828" max="13828" width="4.125" style="55" customWidth="1"/>
    <col min="13829" max="13836" width="6.75" style="55" customWidth="1"/>
    <col min="13837" max="13837" width="8.5" style="55" customWidth="1"/>
    <col min="13838" max="13839" width="6.75" style="55" customWidth="1"/>
    <col min="13840" max="13840" width="6.875" style="55" customWidth="1"/>
    <col min="13841" max="14080" width="9" style="55"/>
    <col min="14081" max="14081" width="1.875" style="55" customWidth="1"/>
    <col min="14082" max="14082" width="5.375" style="55" customWidth="1"/>
    <col min="14083" max="14083" width="3" style="55" customWidth="1"/>
    <col min="14084" max="14084" width="4.125" style="55" customWidth="1"/>
    <col min="14085" max="14092" width="6.75" style="55" customWidth="1"/>
    <col min="14093" max="14093" width="8.5" style="55" customWidth="1"/>
    <col min="14094" max="14095" width="6.75" style="55" customWidth="1"/>
    <col min="14096" max="14096" width="6.875" style="55" customWidth="1"/>
    <col min="14097" max="14336" width="9" style="55"/>
    <col min="14337" max="14337" width="1.875" style="55" customWidth="1"/>
    <col min="14338" max="14338" width="5.375" style="55" customWidth="1"/>
    <col min="14339" max="14339" width="3" style="55" customWidth="1"/>
    <col min="14340" max="14340" width="4.125" style="55" customWidth="1"/>
    <col min="14341" max="14348" width="6.75" style="55" customWidth="1"/>
    <col min="14349" max="14349" width="8.5" style="55" customWidth="1"/>
    <col min="14350" max="14351" width="6.75" style="55" customWidth="1"/>
    <col min="14352" max="14352" width="6.875" style="55" customWidth="1"/>
    <col min="14353" max="14592" width="9" style="55"/>
    <col min="14593" max="14593" width="1.875" style="55" customWidth="1"/>
    <col min="14594" max="14594" width="5.375" style="55" customWidth="1"/>
    <col min="14595" max="14595" width="3" style="55" customWidth="1"/>
    <col min="14596" max="14596" width="4.125" style="55" customWidth="1"/>
    <col min="14597" max="14604" width="6.75" style="55" customWidth="1"/>
    <col min="14605" max="14605" width="8.5" style="55" customWidth="1"/>
    <col min="14606" max="14607" width="6.75" style="55" customWidth="1"/>
    <col min="14608" max="14608" width="6.875" style="55" customWidth="1"/>
    <col min="14609" max="14848" width="9" style="55"/>
    <col min="14849" max="14849" width="1.875" style="55" customWidth="1"/>
    <col min="14850" max="14850" width="5.375" style="55" customWidth="1"/>
    <col min="14851" max="14851" width="3" style="55" customWidth="1"/>
    <col min="14852" max="14852" width="4.125" style="55" customWidth="1"/>
    <col min="14853" max="14860" width="6.75" style="55" customWidth="1"/>
    <col min="14861" max="14861" width="8.5" style="55" customWidth="1"/>
    <col min="14862" max="14863" width="6.75" style="55" customWidth="1"/>
    <col min="14864" max="14864" width="6.875" style="55" customWidth="1"/>
    <col min="14865" max="15104" width="9" style="55"/>
    <col min="15105" max="15105" width="1.875" style="55" customWidth="1"/>
    <col min="15106" max="15106" width="5.375" style="55" customWidth="1"/>
    <col min="15107" max="15107" width="3" style="55" customWidth="1"/>
    <col min="15108" max="15108" width="4.125" style="55" customWidth="1"/>
    <col min="15109" max="15116" width="6.75" style="55" customWidth="1"/>
    <col min="15117" max="15117" width="8.5" style="55" customWidth="1"/>
    <col min="15118" max="15119" width="6.75" style="55" customWidth="1"/>
    <col min="15120" max="15120" width="6.875" style="55" customWidth="1"/>
    <col min="15121" max="15360" width="9" style="55"/>
    <col min="15361" max="15361" width="1.875" style="55" customWidth="1"/>
    <col min="15362" max="15362" width="5.375" style="55" customWidth="1"/>
    <col min="15363" max="15363" width="3" style="55" customWidth="1"/>
    <col min="15364" max="15364" width="4.125" style="55" customWidth="1"/>
    <col min="15365" max="15372" width="6.75" style="55" customWidth="1"/>
    <col min="15373" max="15373" width="8.5" style="55" customWidth="1"/>
    <col min="15374" max="15375" width="6.75" style="55" customWidth="1"/>
    <col min="15376" max="15376" width="6.875" style="55" customWidth="1"/>
    <col min="15377" max="15616" width="9" style="55"/>
    <col min="15617" max="15617" width="1.875" style="55" customWidth="1"/>
    <col min="15618" max="15618" width="5.375" style="55" customWidth="1"/>
    <col min="15619" max="15619" width="3" style="55" customWidth="1"/>
    <col min="15620" max="15620" width="4.125" style="55" customWidth="1"/>
    <col min="15621" max="15628" width="6.75" style="55" customWidth="1"/>
    <col min="15629" max="15629" width="8.5" style="55" customWidth="1"/>
    <col min="15630" max="15631" width="6.75" style="55" customWidth="1"/>
    <col min="15632" max="15632" width="6.875" style="55" customWidth="1"/>
    <col min="15633" max="15872" width="9" style="55"/>
    <col min="15873" max="15873" width="1.875" style="55" customWidth="1"/>
    <col min="15874" max="15874" width="5.375" style="55" customWidth="1"/>
    <col min="15875" max="15875" width="3" style="55" customWidth="1"/>
    <col min="15876" max="15876" width="4.125" style="55" customWidth="1"/>
    <col min="15877" max="15884" width="6.75" style="55" customWidth="1"/>
    <col min="15885" max="15885" width="8.5" style="55" customWidth="1"/>
    <col min="15886" max="15887" width="6.75" style="55" customWidth="1"/>
    <col min="15888" max="15888" width="6.875" style="55" customWidth="1"/>
    <col min="15889" max="16128" width="9" style="55"/>
    <col min="16129" max="16129" width="1.875" style="55" customWidth="1"/>
    <col min="16130" max="16130" width="5.375" style="55" customWidth="1"/>
    <col min="16131" max="16131" width="3" style="55" customWidth="1"/>
    <col min="16132" max="16132" width="4.125" style="55" customWidth="1"/>
    <col min="16133" max="16140" width="6.75" style="55" customWidth="1"/>
    <col min="16141" max="16141" width="8.5" style="55" customWidth="1"/>
    <col min="16142" max="16143" width="6.75" style="55" customWidth="1"/>
    <col min="16144" max="16144" width="6.875" style="55" customWidth="1"/>
    <col min="16145" max="16384" width="9" style="55"/>
  </cols>
  <sheetData>
    <row r="2" spans="2:16" x14ac:dyDescent="0.15">
      <c r="B2" s="55" t="s">
        <v>61</v>
      </c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2:16" x14ac:dyDescent="0.15">
      <c r="F3" s="85"/>
      <c r="G3" s="85"/>
      <c r="H3" s="85"/>
      <c r="I3" s="85"/>
      <c r="J3" s="85"/>
      <c r="K3" s="85"/>
      <c r="M3" s="85"/>
      <c r="N3" s="85"/>
      <c r="P3" s="90" t="s">
        <v>62</v>
      </c>
    </row>
    <row r="4" spans="2:16" x14ac:dyDescent="0.15">
      <c r="B4" s="58"/>
      <c r="C4" s="59"/>
      <c r="D4" s="1" t="s">
        <v>4</v>
      </c>
      <c r="E4" s="200" t="s">
        <v>17</v>
      </c>
      <c r="F4" s="200" t="s">
        <v>18</v>
      </c>
      <c r="G4" s="200" t="s">
        <v>63</v>
      </c>
      <c r="H4" s="200" t="s">
        <v>64</v>
      </c>
      <c r="I4" s="200" t="s">
        <v>65</v>
      </c>
      <c r="J4" s="200" t="s">
        <v>66</v>
      </c>
      <c r="K4" s="200" t="s">
        <v>67</v>
      </c>
      <c r="L4" s="200" t="s">
        <v>68</v>
      </c>
      <c r="M4" s="200" t="s">
        <v>69</v>
      </c>
      <c r="N4" s="200" t="s">
        <v>70</v>
      </c>
      <c r="O4" s="202" t="s">
        <v>71</v>
      </c>
      <c r="P4" s="214" t="s">
        <v>11</v>
      </c>
    </row>
    <row r="5" spans="2:16" ht="8.4499999999999993" customHeight="1" x14ac:dyDescent="0.15">
      <c r="B5" s="60"/>
      <c r="C5" s="56"/>
      <c r="D5" s="2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3"/>
      <c r="P5" s="215"/>
    </row>
    <row r="6" spans="2:16" x14ac:dyDescent="0.15">
      <c r="B6" s="60"/>
      <c r="C6" s="56"/>
      <c r="D6" s="2" t="s">
        <v>20</v>
      </c>
      <c r="E6" s="131" t="s">
        <v>126</v>
      </c>
      <c r="F6" s="132" t="s">
        <v>127</v>
      </c>
      <c r="G6" s="131" t="s">
        <v>125</v>
      </c>
      <c r="H6" s="132" t="s">
        <v>125</v>
      </c>
      <c r="I6" s="131" t="s">
        <v>125</v>
      </c>
      <c r="J6" s="132" t="s">
        <v>125</v>
      </c>
      <c r="K6" s="131" t="s">
        <v>125</v>
      </c>
      <c r="L6" s="131" t="s">
        <v>125</v>
      </c>
      <c r="M6" s="131" t="s">
        <v>127</v>
      </c>
      <c r="N6" s="132" t="s">
        <v>125</v>
      </c>
      <c r="O6" s="133" t="s">
        <v>125</v>
      </c>
      <c r="P6" s="134" t="s">
        <v>127</v>
      </c>
    </row>
    <row r="7" spans="2:16" x14ac:dyDescent="0.15">
      <c r="B7" s="60"/>
      <c r="C7" s="2" t="s">
        <v>21</v>
      </c>
      <c r="D7" s="2"/>
      <c r="E7" s="135">
        <v>8.3000000000000007</v>
      </c>
      <c r="F7" s="136">
        <v>125.8</v>
      </c>
      <c r="G7" s="135">
        <v>114.8</v>
      </c>
      <c r="H7" s="136">
        <v>304.5</v>
      </c>
      <c r="I7" s="135">
        <v>340.4</v>
      </c>
      <c r="J7" s="136">
        <v>211</v>
      </c>
      <c r="K7" s="135">
        <v>197.5</v>
      </c>
      <c r="L7" s="136">
        <v>122.2</v>
      </c>
      <c r="M7" s="135">
        <v>157.1</v>
      </c>
      <c r="N7" s="136">
        <v>32.9</v>
      </c>
      <c r="O7" s="137">
        <v>133.5</v>
      </c>
      <c r="P7" s="138">
        <f>SUM(E7:O7)</f>
        <v>1748</v>
      </c>
    </row>
    <row r="8" spans="2:16" x14ac:dyDescent="0.15">
      <c r="B8" s="5" t="s">
        <v>72</v>
      </c>
      <c r="C8" s="7">
        <v>54</v>
      </c>
      <c r="D8" s="17" t="s">
        <v>26</v>
      </c>
      <c r="E8" s="76">
        <v>1739</v>
      </c>
      <c r="F8" s="83">
        <v>346</v>
      </c>
      <c r="G8" s="76">
        <v>418</v>
      </c>
      <c r="H8" s="83">
        <v>267</v>
      </c>
      <c r="I8" s="76">
        <v>125</v>
      </c>
      <c r="J8" s="83">
        <v>464</v>
      </c>
      <c r="K8" s="76">
        <v>474</v>
      </c>
      <c r="L8" s="83">
        <v>80</v>
      </c>
      <c r="M8" s="76">
        <v>547</v>
      </c>
      <c r="N8" s="83">
        <v>358</v>
      </c>
      <c r="O8" s="139">
        <v>1001</v>
      </c>
      <c r="P8" s="140">
        <f t="shared" ref="P8:P35" si="0">SUM(E8:O8)</f>
        <v>5819</v>
      </c>
    </row>
    <row r="9" spans="2:16" x14ac:dyDescent="0.15">
      <c r="B9" s="8"/>
      <c r="C9" s="6">
        <v>55</v>
      </c>
      <c r="D9" s="10"/>
      <c r="E9" s="39">
        <v>1916</v>
      </c>
      <c r="F9" s="36">
        <v>381</v>
      </c>
      <c r="G9" s="38">
        <v>418</v>
      </c>
      <c r="H9" s="36">
        <v>294</v>
      </c>
      <c r="I9" s="38">
        <v>125</v>
      </c>
      <c r="J9" s="36">
        <v>460</v>
      </c>
      <c r="K9" s="38">
        <v>495</v>
      </c>
      <c r="L9" s="36">
        <v>68</v>
      </c>
      <c r="M9" s="38">
        <v>557</v>
      </c>
      <c r="N9" s="36">
        <v>364</v>
      </c>
      <c r="O9" s="44">
        <v>1404</v>
      </c>
      <c r="P9" s="40">
        <f t="shared" si="0"/>
        <v>6482</v>
      </c>
    </row>
    <row r="10" spans="2:16" x14ac:dyDescent="0.15">
      <c r="B10" s="8"/>
      <c r="C10" s="6">
        <v>56</v>
      </c>
      <c r="D10" s="10"/>
      <c r="E10" s="39">
        <v>1858</v>
      </c>
      <c r="F10" s="36">
        <v>356</v>
      </c>
      <c r="G10" s="38">
        <v>428</v>
      </c>
      <c r="H10" s="36">
        <v>283</v>
      </c>
      <c r="I10" s="38">
        <v>131</v>
      </c>
      <c r="J10" s="36">
        <v>256</v>
      </c>
      <c r="K10" s="38">
        <v>538</v>
      </c>
      <c r="L10" s="36">
        <v>69</v>
      </c>
      <c r="M10" s="38">
        <v>587</v>
      </c>
      <c r="N10" s="36">
        <v>348</v>
      </c>
      <c r="O10" s="44">
        <v>1533</v>
      </c>
      <c r="P10" s="40">
        <f t="shared" si="0"/>
        <v>6387</v>
      </c>
    </row>
    <row r="11" spans="2:16" x14ac:dyDescent="0.15">
      <c r="B11" s="8"/>
      <c r="C11" s="6">
        <v>57</v>
      </c>
      <c r="D11" s="10"/>
      <c r="E11" s="39">
        <v>1709</v>
      </c>
      <c r="F11" s="36">
        <v>367</v>
      </c>
      <c r="G11" s="38">
        <v>877</v>
      </c>
      <c r="H11" s="36">
        <v>332</v>
      </c>
      <c r="I11" s="38">
        <v>127</v>
      </c>
      <c r="J11" s="36">
        <v>300</v>
      </c>
      <c r="K11" s="38">
        <v>542</v>
      </c>
      <c r="L11" s="36">
        <v>70</v>
      </c>
      <c r="M11" s="38">
        <v>602</v>
      </c>
      <c r="N11" s="36">
        <v>320</v>
      </c>
      <c r="O11" s="44">
        <v>1869</v>
      </c>
      <c r="P11" s="40">
        <f t="shared" si="0"/>
        <v>7115</v>
      </c>
    </row>
    <row r="12" spans="2:16" x14ac:dyDescent="0.15">
      <c r="B12" s="8"/>
      <c r="C12" s="6">
        <v>58</v>
      </c>
      <c r="D12" s="10"/>
      <c r="E12" s="39">
        <v>1732</v>
      </c>
      <c r="F12" s="36">
        <v>393</v>
      </c>
      <c r="G12" s="38">
        <v>902</v>
      </c>
      <c r="H12" s="36">
        <v>353</v>
      </c>
      <c r="I12" s="38">
        <v>130</v>
      </c>
      <c r="J12" s="36">
        <v>679</v>
      </c>
      <c r="K12" s="38">
        <v>557</v>
      </c>
      <c r="L12" s="36">
        <v>72</v>
      </c>
      <c r="M12" s="38">
        <v>582</v>
      </c>
      <c r="N12" s="36">
        <v>148</v>
      </c>
      <c r="O12" s="44">
        <v>1619</v>
      </c>
      <c r="P12" s="40">
        <f t="shared" si="0"/>
        <v>7167</v>
      </c>
    </row>
    <row r="13" spans="2:16" x14ac:dyDescent="0.15">
      <c r="B13" s="8"/>
      <c r="C13" s="6">
        <v>59</v>
      </c>
      <c r="D13" s="10"/>
      <c r="E13" s="39">
        <v>1625</v>
      </c>
      <c r="F13" s="36">
        <v>432</v>
      </c>
      <c r="G13" s="38">
        <v>906</v>
      </c>
      <c r="H13" s="36">
        <v>326</v>
      </c>
      <c r="I13" s="38">
        <v>134</v>
      </c>
      <c r="J13" s="36">
        <v>614</v>
      </c>
      <c r="K13" s="38">
        <v>555</v>
      </c>
      <c r="L13" s="36">
        <v>76</v>
      </c>
      <c r="M13" s="38">
        <v>582</v>
      </c>
      <c r="N13" s="36">
        <v>139</v>
      </c>
      <c r="O13" s="44">
        <v>1344</v>
      </c>
      <c r="P13" s="40">
        <f t="shared" si="0"/>
        <v>6733</v>
      </c>
    </row>
    <row r="14" spans="2:16" x14ac:dyDescent="0.15">
      <c r="B14" s="8"/>
      <c r="C14" s="6">
        <v>60</v>
      </c>
      <c r="D14" s="10"/>
      <c r="E14" s="39">
        <v>1593</v>
      </c>
      <c r="F14" s="36">
        <v>393</v>
      </c>
      <c r="G14" s="38">
        <v>910</v>
      </c>
      <c r="H14" s="36">
        <v>324</v>
      </c>
      <c r="I14" s="38">
        <v>144</v>
      </c>
      <c r="J14" s="36">
        <v>472</v>
      </c>
      <c r="K14" s="38">
        <v>556</v>
      </c>
      <c r="L14" s="36">
        <v>77</v>
      </c>
      <c r="M14" s="38">
        <v>824</v>
      </c>
      <c r="N14" s="36">
        <v>145</v>
      </c>
      <c r="O14" s="44">
        <v>1288</v>
      </c>
      <c r="P14" s="40">
        <f t="shared" si="0"/>
        <v>6726</v>
      </c>
    </row>
    <row r="15" spans="2:16" x14ac:dyDescent="0.15">
      <c r="B15" s="8"/>
      <c r="C15" s="6">
        <v>61</v>
      </c>
      <c r="D15" s="10"/>
      <c r="E15" s="39">
        <v>1600</v>
      </c>
      <c r="F15" s="36">
        <v>396</v>
      </c>
      <c r="G15" s="38">
        <v>934</v>
      </c>
      <c r="H15" s="36">
        <v>325</v>
      </c>
      <c r="I15" s="38">
        <v>139</v>
      </c>
      <c r="J15" s="36">
        <v>483</v>
      </c>
      <c r="K15" s="38">
        <v>555</v>
      </c>
      <c r="L15" s="36">
        <v>80</v>
      </c>
      <c r="M15" s="38">
        <v>717</v>
      </c>
      <c r="N15" s="36">
        <v>137</v>
      </c>
      <c r="O15" s="44">
        <v>1401</v>
      </c>
      <c r="P15" s="40">
        <f t="shared" si="0"/>
        <v>6767</v>
      </c>
    </row>
    <row r="16" spans="2:16" x14ac:dyDescent="0.15">
      <c r="B16" s="8"/>
      <c r="C16" s="6">
        <v>62</v>
      </c>
      <c r="D16" s="10"/>
      <c r="E16" s="39">
        <v>1421</v>
      </c>
      <c r="F16" s="36">
        <v>377</v>
      </c>
      <c r="G16" s="38">
        <v>951</v>
      </c>
      <c r="H16" s="36">
        <v>328</v>
      </c>
      <c r="I16" s="38">
        <v>117</v>
      </c>
      <c r="J16" s="36">
        <v>328</v>
      </c>
      <c r="K16" s="38">
        <v>595</v>
      </c>
      <c r="L16" s="36">
        <v>82</v>
      </c>
      <c r="M16" s="38">
        <v>757</v>
      </c>
      <c r="N16" s="36">
        <v>130</v>
      </c>
      <c r="O16" s="44">
        <v>866</v>
      </c>
      <c r="P16" s="40">
        <f t="shared" si="0"/>
        <v>5952</v>
      </c>
    </row>
    <row r="17" spans="2:16" x14ac:dyDescent="0.15">
      <c r="B17" s="8"/>
      <c r="C17" s="6">
        <v>63</v>
      </c>
      <c r="D17" s="10"/>
      <c r="E17" s="39">
        <v>1563</v>
      </c>
      <c r="F17" s="36">
        <v>269</v>
      </c>
      <c r="G17" s="38">
        <v>941</v>
      </c>
      <c r="H17" s="36">
        <v>328</v>
      </c>
      <c r="I17" s="38">
        <v>125</v>
      </c>
      <c r="J17" s="36">
        <v>264</v>
      </c>
      <c r="K17" s="38">
        <v>580</v>
      </c>
      <c r="L17" s="36">
        <v>84</v>
      </c>
      <c r="M17" s="38">
        <v>827</v>
      </c>
      <c r="N17" s="36">
        <v>126</v>
      </c>
      <c r="O17" s="44">
        <v>741</v>
      </c>
      <c r="P17" s="40">
        <f t="shared" si="0"/>
        <v>5848</v>
      </c>
    </row>
    <row r="18" spans="2:16" x14ac:dyDescent="0.15">
      <c r="B18" s="9" t="s">
        <v>39</v>
      </c>
      <c r="C18" s="6" t="s">
        <v>40</v>
      </c>
      <c r="D18" s="10"/>
      <c r="E18" s="39">
        <v>1667</v>
      </c>
      <c r="F18" s="36">
        <v>274</v>
      </c>
      <c r="G18" s="38">
        <v>968</v>
      </c>
      <c r="H18" s="36">
        <v>322</v>
      </c>
      <c r="I18" s="38">
        <v>96</v>
      </c>
      <c r="J18" s="36">
        <v>402</v>
      </c>
      <c r="K18" s="38">
        <v>606</v>
      </c>
      <c r="L18" s="36">
        <v>83</v>
      </c>
      <c r="M18" s="38">
        <v>871</v>
      </c>
      <c r="N18" s="36">
        <v>133</v>
      </c>
      <c r="O18" s="44">
        <v>634</v>
      </c>
      <c r="P18" s="40">
        <f t="shared" si="0"/>
        <v>6056</v>
      </c>
    </row>
    <row r="19" spans="2:16" x14ac:dyDescent="0.15">
      <c r="B19" s="9"/>
      <c r="C19" s="6">
        <v>2</v>
      </c>
      <c r="D19" s="10"/>
      <c r="E19" s="39">
        <v>1783</v>
      </c>
      <c r="F19" s="36">
        <v>301</v>
      </c>
      <c r="G19" s="38">
        <v>985</v>
      </c>
      <c r="H19" s="36">
        <v>316</v>
      </c>
      <c r="I19" s="38">
        <v>117</v>
      </c>
      <c r="J19" s="36">
        <v>638</v>
      </c>
      <c r="K19" s="38">
        <v>594</v>
      </c>
      <c r="L19" s="36">
        <v>84</v>
      </c>
      <c r="M19" s="38">
        <v>2471</v>
      </c>
      <c r="N19" s="36">
        <v>136</v>
      </c>
      <c r="O19" s="44">
        <v>656</v>
      </c>
      <c r="P19" s="40">
        <f t="shared" si="0"/>
        <v>8081</v>
      </c>
    </row>
    <row r="20" spans="2:16" x14ac:dyDescent="0.15">
      <c r="B20" s="8"/>
      <c r="C20" s="6">
        <v>3</v>
      </c>
      <c r="D20" s="10"/>
      <c r="E20" s="39">
        <v>1125</v>
      </c>
      <c r="F20" s="36">
        <v>299</v>
      </c>
      <c r="G20" s="38">
        <v>942</v>
      </c>
      <c r="H20" s="36">
        <v>319</v>
      </c>
      <c r="I20" s="38">
        <v>123</v>
      </c>
      <c r="J20" s="36">
        <v>793</v>
      </c>
      <c r="K20" s="38">
        <v>590</v>
      </c>
      <c r="L20" s="36">
        <v>88</v>
      </c>
      <c r="M20" s="38">
        <v>2520</v>
      </c>
      <c r="N20" s="36">
        <v>130</v>
      </c>
      <c r="O20" s="44">
        <v>917</v>
      </c>
      <c r="P20" s="40">
        <f t="shared" si="0"/>
        <v>7846</v>
      </c>
    </row>
    <row r="21" spans="2:16" x14ac:dyDescent="0.15">
      <c r="B21" s="8"/>
      <c r="C21" s="6">
        <v>4</v>
      </c>
      <c r="D21" s="10"/>
      <c r="E21" s="39">
        <v>1147</v>
      </c>
      <c r="F21" s="36">
        <v>285</v>
      </c>
      <c r="G21" s="38">
        <v>941</v>
      </c>
      <c r="H21" s="36">
        <v>336</v>
      </c>
      <c r="I21" s="38">
        <v>122</v>
      </c>
      <c r="J21" s="36">
        <v>495</v>
      </c>
      <c r="K21" s="38">
        <v>604</v>
      </c>
      <c r="L21" s="36">
        <v>91</v>
      </c>
      <c r="M21" s="38">
        <v>2472</v>
      </c>
      <c r="N21" s="36">
        <v>142</v>
      </c>
      <c r="O21" s="44">
        <v>851</v>
      </c>
      <c r="P21" s="40">
        <f t="shared" si="0"/>
        <v>7486</v>
      </c>
    </row>
    <row r="22" spans="2:16" x14ac:dyDescent="0.15">
      <c r="B22" s="8"/>
      <c r="C22" s="6">
        <v>5</v>
      </c>
      <c r="D22" s="10"/>
      <c r="E22" s="39">
        <v>1468</v>
      </c>
      <c r="F22" s="36">
        <v>257</v>
      </c>
      <c r="G22" s="38">
        <v>938</v>
      </c>
      <c r="H22" s="36">
        <v>422</v>
      </c>
      <c r="I22" s="38">
        <v>123</v>
      </c>
      <c r="J22" s="36">
        <v>478</v>
      </c>
      <c r="K22" s="38">
        <v>564</v>
      </c>
      <c r="L22" s="36">
        <v>90</v>
      </c>
      <c r="M22" s="38">
        <v>2379</v>
      </c>
      <c r="N22" s="36">
        <v>135</v>
      </c>
      <c r="O22" s="44">
        <v>880</v>
      </c>
      <c r="P22" s="40">
        <f t="shared" si="0"/>
        <v>7734</v>
      </c>
    </row>
    <row r="23" spans="2:16" x14ac:dyDescent="0.15">
      <c r="B23" s="8"/>
      <c r="C23" s="6">
        <v>6</v>
      </c>
      <c r="D23" s="10"/>
      <c r="E23" s="39">
        <v>1471</v>
      </c>
      <c r="F23" s="36">
        <v>271</v>
      </c>
      <c r="G23" s="38">
        <v>940</v>
      </c>
      <c r="H23" s="36">
        <v>423</v>
      </c>
      <c r="I23" s="38">
        <v>73</v>
      </c>
      <c r="J23" s="36">
        <v>392</v>
      </c>
      <c r="K23" s="38">
        <v>544</v>
      </c>
      <c r="L23" s="36">
        <v>86</v>
      </c>
      <c r="M23" s="38">
        <v>2404</v>
      </c>
      <c r="N23" s="36">
        <v>137</v>
      </c>
      <c r="O23" s="44">
        <v>613</v>
      </c>
      <c r="P23" s="40">
        <f t="shared" si="0"/>
        <v>7354</v>
      </c>
    </row>
    <row r="24" spans="2:16" x14ac:dyDescent="0.15">
      <c r="B24" s="8"/>
      <c r="C24" s="6">
        <v>7</v>
      </c>
      <c r="D24" s="10"/>
      <c r="E24" s="39">
        <v>1215</v>
      </c>
      <c r="F24" s="36">
        <v>243</v>
      </c>
      <c r="G24" s="38">
        <v>950</v>
      </c>
      <c r="H24" s="36">
        <v>415</v>
      </c>
      <c r="I24" s="38">
        <v>75</v>
      </c>
      <c r="J24" s="36">
        <v>320</v>
      </c>
      <c r="K24" s="38">
        <v>539</v>
      </c>
      <c r="L24" s="36">
        <v>71</v>
      </c>
      <c r="M24" s="38">
        <v>2162</v>
      </c>
      <c r="N24" s="36">
        <v>137</v>
      </c>
      <c r="O24" s="44">
        <v>703</v>
      </c>
      <c r="P24" s="40">
        <f t="shared" si="0"/>
        <v>6830</v>
      </c>
    </row>
    <row r="25" spans="2:16" x14ac:dyDescent="0.15">
      <c r="B25" s="8"/>
      <c r="C25" s="6">
        <v>8</v>
      </c>
      <c r="D25" s="10"/>
      <c r="E25" s="39">
        <v>1076</v>
      </c>
      <c r="F25" s="36">
        <v>209</v>
      </c>
      <c r="G25" s="38">
        <v>995</v>
      </c>
      <c r="H25" s="36">
        <v>422</v>
      </c>
      <c r="I25" s="38">
        <v>172</v>
      </c>
      <c r="J25" s="36">
        <v>336</v>
      </c>
      <c r="K25" s="38">
        <v>560</v>
      </c>
      <c r="L25" s="36">
        <v>79</v>
      </c>
      <c r="M25" s="38">
        <v>2477</v>
      </c>
      <c r="N25" s="36">
        <v>135</v>
      </c>
      <c r="O25" s="44">
        <v>730</v>
      </c>
      <c r="P25" s="40">
        <f t="shared" si="0"/>
        <v>7191</v>
      </c>
    </row>
    <row r="26" spans="2:16" x14ac:dyDescent="0.15">
      <c r="B26" s="8"/>
      <c r="C26" s="6">
        <v>9</v>
      </c>
      <c r="D26" s="10"/>
      <c r="E26" s="39">
        <v>916</v>
      </c>
      <c r="F26" s="36">
        <v>215</v>
      </c>
      <c r="G26" s="38">
        <v>1023</v>
      </c>
      <c r="H26" s="36">
        <v>450</v>
      </c>
      <c r="I26" s="38">
        <v>97</v>
      </c>
      <c r="J26" s="36">
        <v>326</v>
      </c>
      <c r="K26" s="38">
        <v>561</v>
      </c>
      <c r="L26" s="36">
        <v>73</v>
      </c>
      <c r="M26" s="38">
        <v>2610</v>
      </c>
      <c r="N26" s="36">
        <v>133</v>
      </c>
      <c r="O26" s="44">
        <v>741</v>
      </c>
      <c r="P26" s="40">
        <f t="shared" si="0"/>
        <v>7145</v>
      </c>
    </row>
    <row r="27" spans="2:16" x14ac:dyDescent="0.15">
      <c r="B27" s="8"/>
      <c r="C27" s="6">
        <v>10</v>
      </c>
      <c r="D27" s="10"/>
      <c r="E27" s="39">
        <v>851</v>
      </c>
      <c r="F27" s="36">
        <v>184</v>
      </c>
      <c r="G27" s="38">
        <v>1060</v>
      </c>
      <c r="H27" s="36">
        <v>563</v>
      </c>
      <c r="I27" s="38">
        <v>97</v>
      </c>
      <c r="J27" s="36">
        <v>234</v>
      </c>
      <c r="K27" s="38">
        <v>576</v>
      </c>
      <c r="L27" s="36">
        <v>74</v>
      </c>
      <c r="M27" s="38">
        <v>2184</v>
      </c>
      <c r="N27" s="36">
        <v>149</v>
      </c>
      <c r="O27" s="44">
        <v>657</v>
      </c>
      <c r="P27" s="40">
        <f t="shared" si="0"/>
        <v>6629</v>
      </c>
    </row>
    <row r="28" spans="2:16" x14ac:dyDescent="0.15">
      <c r="B28" s="8"/>
      <c r="C28" s="6">
        <v>11</v>
      </c>
      <c r="D28" s="10"/>
      <c r="E28" s="39">
        <v>1076</v>
      </c>
      <c r="F28" s="38">
        <v>137</v>
      </c>
      <c r="G28" s="48">
        <v>1007</v>
      </c>
      <c r="H28" s="38">
        <v>555</v>
      </c>
      <c r="I28" s="38">
        <v>134</v>
      </c>
      <c r="J28" s="38">
        <v>422</v>
      </c>
      <c r="K28" s="38">
        <v>559</v>
      </c>
      <c r="L28" s="38">
        <v>71</v>
      </c>
      <c r="M28" s="38">
        <v>2167</v>
      </c>
      <c r="N28" s="38">
        <v>165</v>
      </c>
      <c r="O28" s="49">
        <v>664</v>
      </c>
      <c r="P28" s="40">
        <f t="shared" si="0"/>
        <v>6957</v>
      </c>
    </row>
    <row r="29" spans="2:16" x14ac:dyDescent="0.15">
      <c r="B29" s="8"/>
      <c r="C29" s="6">
        <v>12</v>
      </c>
      <c r="D29" s="10"/>
      <c r="E29" s="36">
        <v>907</v>
      </c>
      <c r="F29" s="38">
        <v>184</v>
      </c>
      <c r="G29" s="45">
        <v>1029</v>
      </c>
      <c r="H29" s="38">
        <v>529</v>
      </c>
      <c r="I29" s="36">
        <v>107</v>
      </c>
      <c r="J29" s="38">
        <v>338</v>
      </c>
      <c r="K29" s="36">
        <v>506</v>
      </c>
      <c r="L29" s="38">
        <v>69</v>
      </c>
      <c r="M29" s="36">
        <v>1860</v>
      </c>
      <c r="N29" s="38">
        <v>180</v>
      </c>
      <c r="O29" s="36">
        <v>636</v>
      </c>
      <c r="P29" s="40">
        <f t="shared" si="0"/>
        <v>6345</v>
      </c>
    </row>
    <row r="30" spans="2:16" x14ac:dyDescent="0.15">
      <c r="B30" s="8"/>
      <c r="C30" s="6">
        <v>13</v>
      </c>
      <c r="D30" s="10"/>
      <c r="E30" s="36">
        <v>1066</v>
      </c>
      <c r="F30" s="38">
        <v>182</v>
      </c>
      <c r="G30" s="45">
        <v>920</v>
      </c>
      <c r="H30" s="38">
        <v>410</v>
      </c>
      <c r="I30" s="36">
        <v>41</v>
      </c>
      <c r="J30" s="38">
        <v>228</v>
      </c>
      <c r="K30" s="36">
        <v>506</v>
      </c>
      <c r="L30" s="38">
        <v>72</v>
      </c>
      <c r="M30" s="36">
        <v>1913</v>
      </c>
      <c r="N30" s="38">
        <v>184</v>
      </c>
      <c r="O30" s="36">
        <v>671</v>
      </c>
      <c r="P30" s="40">
        <f t="shared" si="0"/>
        <v>6193</v>
      </c>
    </row>
    <row r="31" spans="2:16" x14ac:dyDescent="0.15">
      <c r="B31" s="8"/>
      <c r="C31" s="6">
        <v>14</v>
      </c>
      <c r="D31" s="10"/>
      <c r="E31" s="36">
        <v>1168</v>
      </c>
      <c r="F31" s="38">
        <v>215</v>
      </c>
      <c r="G31" s="45">
        <v>929</v>
      </c>
      <c r="H31" s="38">
        <v>392</v>
      </c>
      <c r="I31" s="36">
        <v>116</v>
      </c>
      <c r="J31" s="38">
        <v>286</v>
      </c>
      <c r="K31" s="36">
        <v>485</v>
      </c>
      <c r="L31" s="38">
        <v>65</v>
      </c>
      <c r="M31" s="36">
        <v>2036</v>
      </c>
      <c r="N31" s="38">
        <v>193</v>
      </c>
      <c r="O31" s="36">
        <v>693</v>
      </c>
      <c r="P31" s="40">
        <f t="shared" si="0"/>
        <v>6578</v>
      </c>
    </row>
    <row r="32" spans="2:16" x14ac:dyDescent="0.15">
      <c r="B32" s="60"/>
      <c r="C32" s="56">
        <v>15</v>
      </c>
      <c r="D32" s="96"/>
      <c r="E32" s="36">
        <v>1164</v>
      </c>
      <c r="F32" s="38">
        <v>254</v>
      </c>
      <c r="G32" s="36">
        <v>897</v>
      </c>
      <c r="H32" s="38">
        <v>355</v>
      </c>
      <c r="I32" s="36">
        <v>52</v>
      </c>
      <c r="J32" s="38">
        <v>284</v>
      </c>
      <c r="K32" s="36">
        <v>541</v>
      </c>
      <c r="L32" s="38">
        <v>62</v>
      </c>
      <c r="M32" s="36">
        <v>1857</v>
      </c>
      <c r="N32" s="38">
        <v>200</v>
      </c>
      <c r="O32" s="37">
        <v>902</v>
      </c>
      <c r="P32" s="40">
        <f t="shared" si="0"/>
        <v>6568</v>
      </c>
    </row>
    <row r="33" spans="2:19" s="57" customFormat="1" x14ac:dyDescent="0.15">
      <c r="B33" s="89"/>
      <c r="C33" s="85">
        <v>16</v>
      </c>
      <c r="D33" s="97"/>
      <c r="E33" s="45">
        <v>1258</v>
      </c>
      <c r="F33" s="48">
        <v>277</v>
      </c>
      <c r="G33" s="45">
        <v>988</v>
      </c>
      <c r="H33" s="48">
        <v>291</v>
      </c>
      <c r="I33" s="45">
        <v>91</v>
      </c>
      <c r="J33" s="48">
        <v>255</v>
      </c>
      <c r="K33" s="45">
        <v>553</v>
      </c>
      <c r="L33" s="48">
        <v>64</v>
      </c>
      <c r="M33" s="45">
        <v>1731</v>
      </c>
      <c r="N33" s="48">
        <v>178</v>
      </c>
      <c r="O33" s="45">
        <v>1032</v>
      </c>
      <c r="P33" s="91">
        <f t="shared" si="0"/>
        <v>6718</v>
      </c>
      <c r="Q33" s="90"/>
      <c r="R33" s="90"/>
      <c r="S33" s="90"/>
    </row>
    <row r="34" spans="2:19" s="123" customFormat="1" x14ac:dyDescent="0.15">
      <c r="B34" s="141"/>
      <c r="C34" s="85">
        <v>17</v>
      </c>
      <c r="D34" s="99"/>
      <c r="E34" s="45">
        <v>1293</v>
      </c>
      <c r="F34" s="48">
        <v>272</v>
      </c>
      <c r="G34" s="45">
        <v>959</v>
      </c>
      <c r="H34" s="48">
        <v>235</v>
      </c>
      <c r="I34" s="45">
        <v>79</v>
      </c>
      <c r="J34" s="48">
        <v>257</v>
      </c>
      <c r="K34" s="45">
        <v>575</v>
      </c>
      <c r="L34" s="48">
        <v>62</v>
      </c>
      <c r="M34" s="45">
        <v>2075</v>
      </c>
      <c r="N34" s="48">
        <v>161</v>
      </c>
      <c r="O34" s="142">
        <v>1178</v>
      </c>
      <c r="P34" s="119">
        <f t="shared" si="0"/>
        <v>7146</v>
      </c>
      <c r="Q34" s="85"/>
      <c r="R34" s="85"/>
      <c r="S34" s="85"/>
    </row>
    <row r="35" spans="2:19" s="123" customFormat="1" x14ac:dyDescent="0.15">
      <c r="B35" s="141"/>
      <c r="C35" s="85">
        <v>18</v>
      </c>
      <c r="D35" s="99"/>
      <c r="E35" s="45">
        <v>1396</v>
      </c>
      <c r="F35" s="48">
        <v>242</v>
      </c>
      <c r="G35" s="45">
        <v>1007</v>
      </c>
      <c r="H35" s="48">
        <v>209</v>
      </c>
      <c r="I35" s="45">
        <v>200</v>
      </c>
      <c r="J35" s="48">
        <v>285</v>
      </c>
      <c r="K35" s="45">
        <v>530</v>
      </c>
      <c r="L35" s="48">
        <v>62</v>
      </c>
      <c r="M35" s="45">
        <v>2159</v>
      </c>
      <c r="N35" s="48">
        <v>155</v>
      </c>
      <c r="O35" s="142">
        <v>1110</v>
      </c>
      <c r="P35" s="119">
        <f t="shared" si="0"/>
        <v>7355</v>
      </c>
      <c r="Q35" s="85"/>
      <c r="R35" s="85"/>
      <c r="S35" s="85"/>
    </row>
    <row r="36" spans="2:19" s="123" customFormat="1" x14ac:dyDescent="0.15">
      <c r="B36" s="141"/>
      <c r="C36" s="85">
        <v>19</v>
      </c>
      <c r="D36" s="99"/>
      <c r="E36" s="45">
        <v>1420</v>
      </c>
      <c r="F36" s="48">
        <v>256</v>
      </c>
      <c r="G36" s="45">
        <v>1069</v>
      </c>
      <c r="H36" s="48">
        <v>206</v>
      </c>
      <c r="I36" s="45">
        <v>201</v>
      </c>
      <c r="J36" s="48">
        <v>191</v>
      </c>
      <c r="K36" s="45">
        <v>509</v>
      </c>
      <c r="L36" s="48">
        <v>63</v>
      </c>
      <c r="M36" s="45">
        <v>2115</v>
      </c>
      <c r="N36" s="48">
        <v>150</v>
      </c>
      <c r="O36" s="142">
        <v>1036</v>
      </c>
      <c r="P36" s="119">
        <f t="shared" ref="P36:P42" si="1">SUM(E36:O36)</f>
        <v>7216</v>
      </c>
      <c r="Q36" s="85"/>
      <c r="R36" s="85"/>
      <c r="S36" s="85"/>
    </row>
    <row r="37" spans="2:19" x14ac:dyDescent="0.15">
      <c r="B37" s="60"/>
      <c r="C37" s="56">
        <v>20</v>
      </c>
      <c r="D37" s="96"/>
      <c r="E37" s="36">
        <v>1979</v>
      </c>
      <c r="F37" s="38">
        <v>236</v>
      </c>
      <c r="G37" s="45">
        <v>1087</v>
      </c>
      <c r="H37" s="38">
        <v>195</v>
      </c>
      <c r="I37" s="36">
        <v>171</v>
      </c>
      <c r="J37" s="38">
        <v>181</v>
      </c>
      <c r="K37" s="36">
        <v>503</v>
      </c>
      <c r="L37" s="38">
        <v>64</v>
      </c>
      <c r="M37" s="36">
        <v>2042</v>
      </c>
      <c r="N37" s="38">
        <v>150</v>
      </c>
      <c r="O37" s="37">
        <v>980</v>
      </c>
      <c r="P37" s="39">
        <f t="shared" si="1"/>
        <v>7588</v>
      </c>
    </row>
    <row r="38" spans="2:19" x14ac:dyDescent="0.15">
      <c r="B38" s="60"/>
      <c r="C38" s="56">
        <v>21</v>
      </c>
      <c r="D38" s="96"/>
      <c r="E38" s="36">
        <v>2176</v>
      </c>
      <c r="F38" s="38">
        <v>251</v>
      </c>
      <c r="G38" s="45">
        <v>1120</v>
      </c>
      <c r="H38" s="38">
        <v>198</v>
      </c>
      <c r="I38" s="36">
        <v>74</v>
      </c>
      <c r="J38" s="38">
        <v>183</v>
      </c>
      <c r="K38" s="36">
        <v>500</v>
      </c>
      <c r="L38" s="38">
        <v>63</v>
      </c>
      <c r="M38" s="36">
        <v>2164</v>
      </c>
      <c r="N38" s="38">
        <v>110</v>
      </c>
      <c r="O38" s="37">
        <v>1124</v>
      </c>
      <c r="P38" s="40">
        <f t="shared" si="1"/>
        <v>7963</v>
      </c>
    </row>
    <row r="39" spans="2:19" x14ac:dyDescent="0.15">
      <c r="B39" s="60"/>
      <c r="C39" s="56">
        <v>22</v>
      </c>
      <c r="D39" s="96"/>
      <c r="E39" s="36">
        <v>2086</v>
      </c>
      <c r="F39" s="38">
        <v>293</v>
      </c>
      <c r="G39" s="45">
        <v>1201</v>
      </c>
      <c r="H39" s="38">
        <v>204</v>
      </c>
      <c r="I39" s="36">
        <v>126</v>
      </c>
      <c r="J39" s="38">
        <v>153</v>
      </c>
      <c r="K39" s="36">
        <v>400</v>
      </c>
      <c r="L39" s="38">
        <v>62</v>
      </c>
      <c r="M39" s="36">
        <v>2146</v>
      </c>
      <c r="N39" s="38">
        <v>96</v>
      </c>
      <c r="O39" s="37">
        <v>975</v>
      </c>
      <c r="P39" s="39">
        <f t="shared" si="1"/>
        <v>7742</v>
      </c>
    </row>
    <row r="40" spans="2:19" x14ac:dyDescent="0.15">
      <c r="B40" s="60"/>
      <c r="C40" s="56">
        <v>23</v>
      </c>
      <c r="D40" s="96"/>
      <c r="E40" s="36">
        <v>2667</v>
      </c>
      <c r="F40" s="38">
        <v>280</v>
      </c>
      <c r="G40" s="45">
        <v>1029</v>
      </c>
      <c r="H40" s="38">
        <v>79</v>
      </c>
      <c r="I40" s="36">
        <v>57</v>
      </c>
      <c r="J40" s="38">
        <v>204</v>
      </c>
      <c r="K40" s="36">
        <v>363</v>
      </c>
      <c r="L40" s="38">
        <v>66</v>
      </c>
      <c r="M40" s="36">
        <v>2022</v>
      </c>
      <c r="N40" s="38">
        <v>101</v>
      </c>
      <c r="O40" s="37">
        <v>659</v>
      </c>
      <c r="P40" s="39">
        <f t="shared" si="1"/>
        <v>7527</v>
      </c>
    </row>
    <row r="41" spans="2:19" x14ac:dyDescent="0.15">
      <c r="B41" s="60"/>
      <c r="C41" s="56">
        <v>24</v>
      </c>
      <c r="D41" s="96"/>
      <c r="E41" s="36">
        <v>1464</v>
      </c>
      <c r="F41" s="38">
        <v>317</v>
      </c>
      <c r="G41" s="45">
        <v>1242</v>
      </c>
      <c r="H41" s="38">
        <v>186</v>
      </c>
      <c r="I41" s="36">
        <v>113</v>
      </c>
      <c r="J41" s="38">
        <v>175</v>
      </c>
      <c r="K41" s="36">
        <v>330</v>
      </c>
      <c r="L41" s="38">
        <v>69</v>
      </c>
      <c r="M41" s="36">
        <v>2063</v>
      </c>
      <c r="N41" s="38">
        <v>96</v>
      </c>
      <c r="O41" s="37">
        <v>858</v>
      </c>
      <c r="P41" s="39">
        <f t="shared" si="1"/>
        <v>6913</v>
      </c>
    </row>
    <row r="42" spans="2:19" x14ac:dyDescent="0.15">
      <c r="B42" s="60"/>
      <c r="C42" s="56">
        <v>25</v>
      </c>
      <c r="D42" s="96"/>
      <c r="E42" s="36">
        <v>1055</v>
      </c>
      <c r="F42" s="38">
        <v>397</v>
      </c>
      <c r="G42" s="45">
        <v>1424</v>
      </c>
      <c r="H42" s="38">
        <v>171</v>
      </c>
      <c r="I42" s="36">
        <v>87</v>
      </c>
      <c r="J42" s="38">
        <v>212</v>
      </c>
      <c r="K42" s="36">
        <v>366</v>
      </c>
      <c r="L42" s="38">
        <v>69</v>
      </c>
      <c r="M42" s="36">
        <v>1540</v>
      </c>
      <c r="N42" s="38">
        <v>96</v>
      </c>
      <c r="O42" s="36">
        <v>815</v>
      </c>
      <c r="P42" s="40">
        <f t="shared" si="1"/>
        <v>6232</v>
      </c>
    </row>
    <row r="43" spans="2:19" x14ac:dyDescent="0.15">
      <c r="B43" s="60"/>
      <c r="C43" s="56">
        <v>26</v>
      </c>
      <c r="D43" s="96"/>
      <c r="E43" s="44">
        <v>692</v>
      </c>
      <c r="F43" s="38">
        <v>366</v>
      </c>
      <c r="G43" s="45">
        <v>1470</v>
      </c>
      <c r="H43" s="38">
        <v>161</v>
      </c>
      <c r="I43" s="36">
        <v>112</v>
      </c>
      <c r="J43" s="38">
        <v>191</v>
      </c>
      <c r="K43" s="36">
        <v>339</v>
      </c>
      <c r="L43" s="38">
        <v>70</v>
      </c>
      <c r="M43" s="36">
        <v>1603</v>
      </c>
      <c r="N43" s="38">
        <v>96</v>
      </c>
      <c r="O43" s="36">
        <v>808</v>
      </c>
      <c r="P43" s="40">
        <f t="shared" ref="P43:P50" si="2">SUM(E43:O43)</f>
        <v>5908</v>
      </c>
    </row>
    <row r="44" spans="2:19" x14ac:dyDescent="0.15">
      <c r="B44" s="60"/>
      <c r="C44" s="56">
        <v>27</v>
      </c>
      <c r="D44" s="96"/>
      <c r="E44" s="36">
        <v>2014</v>
      </c>
      <c r="F44" s="38">
        <v>412</v>
      </c>
      <c r="G44" s="45">
        <v>1594</v>
      </c>
      <c r="H44" s="38">
        <v>181</v>
      </c>
      <c r="I44" s="36">
        <v>156</v>
      </c>
      <c r="J44" s="38">
        <v>201.4</v>
      </c>
      <c r="K44" s="36">
        <v>361.9</v>
      </c>
      <c r="L44" s="38">
        <v>72.5</v>
      </c>
      <c r="M44" s="36">
        <v>1966</v>
      </c>
      <c r="N44" s="38">
        <v>99</v>
      </c>
      <c r="O44" s="36">
        <v>860</v>
      </c>
      <c r="P44" s="40">
        <f t="shared" si="2"/>
        <v>7917.7999999999993</v>
      </c>
    </row>
    <row r="45" spans="2:19" x14ac:dyDescent="0.15">
      <c r="B45" s="60"/>
      <c r="C45" s="56">
        <v>28</v>
      </c>
      <c r="D45" s="96"/>
      <c r="E45" s="36">
        <v>2107</v>
      </c>
      <c r="F45" s="38">
        <v>375</v>
      </c>
      <c r="G45" s="45">
        <v>1604</v>
      </c>
      <c r="H45" s="38">
        <v>111</v>
      </c>
      <c r="I45" s="36">
        <v>160</v>
      </c>
      <c r="J45" s="38">
        <v>193</v>
      </c>
      <c r="K45" s="36">
        <v>381</v>
      </c>
      <c r="L45" s="38">
        <v>79</v>
      </c>
      <c r="M45" s="36">
        <v>2566</v>
      </c>
      <c r="N45" s="38">
        <v>77</v>
      </c>
      <c r="O45" s="36">
        <v>809</v>
      </c>
      <c r="P45" s="40">
        <f t="shared" si="2"/>
        <v>8462</v>
      </c>
    </row>
    <row r="46" spans="2:19" x14ac:dyDescent="0.15">
      <c r="B46" s="60"/>
      <c r="C46" s="56">
        <v>29</v>
      </c>
      <c r="D46" s="96"/>
      <c r="E46" s="36">
        <v>2781</v>
      </c>
      <c r="F46" s="38">
        <v>396</v>
      </c>
      <c r="G46" s="45">
        <v>1615</v>
      </c>
      <c r="H46" s="38">
        <v>219</v>
      </c>
      <c r="I46" s="36">
        <v>163</v>
      </c>
      <c r="J46" s="38">
        <v>189</v>
      </c>
      <c r="K46" s="36">
        <v>415</v>
      </c>
      <c r="L46" s="38">
        <v>80</v>
      </c>
      <c r="M46" s="36">
        <v>2550</v>
      </c>
      <c r="N46" s="38">
        <v>80</v>
      </c>
      <c r="O46" s="36">
        <v>924</v>
      </c>
      <c r="P46" s="40">
        <f t="shared" si="2"/>
        <v>9412</v>
      </c>
    </row>
    <row r="47" spans="2:19" x14ac:dyDescent="0.15">
      <c r="B47" s="60"/>
      <c r="C47" s="56">
        <v>30</v>
      </c>
      <c r="D47" s="96"/>
      <c r="E47" s="36">
        <v>2310</v>
      </c>
      <c r="F47" s="38">
        <v>376</v>
      </c>
      <c r="G47" s="45">
        <v>1787</v>
      </c>
      <c r="H47" s="38">
        <v>157</v>
      </c>
      <c r="I47" s="36">
        <v>150</v>
      </c>
      <c r="J47" s="38">
        <v>152</v>
      </c>
      <c r="K47" s="36">
        <v>425</v>
      </c>
      <c r="L47" s="38">
        <v>78</v>
      </c>
      <c r="M47" s="36">
        <v>2451</v>
      </c>
      <c r="N47" s="38">
        <v>83</v>
      </c>
      <c r="O47" s="36">
        <v>997</v>
      </c>
      <c r="P47" s="40">
        <f>SUM(E47:O47)</f>
        <v>8966</v>
      </c>
    </row>
    <row r="48" spans="2:19" x14ac:dyDescent="0.15">
      <c r="B48" s="197" t="s">
        <v>119</v>
      </c>
      <c r="C48" s="198"/>
      <c r="D48" s="199"/>
      <c r="E48" s="36">
        <v>1156</v>
      </c>
      <c r="F48" s="38">
        <v>344</v>
      </c>
      <c r="G48" s="45">
        <v>1944</v>
      </c>
      <c r="H48" s="38">
        <v>142</v>
      </c>
      <c r="I48" s="36">
        <v>119</v>
      </c>
      <c r="J48" s="38">
        <v>182</v>
      </c>
      <c r="K48" s="36">
        <v>425</v>
      </c>
      <c r="L48" s="38">
        <v>78</v>
      </c>
      <c r="M48" s="36">
        <v>2431</v>
      </c>
      <c r="N48" s="38">
        <v>70</v>
      </c>
      <c r="O48" s="36">
        <v>957</v>
      </c>
      <c r="P48" s="40">
        <f t="shared" ref="P48" si="3">SUM(E48:O48)</f>
        <v>7848</v>
      </c>
    </row>
    <row r="49" spans="2:16" x14ac:dyDescent="0.15">
      <c r="B49" s="68"/>
      <c r="C49" s="103">
        <v>2</v>
      </c>
      <c r="D49" s="120"/>
      <c r="E49" s="42">
        <v>855</v>
      </c>
      <c r="F49" s="41">
        <v>273</v>
      </c>
      <c r="G49" s="46">
        <v>649</v>
      </c>
      <c r="H49" s="41">
        <v>155</v>
      </c>
      <c r="I49" s="42">
        <v>222</v>
      </c>
      <c r="J49" s="41">
        <v>320</v>
      </c>
      <c r="K49" s="42">
        <v>374</v>
      </c>
      <c r="L49" s="41">
        <v>48</v>
      </c>
      <c r="M49" s="42">
        <v>957</v>
      </c>
      <c r="N49" s="41">
        <v>50</v>
      </c>
      <c r="O49" s="42">
        <v>736</v>
      </c>
      <c r="P49" s="43">
        <f t="shared" si="2"/>
        <v>4639</v>
      </c>
    </row>
    <row r="50" spans="2:16" s="56" customFormat="1" x14ac:dyDescent="0.15">
      <c r="B50" s="34" t="s">
        <v>56</v>
      </c>
      <c r="E50" s="143">
        <v>6</v>
      </c>
      <c r="F50" s="143">
        <v>63.2</v>
      </c>
      <c r="G50" s="144">
        <v>93.6</v>
      </c>
      <c r="H50" s="143">
        <v>290.3</v>
      </c>
      <c r="I50" s="143">
        <v>256.2</v>
      </c>
      <c r="J50" s="143">
        <v>210.9</v>
      </c>
      <c r="K50" s="143">
        <v>197.1</v>
      </c>
      <c r="L50" s="143">
        <v>91.8</v>
      </c>
      <c r="M50" s="143">
        <v>157.1</v>
      </c>
      <c r="N50" s="143">
        <v>32.9</v>
      </c>
      <c r="O50" s="143">
        <v>79.900000000000006</v>
      </c>
      <c r="P50" s="143">
        <f t="shared" si="2"/>
        <v>1479</v>
      </c>
    </row>
    <row r="51" spans="2:16" s="56" customFormat="1" x14ac:dyDescent="0.15">
      <c r="B51" s="55"/>
      <c r="C51" s="5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</row>
    <row r="52" spans="2:16" s="56" customFormat="1" x14ac:dyDescent="0.15">
      <c r="B52" s="56" t="s">
        <v>73</v>
      </c>
      <c r="E52" s="55"/>
    </row>
    <row r="53" spans="2:16" s="56" customFormat="1" x14ac:dyDescent="0.15"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7" t="s">
        <v>74</v>
      </c>
    </row>
    <row r="54" spans="2:16" s="56" customFormat="1" ht="9" customHeight="1" x14ac:dyDescent="0.15">
      <c r="B54" s="58"/>
      <c r="C54" s="59"/>
      <c r="D54" s="1" t="s">
        <v>4</v>
      </c>
      <c r="E54" s="200" t="s">
        <v>75</v>
      </c>
      <c r="F54" s="200" t="s">
        <v>76</v>
      </c>
      <c r="G54" s="200" t="s">
        <v>77</v>
      </c>
      <c r="H54" s="200" t="s">
        <v>78</v>
      </c>
      <c r="I54" s="200" t="s">
        <v>79</v>
      </c>
      <c r="J54" s="200" t="s">
        <v>80</v>
      </c>
      <c r="K54" s="200" t="s">
        <v>64</v>
      </c>
      <c r="L54" s="202" t="s">
        <v>68</v>
      </c>
      <c r="M54" s="214" t="s">
        <v>11</v>
      </c>
    </row>
    <row r="55" spans="2:16" s="56" customFormat="1" x14ac:dyDescent="0.15">
      <c r="B55" s="60"/>
      <c r="D55" s="2"/>
      <c r="E55" s="201"/>
      <c r="F55" s="201"/>
      <c r="G55" s="201"/>
      <c r="H55" s="201"/>
      <c r="I55" s="201"/>
      <c r="J55" s="201"/>
      <c r="K55" s="201"/>
      <c r="L55" s="203"/>
      <c r="M55" s="215"/>
    </row>
    <row r="56" spans="2:16" s="56" customFormat="1" x14ac:dyDescent="0.15">
      <c r="B56" s="60"/>
      <c r="D56" s="2" t="s">
        <v>20</v>
      </c>
      <c r="E56" s="133" t="s">
        <v>125</v>
      </c>
      <c r="F56" s="131" t="s">
        <v>126</v>
      </c>
      <c r="G56" s="132" t="s">
        <v>125</v>
      </c>
      <c r="H56" s="131" t="s">
        <v>127</v>
      </c>
      <c r="I56" s="132" t="s">
        <v>127</v>
      </c>
      <c r="J56" s="133" t="s">
        <v>125</v>
      </c>
      <c r="K56" s="131" t="s">
        <v>127</v>
      </c>
      <c r="L56" s="132" t="s">
        <v>127</v>
      </c>
      <c r="M56" s="134" t="s">
        <v>125</v>
      </c>
    </row>
    <row r="57" spans="2:16" s="56" customFormat="1" x14ac:dyDescent="0.15">
      <c r="B57" s="60"/>
      <c r="C57" s="2" t="s">
        <v>21</v>
      </c>
      <c r="D57" s="2"/>
      <c r="E57" s="137">
        <v>48.9</v>
      </c>
      <c r="F57" s="72">
        <v>1039.5</v>
      </c>
      <c r="G57" s="146">
        <v>607.79999999999995</v>
      </c>
      <c r="H57" s="72">
        <v>725</v>
      </c>
      <c r="I57" s="146">
        <v>317.60000000000002</v>
      </c>
      <c r="J57" s="147">
        <v>748.6</v>
      </c>
      <c r="K57" s="72">
        <v>378.1</v>
      </c>
      <c r="L57" s="136">
        <v>225.2</v>
      </c>
      <c r="M57" s="74">
        <f t="shared" ref="M57:M67" si="4">SUM(E57:L57)</f>
        <v>4090.6999999999994</v>
      </c>
    </row>
    <row r="58" spans="2:16" s="56" customFormat="1" x14ac:dyDescent="0.15">
      <c r="B58" s="18" t="s">
        <v>25</v>
      </c>
      <c r="C58" s="19">
        <v>9</v>
      </c>
      <c r="D58" s="19" t="s">
        <v>81</v>
      </c>
      <c r="E58" s="81" t="s">
        <v>82</v>
      </c>
      <c r="F58" s="83">
        <v>742</v>
      </c>
      <c r="G58" s="76">
        <v>142</v>
      </c>
      <c r="H58" s="83">
        <v>44</v>
      </c>
      <c r="I58" s="81" t="s">
        <v>34</v>
      </c>
      <c r="J58" s="82" t="s">
        <v>34</v>
      </c>
      <c r="K58" s="81" t="s">
        <v>34</v>
      </c>
      <c r="L58" s="82" t="s">
        <v>83</v>
      </c>
      <c r="M58" s="140">
        <f t="shared" si="4"/>
        <v>928</v>
      </c>
    </row>
    <row r="59" spans="2:16" s="56" customFormat="1" x14ac:dyDescent="0.15">
      <c r="B59" s="20"/>
      <c r="C59" s="21">
        <v>10</v>
      </c>
      <c r="D59" s="22"/>
      <c r="E59" s="77" t="s">
        <v>55</v>
      </c>
      <c r="F59" s="36">
        <v>1375</v>
      </c>
      <c r="G59" s="38">
        <v>297</v>
      </c>
      <c r="H59" s="36">
        <v>36</v>
      </c>
      <c r="I59" s="77" t="s">
        <v>34</v>
      </c>
      <c r="J59" s="78" t="s">
        <v>31</v>
      </c>
      <c r="K59" s="77" t="s">
        <v>34</v>
      </c>
      <c r="L59" s="78" t="s">
        <v>28</v>
      </c>
      <c r="M59" s="40">
        <f t="shared" si="4"/>
        <v>1708</v>
      </c>
    </row>
    <row r="60" spans="2:16" s="56" customFormat="1" x14ac:dyDescent="0.15">
      <c r="B60" s="20"/>
      <c r="C60" s="21">
        <v>11</v>
      </c>
      <c r="D60" s="22"/>
      <c r="E60" s="77" t="s">
        <v>84</v>
      </c>
      <c r="F60" s="36">
        <v>1277</v>
      </c>
      <c r="G60" s="38">
        <v>476</v>
      </c>
      <c r="H60" s="36">
        <v>39</v>
      </c>
      <c r="I60" s="77" t="s">
        <v>34</v>
      </c>
      <c r="J60" s="36">
        <v>13</v>
      </c>
      <c r="K60" s="77" t="s">
        <v>34</v>
      </c>
      <c r="L60" s="78" t="s">
        <v>34</v>
      </c>
      <c r="M60" s="40">
        <f t="shared" si="4"/>
        <v>1805</v>
      </c>
    </row>
    <row r="61" spans="2:16" s="56" customFormat="1" x14ac:dyDescent="0.15">
      <c r="B61" s="20"/>
      <c r="C61" s="21">
        <v>12</v>
      </c>
      <c r="D61" s="22"/>
      <c r="E61" s="77" t="s">
        <v>34</v>
      </c>
      <c r="F61" s="36">
        <v>3644</v>
      </c>
      <c r="G61" s="38">
        <v>1157</v>
      </c>
      <c r="H61" s="36">
        <v>37</v>
      </c>
      <c r="I61" s="77" t="s">
        <v>28</v>
      </c>
      <c r="J61" s="36">
        <v>13</v>
      </c>
      <c r="K61" s="38">
        <v>267</v>
      </c>
      <c r="L61" s="78" t="s">
        <v>85</v>
      </c>
      <c r="M61" s="40">
        <f t="shared" si="4"/>
        <v>5118</v>
      </c>
    </row>
    <row r="62" spans="2:16" s="56" customFormat="1" x14ac:dyDescent="0.15">
      <c r="B62" s="20"/>
      <c r="C62" s="21">
        <v>13</v>
      </c>
      <c r="D62" s="21"/>
      <c r="E62" s="77" t="s">
        <v>34</v>
      </c>
      <c r="F62" s="36">
        <v>4531</v>
      </c>
      <c r="G62" s="38">
        <v>1157</v>
      </c>
      <c r="H62" s="36">
        <v>39</v>
      </c>
      <c r="I62" s="77" t="s">
        <v>31</v>
      </c>
      <c r="J62" s="36">
        <v>12</v>
      </c>
      <c r="K62" s="38">
        <v>1409</v>
      </c>
      <c r="L62" s="78" t="s">
        <v>34</v>
      </c>
      <c r="M62" s="40">
        <f t="shared" si="4"/>
        <v>7148</v>
      </c>
    </row>
    <row r="63" spans="2:16" s="56" customFormat="1" x14ac:dyDescent="0.15">
      <c r="B63" s="20"/>
      <c r="C63" s="21">
        <v>14</v>
      </c>
      <c r="D63" s="21"/>
      <c r="E63" s="48">
        <v>220</v>
      </c>
      <c r="F63" s="36">
        <v>3929</v>
      </c>
      <c r="G63" s="38">
        <v>1157</v>
      </c>
      <c r="H63" s="36">
        <v>48</v>
      </c>
      <c r="I63" s="48">
        <v>356</v>
      </c>
      <c r="J63" s="36">
        <v>13</v>
      </c>
      <c r="K63" s="38">
        <v>1702</v>
      </c>
      <c r="L63" s="45">
        <v>101</v>
      </c>
      <c r="M63" s="40">
        <v>7526</v>
      </c>
    </row>
    <row r="64" spans="2:16" s="56" customFormat="1" x14ac:dyDescent="0.15">
      <c r="B64" s="20"/>
      <c r="C64" s="21">
        <v>15</v>
      </c>
      <c r="D64" s="21"/>
      <c r="E64" s="38">
        <v>242</v>
      </c>
      <c r="F64" s="36">
        <v>425</v>
      </c>
      <c r="G64" s="38">
        <v>1157</v>
      </c>
      <c r="H64" s="36">
        <v>38</v>
      </c>
      <c r="I64" s="38">
        <v>361</v>
      </c>
      <c r="J64" s="36">
        <v>13</v>
      </c>
      <c r="K64" s="38">
        <v>1692</v>
      </c>
      <c r="L64" s="142">
        <v>97</v>
      </c>
      <c r="M64" s="40">
        <f t="shared" si="4"/>
        <v>4025</v>
      </c>
    </row>
    <row r="65" spans="2:13" s="56" customFormat="1" x14ac:dyDescent="0.15">
      <c r="B65" s="60"/>
      <c r="C65" s="85">
        <v>16</v>
      </c>
      <c r="E65" s="38">
        <v>113</v>
      </c>
      <c r="F65" s="36">
        <v>3183</v>
      </c>
      <c r="G65" s="38">
        <v>1157</v>
      </c>
      <c r="H65" s="36">
        <v>40</v>
      </c>
      <c r="I65" s="38">
        <v>2262</v>
      </c>
      <c r="J65" s="36">
        <v>13</v>
      </c>
      <c r="K65" s="38">
        <v>1600</v>
      </c>
      <c r="L65" s="36">
        <v>96</v>
      </c>
      <c r="M65" s="40">
        <f t="shared" si="4"/>
        <v>8464</v>
      </c>
    </row>
    <row r="66" spans="2:13" s="56" customFormat="1" x14ac:dyDescent="0.15">
      <c r="B66" s="60"/>
      <c r="C66" s="85">
        <v>17</v>
      </c>
      <c r="E66" s="48">
        <v>116</v>
      </c>
      <c r="F66" s="45">
        <v>3286</v>
      </c>
      <c r="G66" s="48">
        <v>1157</v>
      </c>
      <c r="H66" s="45">
        <v>35</v>
      </c>
      <c r="I66" s="48">
        <v>2793</v>
      </c>
      <c r="J66" s="45">
        <v>13</v>
      </c>
      <c r="K66" s="48">
        <v>1526</v>
      </c>
      <c r="L66" s="45">
        <v>98</v>
      </c>
      <c r="M66" s="91">
        <f>SUM(E66:L66)</f>
        <v>9024</v>
      </c>
    </row>
    <row r="67" spans="2:13" s="56" customFormat="1" x14ac:dyDescent="0.15">
      <c r="B67" s="60"/>
      <c r="C67" s="85">
        <v>18</v>
      </c>
      <c r="E67" s="38">
        <v>122</v>
      </c>
      <c r="F67" s="36">
        <v>3276</v>
      </c>
      <c r="G67" s="38">
        <v>1157</v>
      </c>
      <c r="H67" s="36">
        <v>33</v>
      </c>
      <c r="I67" s="38">
        <v>2258</v>
      </c>
      <c r="J67" s="36">
        <v>12</v>
      </c>
      <c r="K67" s="38">
        <v>1562</v>
      </c>
      <c r="L67" s="36">
        <v>99</v>
      </c>
      <c r="M67" s="40">
        <f t="shared" si="4"/>
        <v>8519</v>
      </c>
    </row>
    <row r="68" spans="2:13" s="56" customFormat="1" x14ac:dyDescent="0.15">
      <c r="B68" s="60"/>
      <c r="C68" s="85">
        <v>19</v>
      </c>
      <c r="E68" s="38">
        <v>118</v>
      </c>
      <c r="F68" s="36">
        <v>3118</v>
      </c>
      <c r="G68" s="38">
        <v>1157</v>
      </c>
      <c r="H68" s="36">
        <v>31</v>
      </c>
      <c r="I68" s="38">
        <v>2169</v>
      </c>
      <c r="J68" s="36">
        <v>12</v>
      </c>
      <c r="K68" s="38">
        <v>1578</v>
      </c>
      <c r="L68" s="37">
        <v>101</v>
      </c>
      <c r="M68" s="39">
        <f t="shared" ref="M68:M73" si="5">SUM(E68:L68)</f>
        <v>8284</v>
      </c>
    </row>
    <row r="69" spans="2:13" s="56" customFormat="1" x14ac:dyDescent="0.15">
      <c r="B69" s="60"/>
      <c r="C69" s="85">
        <v>20</v>
      </c>
      <c r="E69" s="38">
        <v>118</v>
      </c>
      <c r="F69" s="36">
        <v>3434</v>
      </c>
      <c r="G69" s="38">
        <v>1157</v>
      </c>
      <c r="H69" s="36">
        <v>30</v>
      </c>
      <c r="I69" s="38">
        <v>2248</v>
      </c>
      <c r="J69" s="36">
        <v>11</v>
      </c>
      <c r="K69" s="38">
        <v>360</v>
      </c>
      <c r="L69" s="37">
        <v>101</v>
      </c>
      <c r="M69" s="39">
        <f t="shared" si="5"/>
        <v>7459</v>
      </c>
    </row>
    <row r="70" spans="2:13" s="56" customFormat="1" x14ac:dyDescent="0.15">
      <c r="B70" s="60"/>
      <c r="C70" s="148">
        <v>21</v>
      </c>
      <c r="E70" s="94">
        <v>118</v>
      </c>
      <c r="F70" s="36">
        <v>3581</v>
      </c>
      <c r="G70" s="38">
        <v>1157</v>
      </c>
      <c r="H70" s="36">
        <v>50</v>
      </c>
      <c r="I70" s="38">
        <v>2421</v>
      </c>
      <c r="J70" s="36">
        <v>11</v>
      </c>
      <c r="K70" s="38">
        <v>359</v>
      </c>
      <c r="L70" s="37">
        <v>102</v>
      </c>
      <c r="M70" s="39">
        <f t="shared" si="5"/>
        <v>7799</v>
      </c>
    </row>
    <row r="71" spans="2:13" s="56" customFormat="1" x14ac:dyDescent="0.15">
      <c r="B71" s="60"/>
      <c r="C71" s="85">
        <v>22</v>
      </c>
      <c r="E71" s="38">
        <v>412</v>
      </c>
      <c r="F71" s="36">
        <v>3446</v>
      </c>
      <c r="G71" s="38">
        <v>1157</v>
      </c>
      <c r="H71" s="36">
        <v>48</v>
      </c>
      <c r="I71" s="38">
        <v>2301</v>
      </c>
      <c r="J71" s="36">
        <v>11</v>
      </c>
      <c r="K71" s="38">
        <v>528</v>
      </c>
      <c r="L71" s="37">
        <v>99</v>
      </c>
      <c r="M71" s="39">
        <f t="shared" si="5"/>
        <v>8002</v>
      </c>
    </row>
    <row r="72" spans="2:13" s="56" customFormat="1" x14ac:dyDescent="0.15">
      <c r="B72" s="60"/>
      <c r="C72" s="148">
        <v>23</v>
      </c>
      <c r="E72" s="38">
        <v>389</v>
      </c>
      <c r="F72" s="36">
        <v>3326</v>
      </c>
      <c r="G72" s="38">
        <v>1157</v>
      </c>
      <c r="H72" s="36">
        <v>49</v>
      </c>
      <c r="I72" s="38">
        <v>2200</v>
      </c>
      <c r="J72" s="36">
        <v>10</v>
      </c>
      <c r="K72" s="38">
        <v>1533</v>
      </c>
      <c r="L72" s="37">
        <v>108</v>
      </c>
      <c r="M72" s="39">
        <f t="shared" si="5"/>
        <v>8772</v>
      </c>
    </row>
    <row r="73" spans="2:13" s="56" customFormat="1" x14ac:dyDescent="0.15">
      <c r="B73" s="60"/>
      <c r="C73" s="21">
        <v>24</v>
      </c>
      <c r="E73" s="38">
        <v>391</v>
      </c>
      <c r="F73" s="36">
        <v>3321</v>
      </c>
      <c r="G73" s="38">
        <v>1157</v>
      </c>
      <c r="H73" s="36">
        <v>44</v>
      </c>
      <c r="I73" s="38">
        <v>2146</v>
      </c>
      <c r="J73" s="36">
        <v>11</v>
      </c>
      <c r="K73" s="38">
        <v>1453</v>
      </c>
      <c r="L73" s="36">
        <v>105</v>
      </c>
      <c r="M73" s="40">
        <f t="shared" si="5"/>
        <v>8628</v>
      </c>
    </row>
    <row r="74" spans="2:13" s="56" customFormat="1" x14ac:dyDescent="0.15">
      <c r="B74" s="60"/>
      <c r="C74" s="21">
        <v>25</v>
      </c>
      <c r="E74" s="94">
        <v>397</v>
      </c>
      <c r="F74" s="95">
        <v>3254</v>
      </c>
      <c r="G74" s="94">
        <v>1157</v>
      </c>
      <c r="H74" s="95">
        <v>47</v>
      </c>
      <c r="I74" s="94">
        <v>2146</v>
      </c>
      <c r="J74" s="95">
        <v>11</v>
      </c>
      <c r="K74" s="94">
        <v>1730</v>
      </c>
      <c r="L74" s="95">
        <v>105</v>
      </c>
      <c r="M74" s="40">
        <f t="shared" ref="M74:M82" si="6">SUM(E74:L74)</f>
        <v>8847</v>
      </c>
    </row>
    <row r="75" spans="2:13" s="56" customFormat="1" x14ac:dyDescent="0.15">
      <c r="B75" s="60"/>
      <c r="C75" s="21">
        <v>26</v>
      </c>
      <c r="E75" s="94">
        <v>378.8</v>
      </c>
      <c r="F75" s="95">
        <v>3345</v>
      </c>
      <c r="G75" s="94">
        <v>1168</v>
      </c>
      <c r="H75" s="95">
        <v>38</v>
      </c>
      <c r="I75" s="94">
        <v>2119</v>
      </c>
      <c r="J75" s="95">
        <v>3226</v>
      </c>
      <c r="K75" s="94">
        <v>1671</v>
      </c>
      <c r="L75" s="149">
        <v>108</v>
      </c>
      <c r="M75" s="87">
        <f t="shared" si="6"/>
        <v>12053.8</v>
      </c>
    </row>
    <row r="76" spans="2:13" s="56" customFormat="1" x14ac:dyDescent="0.15">
      <c r="B76" s="60"/>
      <c r="C76" s="85">
        <v>27</v>
      </c>
      <c r="E76" s="94">
        <v>400.7</v>
      </c>
      <c r="F76" s="95">
        <v>3193</v>
      </c>
      <c r="G76" s="94">
        <v>1168</v>
      </c>
      <c r="H76" s="95">
        <v>28.7</v>
      </c>
      <c r="I76" s="94">
        <v>2554</v>
      </c>
      <c r="J76" s="95">
        <v>3151</v>
      </c>
      <c r="K76" s="94">
        <v>2095</v>
      </c>
      <c r="L76" s="95">
        <v>106.5</v>
      </c>
      <c r="M76" s="87">
        <f t="shared" si="6"/>
        <v>12696.9</v>
      </c>
    </row>
    <row r="77" spans="2:13" s="56" customFormat="1" x14ac:dyDescent="0.15">
      <c r="B77" s="60"/>
      <c r="C77" s="21">
        <v>28</v>
      </c>
      <c r="E77" s="94">
        <v>370</v>
      </c>
      <c r="F77" s="95">
        <v>3193</v>
      </c>
      <c r="G77" s="94">
        <v>1168</v>
      </c>
      <c r="H77" s="95">
        <v>32</v>
      </c>
      <c r="I77" s="94">
        <v>2443</v>
      </c>
      <c r="J77" s="95">
        <v>3352</v>
      </c>
      <c r="K77" s="94">
        <v>2168</v>
      </c>
      <c r="L77" s="150">
        <v>112</v>
      </c>
      <c r="M77" s="87">
        <f t="shared" si="6"/>
        <v>12838</v>
      </c>
    </row>
    <row r="78" spans="2:13" s="56" customFormat="1" x14ac:dyDescent="0.15">
      <c r="B78" s="60"/>
      <c r="C78" s="21">
        <v>29</v>
      </c>
      <c r="E78" s="94">
        <v>367</v>
      </c>
      <c r="F78" s="95">
        <v>2695</v>
      </c>
      <c r="G78" s="94">
        <v>1168</v>
      </c>
      <c r="H78" s="95">
        <v>29</v>
      </c>
      <c r="I78" s="94">
        <v>2380</v>
      </c>
      <c r="J78" s="95">
        <v>3170</v>
      </c>
      <c r="K78" s="94">
        <v>2161</v>
      </c>
      <c r="L78" s="150">
        <v>114</v>
      </c>
      <c r="M78" s="87">
        <f>SUM(E78:L78)</f>
        <v>12084</v>
      </c>
    </row>
    <row r="79" spans="2:13" s="56" customFormat="1" x14ac:dyDescent="0.15">
      <c r="B79" s="60"/>
      <c r="C79" s="21">
        <v>30</v>
      </c>
      <c r="E79" s="94">
        <v>394</v>
      </c>
      <c r="F79" s="95">
        <v>2909</v>
      </c>
      <c r="G79" s="94">
        <v>1168</v>
      </c>
      <c r="H79" s="95">
        <v>25</v>
      </c>
      <c r="I79" s="94">
        <v>2308</v>
      </c>
      <c r="J79" s="95">
        <v>3011</v>
      </c>
      <c r="K79" s="94">
        <v>1875</v>
      </c>
      <c r="L79" s="150">
        <v>112</v>
      </c>
      <c r="M79" s="87">
        <f>SUM(E79:L79)</f>
        <v>11802</v>
      </c>
    </row>
    <row r="80" spans="2:13" s="56" customFormat="1" x14ac:dyDescent="0.15">
      <c r="B80" s="197" t="s">
        <v>128</v>
      </c>
      <c r="C80" s="198"/>
      <c r="D80" s="199"/>
      <c r="E80" s="94">
        <v>396</v>
      </c>
      <c r="F80" s="95">
        <v>2874</v>
      </c>
      <c r="G80" s="94">
        <v>1168</v>
      </c>
      <c r="H80" s="95">
        <v>31</v>
      </c>
      <c r="I80" s="94">
        <v>2437</v>
      </c>
      <c r="J80" s="95">
        <v>3014</v>
      </c>
      <c r="K80" s="94">
        <v>60</v>
      </c>
      <c r="L80" s="150">
        <v>112</v>
      </c>
      <c r="M80" s="87">
        <f t="shared" si="6"/>
        <v>10092</v>
      </c>
    </row>
    <row r="81" spans="2:13" s="56" customFormat="1" x14ac:dyDescent="0.15">
      <c r="B81" s="68"/>
      <c r="C81" s="23">
        <v>2</v>
      </c>
      <c r="D81" s="110"/>
      <c r="E81" s="111">
        <v>237</v>
      </c>
      <c r="F81" s="151">
        <v>2533</v>
      </c>
      <c r="G81" s="111">
        <v>1168</v>
      </c>
      <c r="H81" s="151">
        <v>24</v>
      </c>
      <c r="I81" s="111">
        <v>1309</v>
      </c>
      <c r="J81" s="151">
        <v>1540</v>
      </c>
      <c r="K81" s="111">
        <v>30</v>
      </c>
      <c r="L81" s="152">
        <v>71</v>
      </c>
      <c r="M81" s="153">
        <f t="shared" ref="M81" si="7">SUM(E81:L81)</f>
        <v>6912</v>
      </c>
    </row>
    <row r="82" spans="2:13" s="56" customFormat="1" x14ac:dyDescent="0.15">
      <c r="B82" s="34" t="s">
        <v>56</v>
      </c>
      <c r="E82" s="154">
        <v>48.8</v>
      </c>
      <c r="F82" s="154">
        <v>451.3</v>
      </c>
      <c r="G82" s="154">
        <v>475</v>
      </c>
      <c r="H82" s="154">
        <v>25</v>
      </c>
      <c r="I82" s="154">
        <v>243.3</v>
      </c>
      <c r="J82" s="154">
        <v>328.4</v>
      </c>
      <c r="K82" s="154">
        <v>198.3</v>
      </c>
      <c r="L82" s="154">
        <v>144.4</v>
      </c>
      <c r="M82" s="154">
        <f t="shared" si="6"/>
        <v>1914.5000000000002</v>
      </c>
    </row>
    <row r="83" spans="2:13" s="56" customFormat="1" x14ac:dyDescent="0.15">
      <c r="B83" s="24" t="s">
        <v>86</v>
      </c>
    </row>
    <row r="84" spans="2:13" s="56" customFormat="1" x14ac:dyDescent="0.15"/>
    <row r="85" spans="2:13" s="56" customFormat="1" x14ac:dyDescent="0.15"/>
    <row r="86" spans="2:13" s="56" customFormat="1" x14ac:dyDescent="0.15"/>
    <row r="87" spans="2:13" s="56" customFormat="1" x14ac:dyDescent="0.15"/>
    <row r="88" spans="2:13" s="56" customFormat="1" x14ac:dyDescent="0.15"/>
    <row r="89" spans="2:13" s="56" customFormat="1" x14ac:dyDescent="0.15"/>
    <row r="90" spans="2:13" s="56" customFormat="1" x14ac:dyDescent="0.15"/>
    <row r="91" spans="2:13" s="56" customFormat="1" x14ac:dyDescent="0.15"/>
    <row r="92" spans="2:13" s="56" customFormat="1" x14ac:dyDescent="0.15"/>
    <row r="93" spans="2:13" s="56" customFormat="1" x14ac:dyDescent="0.15"/>
    <row r="94" spans="2:13" s="56" customFormat="1" x14ac:dyDescent="0.15"/>
    <row r="95" spans="2:13" s="56" customFormat="1" x14ac:dyDescent="0.15"/>
    <row r="96" spans="2:13" s="56" customFormat="1" x14ac:dyDescent="0.15"/>
    <row r="97" s="56" customFormat="1" x14ac:dyDescent="0.15"/>
    <row r="98" s="56" customFormat="1" x14ac:dyDescent="0.15"/>
    <row r="99" s="56" customFormat="1" x14ac:dyDescent="0.15"/>
    <row r="100" s="56" customFormat="1" x14ac:dyDescent="0.15"/>
    <row r="101" s="56" customFormat="1" x14ac:dyDescent="0.15"/>
    <row r="102" s="56" customFormat="1" x14ac:dyDescent="0.15"/>
    <row r="103" s="56" customFormat="1" x14ac:dyDescent="0.15"/>
    <row r="104" s="56" customFormat="1" x14ac:dyDescent="0.15"/>
    <row r="105" s="56" customFormat="1" x14ac:dyDescent="0.15"/>
    <row r="106" s="56" customFormat="1" x14ac:dyDescent="0.15"/>
    <row r="107" s="56" customFormat="1" x14ac:dyDescent="0.15"/>
    <row r="108" s="56" customFormat="1" x14ac:dyDescent="0.15"/>
    <row r="109" s="56" customFormat="1" x14ac:dyDescent="0.15"/>
    <row r="110" s="56" customFormat="1" x14ac:dyDescent="0.15"/>
    <row r="111" s="56" customFormat="1" x14ac:dyDescent="0.15"/>
    <row r="112" s="56" customFormat="1" x14ac:dyDescent="0.15"/>
    <row r="113" s="56" customFormat="1" x14ac:dyDescent="0.15"/>
    <row r="114" s="56" customFormat="1" x14ac:dyDescent="0.15"/>
    <row r="115" s="56" customFormat="1" x14ac:dyDescent="0.15"/>
    <row r="116" s="56" customFormat="1" x14ac:dyDescent="0.15"/>
    <row r="117" s="56" customFormat="1" x14ac:dyDescent="0.15"/>
    <row r="118" s="56" customFormat="1" x14ac:dyDescent="0.15"/>
    <row r="119" s="56" customFormat="1" x14ac:dyDescent="0.15"/>
    <row r="120" s="56" customFormat="1" x14ac:dyDescent="0.15"/>
    <row r="121" s="56" customFormat="1" x14ac:dyDescent="0.15"/>
    <row r="122" s="56" customFormat="1" x14ac:dyDescent="0.15"/>
    <row r="123" s="56" customFormat="1" x14ac:dyDescent="0.15"/>
    <row r="124" s="56" customFormat="1" x14ac:dyDescent="0.15"/>
    <row r="125" s="56" customFormat="1" x14ac:dyDescent="0.15"/>
    <row r="126" s="56" customFormat="1" x14ac:dyDescent="0.15"/>
    <row r="127" s="56" customFormat="1" x14ac:dyDescent="0.15"/>
    <row r="128" s="56" customFormat="1" x14ac:dyDescent="0.15"/>
    <row r="129" s="56" customFormat="1" x14ac:dyDescent="0.15"/>
    <row r="130" s="56" customFormat="1" x14ac:dyDescent="0.15"/>
    <row r="131" s="56" customFormat="1" x14ac:dyDescent="0.15"/>
    <row r="132" s="56" customFormat="1" x14ac:dyDescent="0.15"/>
    <row r="133" s="56" customFormat="1" x14ac:dyDescent="0.15"/>
    <row r="134" s="56" customFormat="1" x14ac:dyDescent="0.15"/>
    <row r="135" s="56" customFormat="1" x14ac:dyDescent="0.15"/>
    <row r="136" s="56" customFormat="1" x14ac:dyDescent="0.15"/>
    <row r="137" s="56" customFormat="1" x14ac:dyDescent="0.15"/>
    <row r="138" s="56" customFormat="1" x14ac:dyDescent="0.15"/>
    <row r="139" s="56" customFormat="1" x14ac:dyDescent="0.15"/>
    <row r="140" s="56" customFormat="1" x14ac:dyDescent="0.15"/>
    <row r="141" s="56" customFormat="1" x14ac:dyDescent="0.15"/>
    <row r="142" s="56" customFormat="1" x14ac:dyDescent="0.15"/>
    <row r="143" s="56" customFormat="1" x14ac:dyDescent="0.15"/>
    <row r="144" s="56" customFormat="1" x14ac:dyDescent="0.15"/>
    <row r="145" s="56" customFormat="1" x14ac:dyDescent="0.15"/>
    <row r="146" s="56" customFormat="1" x14ac:dyDescent="0.15"/>
    <row r="147" s="56" customFormat="1" x14ac:dyDescent="0.15"/>
    <row r="148" s="56" customFormat="1" x14ac:dyDescent="0.15"/>
    <row r="149" s="56" customFormat="1" x14ac:dyDescent="0.15"/>
    <row r="150" s="56" customFormat="1" x14ac:dyDescent="0.15"/>
    <row r="151" s="56" customFormat="1" x14ac:dyDescent="0.15"/>
    <row r="152" s="56" customFormat="1" x14ac:dyDescent="0.15"/>
    <row r="153" s="56" customFormat="1" x14ac:dyDescent="0.15"/>
    <row r="154" s="56" customFormat="1" x14ac:dyDescent="0.15"/>
    <row r="155" s="56" customFormat="1" x14ac:dyDescent="0.15"/>
    <row r="156" s="56" customFormat="1" x14ac:dyDescent="0.15"/>
    <row r="157" s="56" customFormat="1" x14ac:dyDescent="0.15"/>
    <row r="158" s="56" customFormat="1" x14ac:dyDescent="0.15"/>
    <row r="159" s="56" customFormat="1" x14ac:dyDescent="0.15"/>
    <row r="160" s="56" customFormat="1" x14ac:dyDescent="0.15"/>
    <row r="161" s="56" customFormat="1" x14ac:dyDescent="0.15"/>
    <row r="162" s="56" customFormat="1" x14ac:dyDescent="0.15"/>
    <row r="163" s="56" customFormat="1" x14ac:dyDescent="0.15"/>
    <row r="164" s="56" customFormat="1" x14ac:dyDescent="0.15"/>
    <row r="165" s="56" customFormat="1" x14ac:dyDescent="0.15"/>
    <row r="166" s="56" customFormat="1" x14ac:dyDescent="0.15"/>
    <row r="167" s="56" customFormat="1" x14ac:dyDescent="0.15"/>
    <row r="168" s="56" customFormat="1" x14ac:dyDescent="0.15"/>
    <row r="169" s="56" customFormat="1" x14ac:dyDescent="0.15"/>
    <row r="170" s="56" customFormat="1" x14ac:dyDescent="0.15"/>
    <row r="171" s="56" customFormat="1" x14ac:dyDescent="0.15"/>
    <row r="172" s="56" customFormat="1" x14ac:dyDescent="0.15"/>
    <row r="173" s="56" customFormat="1" x14ac:dyDescent="0.15"/>
    <row r="174" s="56" customFormat="1" x14ac:dyDescent="0.15"/>
    <row r="175" s="56" customFormat="1" x14ac:dyDescent="0.15"/>
    <row r="176" s="56" customFormat="1" x14ac:dyDescent="0.15"/>
    <row r="177" s="56" customFormat="1" x14ac:dyDescent="0.15"/>
    <row r="178" s="56" customFormat="1" x14ac:dyDescent="0.15"/>
    <row r="179" s="56" customFormat="1" x14ac:dyDescent="0.15"/>
    <row r="180" s="56" customFormat="1" x14ac:dyDescent="0.15"/>
    <row r="181" s="56" customFormat="1" x14ac:dyDescent="0.15"/>
    <row r="182" s="56" customFormat="1" x14ac:dyDescent="0.15"/>
    <row r="183" s="56" customFormat="1" x14ac:dyDescent="0.15"/>
    <row r="184" s="56" customFormat="1" x14ac:dyDescent="0.15"/>
    <row r="185" s="56" customFormat="1" x14ac:dyDescent="0.15"/>
    <row r="186" s="56" customFormat="1" x14ac:dyDescent="0.15"/>
    <row r="187" s="56" customFormat="1" x14ac:dyDescent="0.15"/>
    <row r="188" s="56" customFormat="1" x14ac:dyDescent="0.15"/>
    <row r="189" s="56" customFormat="1" x14ac:dyDescent="0.15"/>
    <row r="190" s="56" customFormat="1" x14ac:dyDescent="0.15"/>
    <row r="191" s="56" customFormat="1" x14ac:dyDescent="0.15"/>
    <row r="192" s="56" customFormat="1" x14ac:dyDescent="0.15"/>
    <row r="193" s="56" customFormat="1" x14ac:dyDescent="0.15"/>
    <row r="194" s="56" customFormat="1" x14ac:dyDescent="0.15"/>
    <row r="195" s="56" customFormat="1" x14ac:dyDescent="0.15"/>
    <row r="196" s="56" customFormat="1" x14ac:dyDescent="0.15"/>
    <row r="197" s="56" customFormat="1" x14ac:dyDescent="0.15"/>
    <row r="198" s="56" customFormat="1" x14ac:dyDescent="0.15"/>
    <row r="199" s="56" customFormat="1" x14ac:dyDescent="0.15"/>
    <row r="200" s="56" customFormat="1" x14ac:dyDescent="0.15"/>
    <row r="201" s="56" customFormat="1" x14ac:dyDescent="0.15"/>
    <row r="202" s="56" customFormat="1" x14ac:dyDescent="0.15"/>
    <row r="203" s="56" customFormat="1" x14ac:dyDescent="0.15"/>
    <row r="204" s="56" customFormat="1" x14ac:dyDescent="0.15"/>
    <row r="205" s="56" customFormat="1" x14ac:dyDescent="0.15"/>
    <row r="206" s="56" customFormat="1" x14ac:dyDescent="0.15"/>
    <row r="207" s="56" customFormat="1" x14ac:dyDescent="0.15"/>
    <row r="208" s="56" customFormat="1" x14ac:dyDescent="0.15"/>
    <row r="209" s="56" customFormat="1" x14ac:dyDescent="0.15"/>
    <row r="210" s="56" customFormat="1" x14ac:dyDescent="0.15"/>
    <row r="211" s="56" customFormat="1" x14ac:dyDescent="0.15"/>
    <row r="212" s="56" customFormat="1" x14ac:dyDescent="0.15"/>
    <row r="213" s="56" customFormat="1" x14ac:dyDescent="0.15"/>
    <row r="214" s="56" customFormat="1" x14ac:dyDescent="0.15"/>
    <row r="215" s="56" customFormat="1" x14ac:dyDescent="0.15"/>
    <row r="216" s="56" customFormat="1" x14ac:dyDescent="0.15"/>
    <row r="217" s="56" customFormat="1" x14ac:dyDescent="0.15"/>
    <row r="218" s="56" customFormat="1" x14ac:dyDescent="0.15"/>
    <row r="219" s="56" customFormat="1" x14ac:dyDescent="0.15"/>
    <row r="220" s="56" customFormat="1" x14ac:dyDescent="0.15"/>
    <row r="221" s="56" customFormat="1" x14ac:dyDescent="0.15"/>
    <row r="222" s="56" customFormat="1" x14ac:dyDescent="0.15"/>
    <row r="223" s="56" customFormat="1" x14ac:dyDescent="0.15"/>
    <row r="224" s="56" customFormat="1" x14ac:dyDescent="0.15"/>
    <row r="225" s="56" customFormat="1" x14ac:dyDescent="0.15"/>
    <row r="226" s="56" customFormat="1" x14ac:dyDescent="0.15"/>
    <row r="227" s="56" customFormat="1" x14ac:dyDescent="0.15"/>
    <row r="228" s="56" customFormat="1" x14ac:dyDescent="0.15"/>
    <row r="229" s="56" customFormat="1" x14ac:dyDescent="0.15"/>
    <row r="230" s="56" customFormat="1" x14ac:dyDescent="0.15"/>
    <row r="231" s="56" customFormat="1" x14ac:dyDescent="0.15"/>
    <row r="232" s="56" customFormat="1" x14ac:dyDescent="0.15"/>
    <row r="233" s="56" customFormat="1" x14ac:dyDescent="0.15"/>
    <row r="234" s="56" customFormat="1" x14ac:dyDescent="0.15"/>
    <row r="235" s="56" customFormat="1" x14ac:dyDescent="0.15"/>
    <row r="236" s="56" customFormat="1" x14ac:dyDescent="0.15"/>
    <row r="237" s="56" customFormat="1" x14ac:dyDescent="0.15"/>
    <row r="238" s="56" customFormat="1" x14ac:dyDescent="0.15"/>
    <row r="239" s="56" customFormat="1" x14ac:dyDescent="0.15"/>
    <row r="240" s="56" customFormat="1" x14ac:dyDescent="0.15"/>
    <row r="241" s="56" customFormat="1" x14ac:dyDescent="0.15"/>
    <row r="242" s="56" customFormat="1" x14ac:dyDescent="0.15"/>
    <row r="243" s="56" customFormat="1" x14ac:dyDescent="0.15"/>
    <row r="244" s="56" customFormat="1" x14ac:dyDescent="0.15"/>
    <row r="245" s="56" customFormat="1" x14ac:dyDescent="0.15"/>
    <row r="246" s="56" customFormat="1" x14ac:dyDescent="0.15"/>
    <row r="247" s="56" customFormat="1" x14ac:dyDescent="0.15"/>
    <row r="248" s="56" customFormat="1" x14ac:dyDescent="0.15"/>
    <row r="249" s="56" customFormat="1" x14ac:dyDescent="0.15"/>
    <row r="250" s="56" customFormat="1" x14ac:dyDescent="0.15"/>
    <row r="251" s="56" customFormat="1" x14ac:dyDescent="0.15"/>
    <row r="252" s="56" customFormat="1" x14ac:dyDescent="0.15"/>
    <row r="253" s="56" customFormat="1" x14ac:dyDescent="0.15"/>
    <row r="254" s="56" customFormat="1" x14ac:dyDescent="0.15"/>
    <row r="255" s="56" customFormat="1" x14ac:dyDescent="0.15"/>
    <row r="256" s="56" customFormat="1" x14ac:dyDescent="0.15"/>
    <row r="257" s="56" customFormat="1" x14ac:dyDescent="0.15"/>
    <row r="258" s="56" customFormat="1" x14ac:dyDescent="0.15"/>
    <row r="259" s="56" customFormat="1" x14ac:dyDescent="0.15"/>
    <row r="260" s="56" customFormat="1" x14ac:dyDescent="0.15"/>
    <row r="261" s="56" customFormat="1" x14ac:dyDescent="0.15"/>
    <row r="262" s="56" customFormat="1" x14ac:dyDescent="0.15"/>
    <row r="263" s="56" customFormat="1" x14ac:dyDescent="0.15"/>
    <row r="264" s="56" customFormat="1" x14ac:dyDescent="0.15"/>
    <row r="265" s="56" customFormat="1" x14ac:dyDescent="0.15"/>
    <row r="266" s="56" customFormat="1" x14ac:dyDescent="0.15"/>
    <row r="267" s="56" customFormat="1" x14ac:dyDescent="0.15"/>
    <row r="268" s="56" customFormat="1" x14ac:dyDescent="0.15"/>
    <row r="269" s="56" customFormat="1" x14ac:dyDescent="0.15"/>
    <row r="270" s="56" customFormat="1" x14ac:dyDescent="0.15"/>
    <row r="271" s="56" customFormat="1" x14ac:dyDescent="0.15"/>
    <row r="272" s="56" customFormat="1" x14ac:dyDescent="0.15"/>
    <row r="273" s="56" customFormat="1" x14ac:dyDescent="0.15"/>
    <row r="274" s="56" customFormat="1" x14ac:dyDescent="0.15"/>
    <row r="275" s="56" customFormat="1" x14ac:dyDescent="0.15"/>
    <row r="276" s="56" customFormat="1" x14ac:dyDescent="0.15"/>
    <row r="277" s="56" customFormat="1" x14ac:dyDescent="0.15"/>
    <row r="278" s="56" customFormat="1" x14ac:dyDescent="0.15"/>
    <row r="279" s="56" customFormat="1" x14ac:dyDescent="0.15"/>
    <row r="280" s="56" customFormat="1" x14ac:dyDescent="0.15"/>
    <row r="281" s="56" customFormat="1" x14ac:dyDescent="0.15"/>
    <row r="282" s="56" customFormat="1" x14ac:dyDescent="0.15"/>
    <row r="283" s="56" customFormat="1" x14ac:dyDescent="0.15"/>
    <row r="284" s="56" customFormat="1" x14ac:dyDescent="0.15"/>
    <row r="285" s="56" customFormat="1" x14ac:dyDescent="0.15"/>
    <row r="286" s="56" customFormat="1" x14ac:dyDescent="0.15"/>
    <row r="287" s="56" customFormat="1" x14ac:dyDescent="0.15"/>
    <row r="288" s="56" customFormat="1" x14ac:dyDescent="0.15"/>
    <row r="289" s="56" customFormat="1" x14ac:dyDescent="0.15"/>
    <row r="290" s="56" customFormat="1" x14ac:dyDescent="0.15"/>
    <row r="291" s="56" customFormat="1" x14ac:dyDescent="0.15"/>
    <row r="292" s="56" customFormat="1" x14ac:dyDescent="0.15"/>
    <row r="293" s="56" customFormat="1" x14ac:dyDescent="0.15"/>
    <row r="294" s="56" customFormat="1" x14ac:dyDescent="0.15"/>
    <row r="295" s="56" customFormat="1" x14ac:dyDescent="0.15"/>
    <row r="296" s="56" customFormat="1" x14ac:dyDescent="0.15"/>
    <row r="297" s="56" customFormat="1" x14ac:dyDescent="0.15"/>
    <row r="298" s="56" customFormat="1" x14ac:dyDescent="0.15"/>
    <row r="299" s="56" customFormat="1" x14ac:dyDescent="0.15"/>
    <row r="300" s="56" customFormat="1" x14ac:dyDescent="0.15"/>
    <row r="301" s="56" customFormat="1" x14ac:dyDescent="0.15"/>
    <row r="302" s="56" customFormat="1" x14ac:dyDescent="0.15"/>
    <row r="303" s="56" customFormat="1" x14ac:dyDescent="0.15"/>
    <row r="304" s="56" customFormat="1" x14ac:dyDescent="0.15"/>
    <row r="305" s="56" customFormat="1" x14ac:dyDescent="0.15"/>
    <row r="306" s="56" customFormat="1" x14ac:dyDescent="0.15"/>
    <row r="307" s="56" customFormat="1" x14ac:dyDescent="0.15"/>
    <row r="308" s="56" customFormat="1" x14ac:dyDescent="0.15"/>
    <row r="309" s="56" customFormat="1" x14ac:dyDescent="0.15"/>
    <row r="310" s="56" customFormat="1" x14ac:dyDescent="0.15"/>
    <row r="311" s="56" customFormat="1" x14ac:dyDescent="0.15"/>
    <row r="312" s="56" customFormat="1" x14ac:dyDescent="0.15"/>
    <row r="313" s="56" customFormat="1" x14ac:dyDescent="0.15"/>
    <row r="314" s="56" customFormat="1" x14ac:dyDescent="0.15"/>
    <row r="315" s="56" customFormat="1" x14ac:dyDescent="0.15"/>
    <row r="316" s="56" customFormat="1" x14ac:dyDescent="0.15"/>
    <row r="317" s="56" customFormat="1" x14ac:dyDescent="0.15"/>
    <row r="318" s="56" customFormat="1" x14ac:dyDescent="0.15"/>
    <row r="319" s="56" customFormat="1" x14ac:dyDescent="0.15"/>
    <row r="320" s="56" customFormat="1" x14ac:dyDescent="0.15"/>
    <row r="321" s="56" customFormat="1" x14ac:dyDescent="0.15"/>
    <row r="322" s="56" customFormat="1" x14ac:dyDescent="0.15"/>
    <row r="323" s="56" customFormat="1" x14ac:dyDescent="0.15"/>
    <row r="324" s="56" customFormat="1" x14ac:dyDescent="0.15"/>
    <row r="325" s="56" customFormat="1" x14ac:dyDescent="0.15"/>
    <row r="326" s="56" customFormat="1" x14ac:dyDescent="0.15"/>
    <row r="327" s="56" customFormat="1" x14ac:dyDescent="0.15"/>
    <row r="328" s="56" customFormat="1" x14ac:dyDescent="0.15"/>
    <row r="329" s="56" customFormat="1" x14ac:dyDescent="0.15"/>
    <row r="330" s="56" customFormat="1" x14ac:dyDescent="0.15"/>
    <row r="331" s="56" customFormat="1" x14ac:dyDescent="0.15"/>
    <row r="332" s="56" customFormat="1" x14ac:dyDescent="0.15"/>
    <row r="333" s="56" customFormat="1" x14ac:dyDescent="0.15"/>
    <row r="334" s="56" customFormat="1" x14ac:dyDescent="0.15"/>
    <row r="335" s="56" customFormat="1" x14ac:dyDescent="0.15"/>
    <row r="336" s="56" customFormat="1" x14ac:dyDescent="0.15"/>
    <row r="337" s="56" customFormat="1" x14ac:dyDescent="0.15"/>
    <row r="338" s="56" customFormat="1" x14ac:dyDescent="0.15"/>
    <row r="339" s="56" customFormat="1" x14ac:dyDescent="0.15"/>
    <row r="340" s="56" customFormat="1" x14ac:dyDescent="0.15"/>
    <row r="341" s="56" customFormat="1" x14ac:dyDescent="0.15"/>
    <row r="342" s="56" customFormat="1" x14ac:dyDescent="0.15"/>
    <row r="343" s="56" customFormat="1" x14ac:dyDescent="0.15"/>
    <row r="344" s="56" customFormat="1" x14ac:dyDescent="0.15"/>
    <row r="345" s="56" customFormat="1" x14ac:dyDescent="0.15"/>
    <row r="346" s="56" customFormat="1" x14ac:dyDescent="0.15"/>
    <row r="347" s="56" customFormat="1" x14ac:dyDescent="0.15"/>
    <row r="348" s="56" customFormat="1" x14ac:dyDescent="0.15"/>
    <row r="349" s="56" customFormat="1" x14ac:dyDescent="0.15"/>
    <row r="350" s="56" customFormat="1" x14ac:dyDescent="0.15"/>
    <row r="351" s="56" customFormat="1" x14ac:dyDescent="0.15"/>
    <row r="352" s="56" customFormat="1" x14ac:dyDescent="0.15"/>
    <row r="353" s="56" customFormat="1" x14ac:dyDescent="0.15"/>
    <row r="354" s="56" customFormat="1" x14ac:dyDescent="0.15"/>
    <row r="355" s="56" customFormat="1" x14ac:dyDescent="0.15"/>
    <row r="356" s="56" customFormat="1" x14ac:dyDescent="0.15"/>
    <row r="357" s="56" customFormat="1" x14ac:dyDescent="0.15"/>
    <row r="358" s="56" customFormat="1" x14ac:dyDescent="0.15"/>
    <row r="359" s="56" customFormat="1" x14ac:dyDescent="0.15"/>
    <row r="360" s="56" customFormat="1" x14ac:dyDescent="0.15"/>
    <row r="361" s="56" customFormat="1" x14ac:dyDescent="0.15"/>
    <row r="362" s="56" customFormat="1" x14ac:dyDescent="0.15"/>
    <row r="363" s="56" customFormat="1" x14ac:dyDescent="0.15"/>
    <row r="364" s="56" customFormat="1" x14ac:dyDescent="0.15"/>
    <row r="365" s="56" customFormat="1" x14ac:dyDescent="0.15"/>
    <row r="366" s="56" customFormat="1" x14ac:dyDescent="0.15"/>
    <row r="367" s="56" customFormat="1" x14ac:dyDescent="0.15"/>
    <row r="368" s="56" customFormat="1" x14ac:dyDescent="0.15"/>
    <row r="369" s="56" customFormat="1" x14ac:dyDescent="0.15"/>
    <row r="370" s="56" customFormat="1" x14ac:dyDescent="0.15"/>
    <row r="371" s="56" customFormat="1" x14ac:dyDescent="0.15"/>
    <row r="372" s="56" customFormat="1" x14ac:dyDescent="0.15"/>
    <row r="373" s="56" customFormat="1" x14ac:dyDescent="0.15"/>
    <row r="374" s="56" customFormat="1" x14ac:dyDescent="0.15"/>
    <row r="375" s="56" customFormat="1" x14ac:dyDescent="0.15"/>
    <row r="376" s="56" customFormat="1" x14ac:dyDescent="0.15"/>
    <row r="377" s="56" customFormat="1" x14ac:dyDescent="0.15"/>
    <row r="378" s="56" customFormat="1" x14ac:dyDescent="0.15"/>
    <row r="379" s="56" customFormat="1" x14ac:dyDescent="0.15"/>
    <row r="380" s="56" customFormat="1" x14ac:dyDescent="0.15"/>
    <row r="381" s="56" customFormat="1" x14ac:dyDescent="0.15"/>
    <row r="382" s="56" customFormat="1" x14ac:dyDescent="0.15"/>
    <row r="383" s="56" customFormat="1" x14ac:dyDescent="0.15"/>
    <row r="384" s="56" customFormat="1" x14ac:dyDescent="0.15"/>
    <row r="385" s="56" customFormat="1" x14ac:dyDescent="0.15"/>
    <row r="386" s="56" customFormat="1" x14ac:dyDescent="0.15"/>
    <row r="387" s="56" customFormat="1" x14ac:dyDescent="0.15"/>
    <row r="388" s="56" customFormat="1" x14ac:dyDescent="0.15"/>
    <row r="389" s="56" customFormat="1" x14ac:dyDescent="0.15"/>
    <row r="390" s="56" customFormat="1" x14ac:dyDescent="0.15"/>
    <row r="391" s="56" customFormat="1" x14ac:dyDescent="0.15"/>
    <row r="392" s="56" customFormat="1" x14ac:dyDescent="0.15"/>
    <row r="393" s="56" customFormat="1" x14ac:dyDescent="0.15"/>
    <row r="394" s="56" customFormat="1" x14ac:dyDescent="0.15"/>
    <row r="395" s="56" customFormat="1" x14ac:dyDescent="0.15"/>
    <row r="396" s="56" customFormat="1" x14ac:dyDescent="0.15"/>
    <row r="397" s="56" customFormat="1" x14ac:dyDescent="0.15"/>
    <row r="398" s="56" customFormat="1" x14ac:dyDescent="0.15"/>
    <row r="399" s="56" customFormat="1" x14ac:dyDescent="0.15"/>
    <row r="400" s="56" customFormat="1" x14ac:dyDescent="0.15"/>
    <row r="401" s="56" customFormat="1" x14ac:dyDescent="0.15"/>
    <row r="402" s="56" customFormat="1" x14ac:dyDescent="0.15"/>
    <row r="403" s="56" customFormat="1" x14ac:dyDescent="0.15"/>
    <row r="404" s="56" customFormat="1" x14ac:dyDescent="0.15"/>
    <row r="405" s="56" customFormat="1" x14ac:dyDescent="0.15"/>
    <row r="406" s="56" customFormat="1" x14ac:dyDescent="0.15"/>
    <row r="407" s="56" customFormat="1" x14ac:dyDescent="0.15"/>
    <row r="408" s="56" customFormat="1" x14ac:dyDescent="0.15"/>
    <row r="409" s="56" customFormat="1" x14ac:dyDescent="0.15"/>
    <row r="410" s="56" customFormat="1" x14ac:dyDescent="0.15"/>
    <row r="411" s="56" customFormat="1" x14ac:dyDescent="0.15"/>
    <row r="412" s="56" customFormat="1" x14ac:dyDescent="0.15"/>
    <row r="413" s="56" customFormat="1" x14ac:dyDescent="0.15"/>
    <row r="414" s="56" customFormat="1" x14ac:dyDescent="0.15"/>
    <row r="415" s="56" customFormat="1" x14ac:dyDescent="0.15"/>
    <row r="416" s="56" customFormat="1" x14ac:dyDescent="0.15"/>
    <row r="417" s="56" customFormat="1" x14ac:dyDescent="0.15"/>
    <row r="418" s="56" customFormat="1" x14ac:dyDescent="0.15"/>
    <row r="419" s="56" customFormat="1" x14ac:dyDescent="0.15"/>
    <row r="420" s="56" customFormat="1" x14ac:dyDescent="0.15"/>
    <row r="421" s="56" customFormat="1" x14ac:dyDescent="0.15"/>
    <row r="422" s="56" customFormat="1" x14ac:dyDescent="0.15"/>
    <row r="423" s="56" customFormat="1" x14ac:dyDescent="0.15"/>
    <row r="424" s="56" customFormat="1" x14ac:dyDescent="0.15"/>
    <row r="425" s="56" customFormat="1" x14ac:dyDescent="0.15"/>
    <row r="426" s="56" customFormat="1" x14ac:dyDescent="0.15"/>
    <row r="427" s="56" customFormat="1" x14ac:dyDescent="0.15"/>
    <row r="428" s="56" customFormat="1" x14ac:dyDescent="0.15"/>
    <row r="429" s="56" customFormat="1" x14ac:dyDescent="0.15"/>
    <row r="430" s="56" customFormat="1" x14ac:dyDescent="0.15"/>
    <row r="431" s="56" customFormat="1" x14ac:dyDescent="0.15"/>
    <row r="432" s="56" customFormat="1" x14ac:dyDescent="0.15"/>
    <row r="433" s="56" customFormat="1" x14ac:dyDescent="0.15"/>
    <row r="434" s="56" customFormat="1" x14ac:dyDescent="0.15"/>
    <row r="435" s="56" customFormat="1" x14ac:dyDescent="0.15"/>
    <row r="436" s="56" customFormat="1" x14ac:dyDescent="0.15"/>
    <row r="437" s="56" customFormat="1" x14ac:dyDescent="0.15"/>
    <row r="438" s="56" customFormat="1" x14ac:dyDescent="0.15"/>
    <row r="439" s="56" customFormat="1" x14ac:dyDescent="0.15"/>
    <row r="440" s="56" customFormat="1" x14ac:dyDescent="0.15"/>
    <row r="441" s="56" customFormat="1" x14ac:dyDescent="0.15"/>
    <row r="442" s="56" customFormat="1" x14ac:dyDescent="0.15"/>
    <row r="443" s="56" customFormat="1" x14ac:dyDescent="0.15"/>
    <row r="444" s="56" customFormat="1" x14ac:dyDescent="0.15"/>
    <row r="445" s="56" customFormat="1" x14ac:dyDescent="0.15"/>
    <row r="446" s="56" customFormat="1" x14ac:dyDescent="0.15"/>
    <row r="447" s="56" customFormat="1" x14ac:dyDescent="0.15"/>
    <row r="448" s="56" customFormat="1" x14ac:dyDescent="0.15"/>
    <row r="449" s="56" customFormat="1" x14ac:dyDescent="0.15"/>
    <row r="450" s="56" customFormat="1" x14ac:dyDescent="0.15"/>
    <row r="451" s="56" customFormat="1" x14ac:dyDescent="0.15"/>
    <row r="452" s="56" customFormat="1" x14ac:dyDescent="0.15"/>
    <row r="453" s="56" customFormat="1" x14ac:dyDescent="0.15"/>
    <row r="454" s="56" customFormat="1" x14ac:dyDescent="0.15"/>
    <row r="455" s="56" customFormat="1" x14ac:dyDescent="0.15"/>
    <row r="456" s="56" customFormat="1" x14ac:dyDescent="0.15"/>
    <row r="457" s="56" customFormat="1" x14ac:dyDescent="0.15"/>
    <row r="458" s="56" customFormat="1" x14ac:dyDescent="0.15"/>
    <row r="459" s="56" customFormat="1" x14ac:dyDescent="0.15"/>
    <row r="460" s="56" customFormat="1" x14ac:dyDescent="0.15"/>
    <row r="461" s="56" customFormat="1" x14ac:dyDescent="0.15"/>
    <row r="462" s="56" customFormat="1" x14ac:dyDescent="0.15"/>
    <row r="463" s="56" customFormat="1" x14ac:dyDescent="0.15"/>
    <row r="464" s="56" customFormat="1" x14ac:dyDescent="0.15"/>
    <row r="465" s="56" customFormat="1" x14ac:dyDescent="0.15"/>
    <row r="466" s="56" customFormat="1" x14ac:dyDescent="0.15"/>
    <row r="467" s="56" customFormat="1" x14ac:dyDescent="0.15"/>
    <row r="468" s="56" customFormat="1" x14ac:dyDescent="0.15"/>
    <row r="469" s="56" customFormat="1" x14ac:dyDescent="0.15"/>
    <row r="470" s="56" customFormat="1" x14ac:dyDescent="0.15"/>
    <row r="471" s="56" customFormat="1" x14ac:dyDescent="0.15"/>
    <row r="472" s="56" customFormat="1" x14ac:dyDescent="0.15"/>
    <row r="473" s="56" customFormat="1" x14ac:dyDescent="0.15"/>
    <row r="474" s="56" customFormat="1" x14ac:dyDescent="0.15"/>
    <row r="475" s="56" customFormat="1" x14ac:dyDescent="0.15"/>
    <row r="476" s="56" customFormat="1" x14ac:dyDescent="0.15"/>
    <row r="477" s="56" customFormat="1" x14ac:dyDescent="0.15"/>
    <row r="478" s="56" customFormat="1" x14ac:dyDescent="0.15"/>
    <row r="479" s="56" customFormat="1" x14ac:dyDescent="0.15"/>
    <row r="480" s="56" customFormat="1" x14ac:dyDescent="0.15"/>
    <row r="481" s="56" customFormat="1" x14ac:dyDescent="0.15"/>
    <row r="482" s="56" customFormat="1" x14ac:dyDescent="0.15"/>
    <row r="483" s="56" customFormat="1" x14ac:dyDescent="0.15"/>
    <row r="484" s="56" customFormat="1" x14ac:dyDescent="0.15"/>
    <row r="485" s="56" customFormat="1" x14ac:dyDescent="0.15"/>
    <row r="486" s="56" customFormat="1" x14ac:dyDescent="0.15"/>
    <row r="487" s="56" customFormat="1" x14ac:dyDescent="0.15"/>
    <row r="488" s="56" customFormat="1" x14ac:dyDescent="0.15"/>
    <row r="489" s="56" customFormat="1" x14ac:dyDescent="0.15"/>
    <row r="490" s="56" customFormat="1" x14ac:dyDescent="0.15"/>
    <row r="491" s="56" customFormat="1" x14ac:dyDescent="0.15"/>
    <row r="492" s="56" customFormat="1" x14ac:dyDescent="0.15"/>
    <row r="493" s="56" customFormat="1" x14ac:dyDescent="0.15"/>
    <row r="494" s="56" customFormat="1" x14ac:dyDescent="0.15"/>
    <row r="495" s="56" customFormat="1" x14ac:dyDescent="0.15"/>
    <row r="496" s="56" customFormat="1" x14ac:dyDescent="0.15"/>
    <row r="497" s="56" customFormat="1" x14ac:dyDescent="0.15"/>
    <row r="498" s="56" customFormat="1" x14ac:dyDescent="0.15"/>
    <row r="499" s="56" customFormat="1" x14ac:dyDescent="0.15"/>
    <row r="500" s="56" customFormat="1" x14ac:dyDescent="0.15"/>
    <row r="501" s="56" customFormat="1" x14ac:dyDescent="0.15"/>
    <row r="502" s="56" customFormat="1" x14ac:dyDescent="0.15"/>
    <row r="503" s="56" customFormat="1" x14ac:dyDescent="0.15"/>
    <row r="504" s="56" customFormat="1" x14ac:dyDescent="0.15"/>
    <row r="505" s="56" customFormat="1" x14ac:dyDescent="0.15"/>
    <row r="506" s="56" customFormat="1" x14ac:dyDescent="0.15"/>
    <row r="507" s="56" customFormat="1" x14ac:dyDescent="0.15"/>
    <row r="508" s="56" customFormat="1" x14ac:dyDescent="0.15"/>
    <row r="509" s="56" customFormat="1" x14ac:dyDescent="0.15"/>
    <row r="510" s="56" customFormat="1" x14ac:dyDescent="0.15"/>
    <row r="511" s="56" customFormat="1" x14ac:dyDescent="0.15"/>
    <row r="512" s="56" customFormat="1" x14ac:dyDescent="0.15"/>
    <row r="513" spans="2:16" s="56" customFormat="1" x14ac:dyDescent="0.15"/>
    <row r="514" spans="2:16" s="56" customFormat="1" x14ac:dyDescent="0.15"/>
    <row r="515" spans="2:16" s="56" customFormat="1" x14ac:dyDescent="0.15"/>
    <row r="516" spans="2:16" s="56" customFormat="1" x14ac:dyDescent="0.15"/>
    <row r="517" spans="2:16" s="56" customFormat="1" x14ac:dyDescent="0.15"/>
    <row r="518" spans="2:16" s="56" customFormat="1" x14ac:dyDescent="0.15"/>
    <row r="519" spans="2:16" s="56" customFormat="1" x14ac:dyDescent="0.15"/>
    <row r="520" spans="2:16" s="56" customFormat="1" x14ac:dyDescent="0.15"/>
    <row r="521" spans="2:16" s="56" customFormat="1" x14ac:dyDescent="0.15"/>
    <row r="522" spans="2:16" s="56" customFormat="1" x14ac:dyDescent="0.15"/>
    <row r="523" spans="2:16" x14ac:dyDescent="0.15">
      <c r="B523" s="56"/>
      <c r="C523" s="56"/>
      <c r="D523" s="56"/>
      <c r="E523" s="56"/>
      <c r="F523" s="56"/>
      <c r="G523" s="56"/>
      <c r="H523" s="56"/>
      <c r="I523" s="56"/>
      <c r="J523" s="56"/>
      <c r="K523" s="56"/>
      <c r="L523" s="56"/>
      <c r="M523" s="56"/>
      <c r="N523" s="56"/>
      <c r="O523" s="56"/>
      <c r="P523" s="56"/>
    </row>
    <row r="524" spans="2:16" x14ac:dyDescent="0.15">
      <c r="B524" s="56"/>
      <c r="C524" s="56"/>
      <c r="D524" s="56"/>
      <c r="E524" s="56"/>
      <c r="F524" s="56"/>
      <c r="G524" s="56"/>
      <c r="H524" s="56"/>
      <c r="I524" s="56"/>
      <c r="J524" s="56"/>
      <c r="K524" s="56"/>
      <c r="L524" s="56"/>
      <c r="M524" s="56"/>
      <c r="N524" s="56"/>
      <c r="O524" s="56"/>
      <c r="P524" s="56"/>
    </row>
    <row r="525" spans="2:16" x14ac:dyDescent="0.15">
      <c r="B525" s="56"/>
      <c r="C525" s="56"/>
      <c r="D525" s="56"/>
      <c r="E525" s="56"/>
      <c r="F525" s="56"/>
      <c r="G525" s="56"/>
      <c r="H525" s="56"/>
      <c r="I525" s="56"/>
      <c r="J525" s="56"/>
      <c r="K525" s="56"/>
      <c r="L525" s="56"/>
      <c r="M525" s="56"/>
    </row>
  </sheetData>
  <mergeCells count="23">
    <mergeCell ref="M54:M55"/>
    <mergeCell ref="E54:E55"/>
    <mergeCell ref="F54:F55"/>
    <mergeCell ref="G54:G55"/>
    <mergeCell ref="H54:H55"/>
    <mergeCell ref="I54:I55"/>
    <mergeCell ref="J54:J55"/>
    <mergeCell ref="B80:D80"/>
    <mergeCell ref="B48:D48"/>
    <mergeCell ref="P4:P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K54:K55"/>
    <mergeCell ref="L54:L55"/>
  </mergeCells>
  <phoneticPr fontId="2"/>
  <pageMargins left="0.78740157480314965" right="0.78740157480314965" top="0.59055118110236227" bottom="0.31496062992125984" header="0.31496062992125984" footer="0.31496062992125984"/>
  <pageSetup paperSize="9" scale="7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86"/>
  <sheetViews>
    <sheetView view="pageBreakPreview"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2" style="55" customWidth="1"/>
    <col min="2" max="2" width="5.375" style="55" customWidth="1"/>
    <col min="3" max="3" width="3" style="55" customWidth="1"/>
    <col min="4" max="4" width="4.375" style="55" customWidth="1"/>
    <col min="5" max="14" width="7.625" style="55" customWidth="1"/>
    <col min="15" max="256" width="9" style="55"/>
    <col min="257" max="257" width="2" style="55" customWidth="1"/>
    <col min="258" max="258" width="5.375" style="55" customWidth="1"/>
    <col min="259" max="259" width="3" style="55" customWidth="1"/>
    <col min="260" max="260" width="4.375" style="55" customWidth="1"/>
    <col min="261" max="270" width="7.625" style="55" customWidth="1"/>
    <col min="271" max="512" width="9" style="55"/>
    <col min="513" max="513" width="2" style="55" customWidth="1"/>
    <col min="514" max="514" width="5.375" style="55" customWidth="1"/>
    <col min="515" max="515" width="3" style="55" customWidth="1"/>
    <col min="516" max="516" width="4.375" style="55" customWidth="1"/>
    <col min="517" max="526" width="7.625" style="55" customWidth="1"/>
    <col min="527" max="768" width="9" style="55"/>
    <col min="769" max="769" width="2" style="55" customWidth="1"/>
    <col min="770" max="770" width="5.375" style="55" customWidth="1"/>
    <col min="771" max="771" width="3" style="55" customWidth="1"/>
    <col min="772" max="772" width="4.375" style="55" customWidth="1"/>
    <col min="773" max="782" width="7.625" style="55" customWidth="1"/>
    <col min="783" max="1024" width="9" style="55"/>
    <col min="1025" max="1025" width="2" style="55" customWidth="1"/>
    <col min="1026" max="1026" width="5.375" style="55" customWidth="1"/>
    <col min="1027" max="1027" width="3" style="55" customWidth="1"/>
    <col min="1028" max="1028" width="4.375" style="55" customWidth="1"/>
    <col min="1029" max="1038" width="7.625" style="55" customWidth="1"/>
    <col min="1039" max="1280" width="9" style="55"/>
    <col min="1281" max="1281" width="2" style="55" customWidth="1"/>
    <col min="1282" max="1282" width="5.375" style="55" customWidth="1"/>
    <col min="1283" max="1283" width="3" style="55" customWidth="1"/>
    <col min="1284" max="1284" width="4.375" style="55" customWidth="1"/>
    <col min="1285" max="1294" width="7.625" style="55" customWidth="1"/>
    <col min="1295" max="1536" width="9" style="55"/>
    <col min="1537" max="1537" width="2" style="55" customWidth="1"/>
    <col min="1538" max="1538" width="5.375" style="55" customWidth="1"/>
    <col min="1539" max="1539" width="3" style="55" customWidth="1"/>
    <col min="1540" max="1540" width="4.375" style="55" customWidth="1"/>
    <col min="1541" max="1550" width="7.625" style="55" customWidth="1"/>
    <col min="1551" max="1792" width="9" style="55"/>
    <col min="1793" max="1793" width="2" style="55" customWidth="1"/>
    <col min="1794" max="1794" width="5.375" style="55" customWidth="1"/>
    <col min="1795" max="1795" width="3" style="55" customWidth="1"/>
    <col min="1796" max="1796" width="4.375" style="55" customWidth="1"/>
    <col min="1797" max="1806" width="7.625" style="55" customWidth="1"/>
    <col min="1807" max="2048" width="9" style="55"/>
    <col min="2049" max="2049" width="2" style="55" customWidth="1"/>
    <col min="2050" max="2050" width="5.375" style="55" customWidth="1"/>
    <col min="2051" max="2051" width="3" style="55" customWidth="1"/>
    <col min="2052" max="2052" width="4.375" style="55" customWidth="1"/>
    <col min="2053" max="2062" width="7.625" style="55" customWidth="1"/>
    <col min="2063" max="2304" width="9" style="55"/>
    <col min="2305" max="2305" width="2" style="55" customWidth="1"/>
    <col min="2306" max="2306" width="5.375" style="55" customWidth="1"/>
    <col min="2307" max="2307" width="3" style="55" customWidth="1"/>
    <col min="2308" max="2308" width="4.375" style="55" customWidth="1"/>
    <col min="2309" max="2318" width="7.625" style="55" customWidth="1"/>
    <col min="2319" max="2560" width="9" style="55"/>
    <col min="2561" max="2561" width="2" style="55" customWidth="1"/>
    <col min="2562" max="2562" width="5.375" style="55" customWidth="1"/>
    <col min="2563" max="2563" width="3" style="55" customWidth="1"/>
    <col min="2564" max="2564" width="4.375" style="55" customWidth="1"/>
    <col min="2565" max="2574" width="7.625" style="55" customWidth="1"/>
    <col min="2575" max="2816" width="9" style="55"/>
    <col min="2817" max="2817" width="2" style="55" customWidth="1"/>
    <col min="2818" max="2818" width="5.375" style="55" customWidth="1"/>
    <col min="2819" max="2819" width="3" style="55" customWidth="1"/>
    <col min="2820" max="2820" width="4.375" style="55" customWidth="1"/>
    <col min="2821" max="2830" width="7.625" style="55" customWidth="1"/>
    <col min="2831" max="3072" width="9" style="55"/>
    <col min="3073" max="3073" width="2" style="55" customWidth="1"/>
    <col min="3074" max="3074" width="5.375" style="55" customWidth="1"/>
    <col min="3075" max="3075" width="3" style="55" customWidth="1"/>
    <col min="3076" max="3076" width="4.375" style="55" customWidth="1"/>
    <col min="3077" max="3086" width="7.625" style="55" customWidth="1"/>
    <col min="3087" max="3328" width="9" style="55"/>
    <col min="3329" max="3329" width="2" style="55" customWidth="1"/>
    <col min="3330" max="3330" width="5.375" style="55" customWidth="1"/>
    <col min="3331" max="3331" width="3" style="55" customWidth="1"/>
    <col min="3332" max="3332" width="4.375" style="55" customWidth="1"/>
    <col min="3333" max="3342" width="7.625" style="55" customWidth="1"/>
    <col min="3343" max="3584" width="9" style="55"/>
    <col min="3585" max="3585" width="2" style="55" customWidth="1"/>
    <col min="3586" max="3586" width="5.375" style="55" customWidth="1"/>
    <col min="3587" max="3587" width="3" style="55" customWidth="1"/>
    <col min="3588" max="3588" width="4.375" style="55" customWidth="1"/>
    <col min="3589" max="3598" width="7.625" style="55" customWidth="1"/>
    <col min="3599" max="3840" width="9" style="55"/>
    <col min="3841" max="3841" width="2" style="55" customWidth="1"/>
    <col min="3842" max="3842" width="5.375" style="55" customWidth="1"/>
    <col min="3843" max="3843" width="3" style="55" customWidth="1"/>
    <col min="3844" max="3844" width="4.375" style="55" customWidth="1"/>
    <col min="3845" max="3854" width="7.625" style="55" customWidth="1"/>
    <col min="3855" max="4096" width="9" style="55"/>
    <col min="4097" max="4097" width="2" style="55" customWidth="1"/>
    <col min="4098" max="4098" width="5.375" style="55" customWidth="1"/>
    <col min="4099" max="4099" width="3" style="55" customWidth="1"/>
    <col min="4100" max="4100" width="4.375" style="55" customWidth="1"/>
    <col min="4101" max="4110" width="7.625" style="55" customWidth="1"/>
    <col min="4111" max="4352" width="9" style="55"/>
    <col min="4353" max="4353" width="2" style="55" customWidth="1"/>
    <col min="4354" max="4354" width="5.375" style="55" customWidth="1"/>
    <col min="4355" max="4355" width="3" style="55" customWidth="1"/>
    <col min="4356" max="4356" width="4.375" style="55" customWidth="1"/>
    <col min="4357" max="4366" width="7.625" style="55" customWidth="1"/>
    <col min="4367" max="4608" width="9" style="55"/>
    <col min="4609" max="4609" width="2" style="55" customWidth="1"/>
    <col min="4610" max="4610" width="5.375" style="55" customWidth="1"/>
    <col min="4611" max="4611" width="3" style="55" customWidth="1"/>
    <col min="4612" max="4612" width="4.375" style="55" customWidth="1"/>
    <col min="4613" max="4622" width="7.625" style="55" customWidth="1"/>
    <col min="4623" max="4864" width="9" style="55"/>
    <col min="4865" max="4865" width="2" style="55" customWidth="1"/>
    <col min="4866" max="4866" width="5.375" style="55" customWidth="1"/>
    <col min="4867" max="4867" width="3" style="55" customWidth="1"/>
    <col min="4868" max="4868" width="4.375" style="55" customWidth="1"/>
    <col min="4869" max="4878" width="7.625" style="55" customWidth="1"/>
    <col min="4879" max="5120" width="9" style="55"/>
    <col min="5121" max="5121" width="2" style="55" customWidth="1"/>
    <col min="5122" max="5122" width="5.375" style="55" customWidth="1"/>
    <col min="5123" max="5123" width="3" style="55" customWidth="1"/>
    <col min="5124" max="5124" width="4.375" style="55" customWidth="1"/>
    <col min="5125" max="5134" width="7.625" style="55" customWidth="1"/>
    <col min="5135" max="5376" width="9" style="55"/>
    <col min="5377" max="5377" width="2" style="55" customWidth="1"/>
    <col min="5378" max="5378" width="5.375" style="55" customWidth="1"/>
    <col min="5379" max="5379" width="3" style="55" customWidth="1"/>
    <col min="5380" max="5380" width="4.375" style="55" customWidth="1"/>
    <col min="5381" max="5390" width="7.625" style="55" customWidth="1"/>
    <col min="5391" max="5632" width="9" style="55"/>
    <col min="5633" max="5633" width="2" style="55" customWidth="1"/>
    <col min="5634" max="5634" width="5.375" style="55" customWidth="1"/>
    <col min="5635" max="5635" width="3" style="55" customWidth="1"/>
    <col min="5636" max="5636" width="4.375" style="55" customWidth="1"/>
    <col min="5637" max="5646" width="7.625" style="55" customWidth="1"/>
    <col min="5647" max="5888" width="9" style="55"/>
    <col min="5889" max="5889" width="2" style="55" customWidth="1"/>
    <col min="5890" max="5890" width="5.375" style="55" customWidth="1"/>
    <col min="5891" max="5891" width="3" style="55" customWidth="1"/>
    <col min="5892" max="5892" width="4.375" style="55" customWidth="1"/>
    <col min="5893" max="5902" width="7.625" style="55" customWidth="1"/>
    <col min="5903" max="6144" width="9" style="55"/>
    <col min="6145" max="6145" width="2" style="55" customWidth="1"/>
    <col min="6146" max="6146" width="5.375" style="55" customWidth="1"/>
    <col min="6147" max="6147" width="3" style="55" customWidth="1"/>
    <col min="6148" max="6148" width="4.375" style="55" customWidth="1"/>
    <col min="6149" max="6158" width="7.625" style="55" customWidth="1"/>
    <col min="6159" max="6400" width="9" style="55"/>
    <col min="6401" max="6401" width="2" style="55" customWidth="1"/>
    <col min="6402" max="6402" width="5.375" style="55" customWidth="1"/>
    <col min="6403" max="6403" width="3" style="55" customWidth="1"/>
    <col min="6404" max="6404" width="4.375" style="55" customWidth="1"/>
    <col min="6405" max="6414" width="7.625" style="55" customWidth="1"/>
    <col min="6415" max="6656" width="9" style="55"/>
    <col min="6657" max="6657" width="2" style="55" customWidth="1"/>
    <col min="6658" max="6658" width="5.375" style="55" customWidth="1"/>
    <col min="6659" max="6659" width="3" style="55" customWidth="1"/>
    <col min="6660" max="6660" width="4.375" style="55" customWidth="1"/>
    <col min="6661" max="6670" width="7.625" style="55" customWidth="1"/>
    <col min="6671" max="6912" width="9" style="55"/>
    <col min="6913" max="6913" width="2" style="55" customWidth="1"/>
    <col min="6914" max="6914" width="5.375" style="55" customWidth="1"/>
    <col min="6915" max="6915" width="3" style="55" customWidth="1"/>
    <col min="6916" max="6916" width="4.375" style="55" customWidth="1"/>
    <col min="6917" max="6926" width="7.625" style="55" customWidth="1"/>
    <col min="6927" max="7168" width="9" style="55"/>
    <col min="7169" max="7169" width="2" style="55" customWidth="1"/>
    <col min="7170" max="7170" width="5.375" style="55" customWidth="1"/>
    <col min="7171" max="7171" width="3" style="55" customWidth="1"/>
    <col min="7172" max="7172" width="4.375" style="55" customWidth="1"/>
    <col min="7173" max="7182" width="7.625" style="55" customWidth="1"/>
    <col min="7183" max="7424" width="9" style="55"/>
    <col min="7425" max="7425" width="2" style="55" customWidth="1"/>
    <col min="7426" max="7426" width="5.375" style="55" customWidth="1"/>
    <col min="7427" max="7427" width="3" style="55" customWidth="1"/>
    <col min="7428" max="7428" width="4.375" style="55" customWidth="1"/>
    <col min="7429" max="7438" width="7.625" style="55" customWidth="1"/>
    <col min="7439" max="7680" width="9" style="55"/>
    <col min="7681" max="7681" width="2" style="55" customWidth="1"/>
    <col min="7682" max="7682" width="5.375" style="55" customWidth="1"/>
    <col min="7683" max="7683" width="3" style="55" customWidth="1"/>
    <col min="7684" max="7684" width="4.375" style="55" customWidth="1"/>
    <col min="7685" max="7694" width="7.625" style="55" customWidth="1"/>
    <col min="7695" max="7936" width="9" style="55"/>
    <col min="7937" max="7937" width="2" style="55" customWidth="1"/>
    <col min="7938" max="7938" width="5.375" style="55" customWidth="1"/>
    <col min="7939" max="7939" width="3" style="55" customWidth="1"/>
    <col min="7940" max="7940" width="4.375" style="55" customWidth="1"/>
    <col min="7941" max="7950" width="7.625" style="55" customWidth="1"/>
    <col min="7951" max="8192" width="9" style="55"/>
    <col min="8193" max="8193" width="2" style="55" customWidth="1"/>
    <col min="8194" max="8194" width="5.375" style="55" customWidth="1"/>
    <col min="8195" max="8195" width="3" style="55" customWidth="1"/>
    <col min="8196" max="8196" width="4.375" style="55" customWidth="1"/>
    <col min="8197" max="8206" width="7.625" style="55" customWidth="1"/>
    <col min="8207" max="8448" width="9" style="55"/>
    <col min="8449" max="8449" width="2" style="55" customWidth="1"/>
    <col min="8450" max="8450" width="5.375" style="55" customWidth="1"/>
    <col min="8451" max="8451" width="3" style="55" customWidth="1"/>
    <col min="8452" max="8452" width="4.375" style="55" customWidth="1"/>
    <col min="8453" max="8462" width="7.625" style="55" customWidth="1"/>
    <col min="8463" max="8704" width="9" style="55"/>
    <col min="8705" max="8705" width="2" style="55" customWidth="1"/>
    <col min="8706" max="8706" width="5.375" style="55" customWidth="1"/>
    <col min="8707" max="8707" width="3" style="55" customWidth="1"/>
    <col min="8708" max="8708" width="4.375" style="55" customWidth="1"/>
    <col min="8709" max="8718" width="7.625" style="55" customWidth="1"/>
    <col min="8719" max="8960" width="9" style="55"/>
    <col min="8961" max="8961" width="2" style="55" customWidth="1"/>
    <col min="8962" max="8962" width="5.375" style="55" customWidth="1"/>
    <col min="8963" max="8963" width="3" style="55" customWidth="1"/>
    <col min="8964" max="8964" width="4.375" style="55" customWidth="1"/>
    <col min="8965" max="8974" width="7.625" style="55" customWidth="1"/>
    <col min="8975" max="9216" width="9" style="55"/>
    <col min="9217" max="9217" width="2" style="55" customWidth="1"/>
    <col min="9218" max="9218" width="5.375" style="55" customWidth="1"/>
    <col min="9219" max="9219" width="3" style="55" customWidth="1"/>
    <col min="9220" max="9220" width="4.375" style="55" customWidth="1"/>
    <col min="9221" max="9230" width="7.625" style="55" customWidth="1"/>
    <col min="9231" max="9472" width="9" style="55"/>
    <col min="9473" max="9473" width="2" style="55" customWidth="1"/>
    <col min="9474" max="9474" width="5.375" style="55" customWidth="1"/>
    <col min="9475" max="9475" width="3" style="55" customWidth="1"/>
    <col min="9476" max="9476" width="4.375" style="55" customWidth="1"/>
    <col min="9477" max="9486" width="7.625" style="55" customWidth="1"/>
    <col min="9487" max="9728" width="9" style="55"/>
    <col min="9729" max="9729" width="2" style="55" customWidth="1"/>
    <col min="9730" max="9730" width="5.375" style="55" customWidth="1"/>
    <col min="9731" max="9731" width="3" style="55" customWidth="1"/>
    <col min="9732" max="9732" width="4.375" style="55" customWidth="1"/>
    <col min="9733" max="9742" width="7.625" style="55" customWidth="1"/>
    <col min="9743" max="9984" width="9" style="55"/>
    <col min="9985" max="9985" width="2" style="55" customWidth="1"/>
    <col min="9986" max="9986" width="5.375" style="55" customWidth="1"/>
    <col min="9987" max="9987" width="3" style="55" customWidth="1"/>
    <col min="9988" max="9988" width="4.375" style="55" customWidth="1"/>
    <col min="9989" max="9998" width="7.625" style="55" customWidth="1"/>
    <col min="9999" max="10240" width="9" style="55"/>
    <col min="10241" max="10241" width="2" style="55" customWidth="1"/>
    <col min="10242" max="10242" width="5.375" style="55" customWidth="1"/>
    <col min="10243" max="10243" width="3" style="55" customWidth="1"/>
    <col min="10244" max="10244" width="4.375" style="55" customWidth="1"/>
    <col min="10245" max="10254" width="7.625" style="55" customWidth="1"/>
    <col min="10255" max="10496" width="9" style="55"/>
    <col min="10497" max="10497" width="2" style="55" customWidth="1"/>
    <col min="10498" max="10498" width="5.375" style="55" customWidth="1"/>
    <col min="10499" max="10499" width="3" style="55" customWidth="1"/>
    <col min="10500" max="10500" width="4.375" style="55" customWidth="1"/>
    <col min="10501" max="10510" width="7.625" style="55" customWidth="1"/>
    <col min="10511" max="10752" width="9" style="55"/>
    <col min="10753" max="10753" width="2" style="55" customWidth="1"/>
    <col min="10754" max="10754" width="5.375" style="55" customWidth="1"/>
    <col min="10755" max="10755" width="3" style="55" customWidth="1"/>
    <col min="10756" max="10756" width="4.375" style="55" customWidth="1"/>
    <col min="10757" max="10766" width="7.625" style="55" customWidth="1"/>
    <col min="10767" max="11008" width="9" style="55"/>
    <col min="11009" max="11009" width="2" style="55" customWidth="1"/>
    <col min="11010" max="11010" width="5.375" style="55" customWidth="1"/>
    <col min="11011" max="11011" width="3" style="55" customWidth="1"/>
    <col min="11012" max="11012" width="4.375" style="55" customWidth="1"/>
    <col min="11013" max="11022" width="7.625" style="55" customWidth="1"/>
    <col min="11023" max="11264" width="9" style="55"/>
    <col min="11265" max="11265" width="2" style="55" customWidth="1"/>
    <col min="11266" max="11266" width="5.375" style="55" customWidth="1"/>
    <col min="11267" max="11267" width="3" style="55" customWidth="1"/>
    <col min="11268" max="11268" width="4.375" style="55" customWidth="1"/>
    <col min="11269" max="11278" width="7.625" style="55" customWidth="1"/>
    <col min="11279" max="11520" width="9" style="55"/>
    <col min="11521" max="11521" width="2" style="55" customWidth="1"/>
    <col min="11522" max="11522" width="5.375" style="55" customWidth="1"/>
    <col min="11523" max="11523" width="3" style="55" customWidth="1"/>
    <col min="11524" max="11524" width="4.375" style="55" customWidth="1"/>
    <col min="11525" max="11534" width="7.625" style="55" customWidth="1"/>
    <col min="11535" max="11776" width="9" style="55"/>
    <col min="11777" max="11777" width="2" style="55" customWidth="1"/>
    <col min="11778" max="11778" width="5.375" style="55" customWidth="1"/>
    <col min="11779" max="11779" width="3" style="55" customWidth="1"/>
    <col min="11780" max="11780" width="4.375" style="55" customWidth="1"/>
    <col min="11781" max="11790" width="7.625" style="55" customWidth="1"/>
    <col min="11791" max="12032" width="9" style="55"/>
    <col min="12033" max="12033" width="2" style="55" customWidth="1"/>
    <col min="12034" max="12034" width="5.375" style="55" customWidth="1"/>
    <col min="12035" max="12035" width="3" style="55" customWidth="1"/>
    <col min="12036" max="12036" width="4.375" style="55" customWidth="1"/>
    <col min="12037" max="12046" width="7.625" style="55" customWidth="1"/>
    <col min="12047" max="12288" width="9" style="55"/>
    <col min="12289" max="12289" width="2" style="55" customWidth="1"/>
    <col min="12290" max="12290" width="5.375" style="55" customWidth="1"/>
    <col min="12291" max="12291" width="3" style="55" customWidth="1"/>
    <col min="12292" max="12292" width="4.375" style="55" customWidth="1"/>
    <col min="12293" max="12302" width="7.625" style="55" customWidth="1"/>
    <col min="12303" max="12544" width="9" style="55"/>
    <col min="12545" max="12545" width="2" style="55" customWidth="1"/>
    <col min="12546" max="12546" width="5.375" style="55" customWidth="1"/>
    <col min="12547" max="12547" width="3" style="55" customWidth="1"/>
    <col min="12548" max="12548" width="4.375" style="55" customWidth="1"/>
    <col min="12549" max="12558" width="7.625" style="55" customWidth="1"/>
    <col min="12559" max="12800" width="9" style="55"/>
    <col min="12801" max="12801" width="2" style="55" customWidth="1"/>
    <col min="12802" max="12802" width="5.375" style="55" customWidth="1"/>
    <col min="12803" max="12803" width="3" style="55" customWidth="1"/>
    <col min="12804" max="12804" width="4.375" style="55" customWidth="1"/>
    <col min="12805" max="12814" width="7.625" style="55" customWidth="1"/>
    <col min="12815" max="13056" width="9" style="55"/>
    <col min="13057" max="13057" width="2" style="55" customWidth="1"/>
    <col min="13058" max="13058" width="5.375" style="55" customWidth="1"/>
    <col min="13059" max="13059" width="3" style="55" customWidth="1"/>
    <col min="13060" max="13060" width="4.375" style="55" customWidth="1"/>
    <col min="13061" max="13070" width="7.625" style="55" customWidth="1"/>
    <col min="13071" max="13312" width="9" style="55"/>
    <col min="13313" max="13313" width="2" style="55" customWidth="1"/>
    <col min="13314" max="13314" width="5.375" style="55" customWidth="1"/>
    <col min="13315" max="13315" width="3" style="55" customWidth="1"/>
    <col min="13316" max="13316" width="4.375" style="55" customWidth="1"/>
    <col min="13317" max="13326" width="7.625" style="55" customWidth="1"/>
    <col min="13327" max="13568" width="9" style="55"/>
    <col min="13569" max="13569" width="2" style="55" customWidth="1"/>
    <col min="13570" max="13570" width="5.375" style="55" customWidth="1"/>
    <col min="13571" max="13571" width="3" style="55" customWidth="1"/>
    <col min="13572" max="13572" width="4.375" style="55" customWidth="1"/>
    <col min="13573" max="13582" width="7.625" style="55" customWidth="1"/>
    <col min="13583" max="13824" width="9" style="55"/>
    <col min="13825" max="13825" width="2" style="55" customWidth="1"/>
    <col min="13826" max="13826" width="5.375" style="55" customWidth="1"/>
    <col min="13827" max="13827" width="3" style="55" customWidth="1"/>
    <col min="13828" max="13828" width="4.375" style="55" customWidth="1"/>
    <col min="13829" max="13838" width="7.625" style="55" customWidth="1"/>
    <col min="13839" max="14080" width="9" style="55"/>
    <col min="14081" max="14081" width="2" style="55" customWidth="1"/>
    <col min="14082" max="14082" width="5.375" style="55" customWidth="1"/>
    <col min="14083" max="14083" width="3" style="55" customWidth="1"/>
    <col min="14084" max="14084" width="4.375" style="55" customWidth="1"/>
    <col min="14085" max="14094" width="7.625" style="55" customWidth="1"/>
    <col min="14095" max="14336" width="9" style="55"/>
    <col min="14337" max="14337" width="2" style="55" customWidth="1"/>
    <col min="14338" max="14338" width="5.375" style="55" customWidth="1"/>
    <col min="14339" max="14339" width="3" style="55" customWidth="1"/>
    <col min="14340" max="14340" width="4.375" style="55" customWidth="1"/>
    <col min="14341" max="14350" width="7.625" style="55" customWidth="1"/>
    <col min="14351" max="14592" width="9" style="55"/>
    <col min="14593" max="14593" width="2" style="55" customWidth="1"/>
    <col min="14594" max="14594" width="5.375" style="55" customWidth="1"/>
    <col min="14595" max="14595" width="3" style="55" customWidth="1"/>
    <col min="14596" max="14596" width="4.375" style="55" customWidth="1"/>
    <col min="14597" max="14606" width="7.625" style="55" customWidth="1"/>
    <col min="14607" max="14848" width="9" style="55"/>
    <col min="14849" max="14849" width="2" style="55" customWidth="1"/>
    <col min="14850" max="14850" width="5.375" style="55" customWidth="1"/>
    <col min="14851" max="14851" width="3" style="55" customWidth="1"/>
    <col min="14852" max="14852" width="4.375" style="55" customWidth="1"/>
    <col min="14853" max="14862" width="7.625" style="55" customWidth="1"/>
    <col min="14863" max="15104" width="9" style="55"/>
    <col min="15105" max="15105" width="2" style="55" customWidth="1"/>
    <col min="15106" max="15106" width="5.375" style="55" customWidth="1"/>
    <col min="15107" max="15107" width="3" style="55" customWidth="1"/>
    <col min="15108" max="15108" width="4.375" style="55" customWidth="1"/>
    <col min="15109" max="15118" width="7.625" style="55" customWidth="1"/>
    <col min="15119" max="15360" width="9" style="55"/>
    <col min="15361" max="15361" width="2" style="55" customWidth="1"/>
    <col min="15362" max="15362" width="5.375" style="55" customWidth="1"/>
    <col min="15363" max="15363" width="3" style="55" customWidth="1"/>
    <col min="15364" max="15364" width="4.375" style="55" customWidth="1"/>
    <col min="15365" max="15374" width="7.625" style="55" customWidth="1"/>
    <col min="15375" max="15616" width="9" style="55"/>
    <col min="15617" max="15617" width="2" style="55" customWidth="1"/>
    <col min="15618" max="15618" width="5.375" style="55" customWidth="1"/>
    <col min="15619" max="15619" width="3" style="55" customWidth="1"/>
    <col min="15620" max="15620" width="4.375" style="55" customWidth="1"/>
    <col min="15621" max="15630" width="7.625" style="55" customWidth="1"/>
    <col min="15631" max="15872" width="9" style="55"/>
    <col min="15873" max="15873" width="2" style="55" customWidth="1"/>
    <col min="15874" max="15874" width="5.375" style="55" customWidth="1"/>
    <col min="15875" max="15875" width="3" style="55" customWidth="1"/>
    <col min="15876" max="15876" width="4.375" style="55" customWidth="1"/>
    <col min="15877" max="15886" width="7.625" style="55" customWidth="1"/>
    <col min="15887" max="16128" width="9" style="55"/>
    <col min="16129" max="16129" width="2" style="55" customWidth="1"/>
    <col min="16130" max="16130" width="5.375" style="55" customWidth="1"/>
    <col min="16131" max="16131" width="3" style="55" customWidth="1"/>
    <col min="16132" max="16132" width="4.375" style="55" customWidth="1"/>
    <col min="16133" max="16142" width="7.625" style="55" customWidth="1"/>
    <col min="16143" max="16384" width="9" style="55"/>
  </cols>
  <sheetData>
    <row r="2" spans="1:14" x14ac:dyDescent="0.15">
      <c r="A2" s="56"/>
      <c r="B2" s="56" t="s">
        <v>87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x14ac:dyDescent="0.15">
      <c r="N3" s="57" t="s">
        <v>88</v>
      </c>
    </row>
    <row r="4" spans="1:14" x14ac:dyDescent="0.15">
      <c r="B4" s="58"/>
      <c r="C4" s="59"/>
      <c r="D4" s="1" t="s">
        <v>4</v>
      </c>
      <c r="E4" s="200" t="s">
        <v>89</v>
      </c>
      <c r="F4" s="200" t="s">
        <v>90</v>
      </c>
      <c r="G4" s="200" t="s">
        <v>68</v>
      </c>
      <c r="H4" s="200" t="s">
        <v>69</v>
      </c>
      <c r="I4" s="200" t="s">
        <v>70</v>
      </c>
      <c r="J4" s="200" t="s">
        <v>91</v>
      </c>
      <c r="K4" s="200" t="s">
        <v>71</v>
      </c>
      <c r="L4" s="200" t="s">
        <v>92</v>
      </c>
      <c r="M4" s="202" t="s">
        <v>93</v>
      </c>
      <c r="N4" s="214" t="s">
        <v>11</v>
      </c>
    </row>
    <row r="5" spans="1:14" ht="9" customHeight="1" x14ac:dyDescent="0.15">
      <c r="B5" s="60"/>
      <c r="C5" s="56"/>
      <c r="D5" s="2"/>
      <c r="E5" s="201"/>
      <c r="F5" s="201"/>
      <c r="G5" s="201"/>
      <c r="H5" s="201"/>
      <c r="I5" s="201"/>
      <c r="J5" s="201"/>
      <c r="K5" s="201"/>
      <c r="L5" s="201"/>
      <c r="M5" s="203"/>
      <c r="N5" s="215"/>
    </row>
    <row r="6" spans="1:14" x14ac:dyDescent="0.15">
      <c r="B6" s="60"/>
      <c r="C6" s="56"/>
      <c r="D6" s="2" t="s">
        <v>20</v>
      </c>
      <c r="E6" s="131" t="s">
        <v>125</v>
      </c>
      <c r="F6" s="132" t="s">
        <v>126</v>
      </c>
      <c r="G6" s="131" t="s">
        <v>126</v>
      </c>
      <c r="H6" s="132" t="s">
        <v>126</v>
      </c>
      <c r="I6" s="131" t="s">
        <v>125</v>
      </c>
      <c r="J6" s="132" t="s">
        <v>125</v>
      </c>
      <c r="K6" s="131" t="s">
        <v>126</v>
      </c>
      <c r="L6" s="132" t="s">
        <v>125</v>
      </c>
      <c r="M6" s="133" t="s">
        <v>125</v>
      </c>
      <c r="N6" s="134" t="s">
        <v>125</v>
      </c>
    </row>
    <row r="7" spans="1:14" x14ac:dyDescent="0.15">
      <c r="B7" s="60"/>
      <c r="C7" s="2" t="s">
        <v>21</v>
      </c>
      <c r="D7" s="25"/>
      <c r="E7" s="70">
        <v>141.69999999999999</v>
      </c>
      <c r="F7" s="71">
        <v>610.70000000000005</v>
      </c>
      <c r="G7" s="70">
        <v>43.1</v>
      </c>
      <c r="H7" s="71">
        <v>403</v>
      </c>
      <c r="I7" s="70">
        <v>285</v>
      </c>
      <c r="J7" s="71">
        <v>853.2</v>
      </c>
      <c r="K7" s="70">
        <v>251.9</v>
      </c>
      <c r="L7" s="71">
        <v>686.6</v>
      </c>
      <c r="M7" s="147">
        <v>16.5</v>
      </c>
      <c r="N7" s="74">
        <f>SUM(E7:M7)</f>
        <v>3291.7</v>
      </c>
    </row>
    <row r="8" spans="1:14" s="88" customFormat="1" ht="15" customHeight="1" x14ac:dyDescent="0.15">
      <c r="B8" s="18" t="s">
        <v>39</v>
      </c>
      <c r="C8" s="19">
        <v>10</v>
      </c>
      <c r="D8" s="19" t="s">
        <v>26</v>
      </c>
      <c r="E8" s="155" t="s">
        <v>94</v>
      </c>
      <c r="F8" s="156" t="s">
        <v>94</v>
      </c>
      <c r="G8" s="155" t="s">
        <v>94</v>
      </c>
      <c r="H8" s="156" t="s">
        <v>94</v>
      </c>
      <c r="I8" s="155" t="s">
        <v>94</v>
      </c>
      <c r="J8" s="156" t="s">
        <v>94</v>
      </c>
      <c r="K8" s="155" t="s">
        <v>94</v>
      </c>
      <c r="L8" s="65">
        <v>712</v>
      </c>
      <c r="M8" s="157" t="s">
        <v>94</v>
      </c>
      <c r="N8" s="158">
        <f t="shared" ref="N8:N16" si="0">SUM(E8:M8)</f>
        <v>712</v>
      </c>
    </row>
    <row r="9" spans="1:14" s="88" customFormat="1" ht="15" customHeight="1" x14ac:dyDescent="0.15">
      <c r="B9" s="26"/>
      <c r="C9" s="21">
        <v>11</v>
      </c>
      <c r="D9" s="22"/>
      <c r="E9" s="159" t="s">
        <v>38</v>
      </c>
      <c r="F9" s="160" t="s">
        <v>38</v>
      </c>
      <c r="G9" s="159" t="s">
        <v>38</v>
      </c>
      <c r="H9" s="160" t="s">
        <v>38</v>
      </c>
      <c r="I9" s="159" t="s">
        <v>38</v>
      </c>
      <c r="J9" s="160" t="s">
        <v>38</v>
      </c>
      <c r="K9" s="159" t="s">
        <v>38</v>
      </c>
      <c r="L9" s="95">
        <v>850</v>
      </c>
      <c r="M9" s="161" t="s">
        <v>38</v>
      </c>
      <c r="N9" s="39">
        <f t="shared" si="0"/>
        <v>850</v>
      </c>
    </row>
    <row r="10" spans="1:14" s="88" customFormat="1" ht="15" customHeight="1" x14ac:dyDescent="0.15">
      <c r="B10" s="26"/>
      <c r="C10" s="21">
        <v>12</v>
      </c>
      <c r="D10" s="22"/>
      <c r="E10" s="159" t="s">
        <v>38</v>
      </c>
      <c r="F10" s="160" t="s">
        <v>38</v>
      </c>
      <c r="G10" s="159" t="s">
        <v>38</v>
      </c>
      <c r="H10" s="160" t="s">
        <v>38</v>
      </c>
      <c r="I10" s="159" t="s">
        <v>38</v>
      </c>
      <c r="J10" s="160" t="s">
        <v>38</v>
      </c>
      <c r="K10" s="94">
        <v>743</v>
      </c>
      <c r="L10" s="36">
        <v>2492</v>
      </c>
      <c r="M10" s="161" t="s">
        <v>38</v>
      </c>
      <c r="N10" s="39">
        <f t="shared" si="0"/>
        <v>3235</v>
      </c>
    </row>
    <row r="11" spans="1:14" s="88" customFormat="1" ht="15" customHeight="1" x14ac:dyDescent="0.15">
      <c r="B11" s="162"/>
      <c r="C11" s="21">
        <v>13</v>
      </c>
      <c r="D11" s="27"/>
      <c r="E11" s="159" t="s">
        <v>38</v>
      </c>
      <c r="F11" s="160" t="s">
        <v>38</v>
      </c>
      <c r="G11" s="159" t="s">
        <v>38</v>
      </c>
      <c r="H11" s="160" t="s">
        <v>38</v>
      </c>
      <c r="I11" s="159" t="s">
        <v>38</v>
      </c>
      <c r="J11" s="160" t="s">
        <v>38</v>
      </c>
      <c r="K11" s="94">
        <v>1137</v>
      </c>
      <c r="L11" s="36">
        <v>2282</v>
      </c>
      <c r="M11" s="161" t="s">
        <v>38</v>
      </c>
      <c r="N11" s="39">
        <f t="shared" si="0"/>
        <v>3419</v>
      </c>
    </row>
    <row r="12" spans="1:14" s="88" customFormat="1" ht="15" customHeight="1" x14ac:dyDescent="0.15">
      <c r="B12" s="162"/>
      <c r="C12" s="21">
        <v>14</v>
      </c>
      <c r="D12" s="27"/>
      <c r="E12" s="163">
        <v>277</v>
      </c>
      <c r="F12" s="164">
        <v>311</v>
      </c>
      <c r="G12" s="163">
        <v>12</v>
      </c>
      <c r="H12" s="164">
        <v>2884</v>
      </c>
      <c r="I12" s="159" t="s">
        <v>38</v>
      </c>
      <c r="J12" s="160" t="s">
        <v>38</v>
      </c>
      <c r="K12" s="94">
        <v>1143</v>
      </c>
      <c r="L12" s="36">
        <v>2212</v>
      </c>
      <c r="M12" s="161" t="s">
        <v>38</v>
      </c>
      <c r="N12" s="39">
        <f t="shared" si="0"/>
        <v>6839</v>
      </c>
    </row>
    <row r="13" spans="1:14" s="88" customFormat="1" ht="15" customHeight="1" x14ac:dyDescent="0.15">
      <c r="B13" s="162"/>
      <c r="C13" s="21">
        <v>15</v>
      </c>
      <c r="D13" s="27"/>
      <c r="E13" s="94">
        <v>405</v>
      </c>
      <c r="F13" s="95">
        <v>318</v>
      </c>
      <c r="G13" s="94">
        <v>11</v>
      </c>
      <c r="H13" s="95">
        <v>6229</v>
      </c>
      <c r="I13" s="159" t="s">
        <v>38</v>
      </c>
      <c r="J13" s="164">
        <v>3952</v>
      </c>
      <c r="K13" s="94">
        <v>1384</v>
      </c>
      <c r="L13" s="36">
        <v>2244</v>
      </c>
      <c r="M13" s="161" t="s">
        <v>38</v>
      </c>
      <c r="N13" s="39">
        <f t="shared" si="0"/>
        <v>14543</v>
      </c>
    </row>
    <row r="14" spans="1:14" s="165" customFormat="1" ht="15" customHeight="1" x14ac:dyDescent="0.15">
      <c r="B14" s="166"/>
      <c r="C14" s="21">
        <v>16</v>
      </c>
      <c r="D14" s="28"/>
      <c r="E14" s="163">
        <v>613</v>
      </c>
      <c r="F14" s="164">
        <v>388</v>
      </c>
      <c r="G14" s="163">
        <v>11</v>
      </c>
      <c r="H14" s="164">
        <v>5862</v>
      </c>
      <c r="I14" s="159" t="s">
        <v>38</v>
      </c>
      <c r="J14" s="164">
        <v>4197</v>
      </c>
      <c r="K14" s="163">
        <v>1083</v>
      </c>
      <c r="L14" s="164">
        <v>3074</v>
      </c>
      <c r="M14" s="161" t="s">
        <v>38</v>
      </c>
      <c r="N14" s="39">
        <f t="shared" si="0"/>
        <v>15228</v>
      </c>
    </row>
    <row r="15" spans="1:14" s="88" customFormat="1" ht="15" customHeight="1" x14ac:dyDescent="0.15">
      <c r="B15" s="167"/>
      <c r="C15" s="168">
        <v>17</v>
      </c>
      <c r="D15" s="168"/>
      <c r="E15" s="48">
        <v>584</v>
      </c>
      <c r="F15" s="45">
        <v>386</v>
      </c>
      <c r="G15" s="48">
        <v>11</v>
      </c>
      <c r="H15" s="45">
        <v>5670</v>
      </c>
      <c r="I15" s="159" t="s">
        <v>38</v>
      </c>
      <c r="J15" s="45">
        <v>4111</v>
      </c>
      <c r="K15" s="48">
        <v>987</v>
      </c>
      <c r="L15" s="45">
        <v>3289</v>
      </c>
      <c r="M15" s="161" t="s">
        <v>38</v>
      </c>
      <c r="N15" s="119">
        <f>SUM(E15:M15)</f>
        <v>15038</v>
      </c>
    </row>
    <row r="16" spans="1:14" s="88" customFormat="1" x14ac:dyDescent="0.15">
      <c r="B16" s="162"/>
      <c r="C16" s="168">
        <v>18</v>
      </c>
      <c r="D16" s="168"/>
      <c r="E16" s="94">
        <v>559</v>
      </c>
      <c r="F16" s="95">
        <v>389</v>
      </c>
      <c r="G16" s="94">
        <v>11</v>
      </c>
      <c r="H16" s="95">
        <v>5910</v>
      </c>
      <c r="I16" s="159" t="s">
        <v>38</v>
      </c>
      <c r="J16" s="95">
        <v>4294</v>
      </c>
      <c r="K16" s="94">
        <v>1090</v>
      </c>
      <c r="L16" s="95">
        <v>3061</v>
      </c>
      <c r="M16" s="161" t="s">
        <v>38</v>
      </c>
      <c r="N16" s="39">
        <f t="shared" si="0"/>
        <v>15314</v>
      </c>
    </row>
    <row r="17" spans="2:16" s="88" customFormat="1" x14ac:dyDescent="0.15">
      <c r="B17" s="162"/>
      <c r="C17" s="168">
        <v>19</v>
      </c>
      <c r="D17" s="168"/>
      <c r="E17" s="94">
        <v>601</v>
      </c>
      <c r="F17" s="95">
        <v>398</v>
      </c>
      <c r="G17" s="94">
        <v>12</v>
      </c>
      <c r="H17" s="95">
        <v>5785</v>
      </c>
      <c r="I17" s="159" t="s">
        <v>38</v>
      </c>
      <c r="J17" s="95">
        <v>4175</v>
      </c>
      <c r="K17" s="94">
        <v>982</v>
      </c>
      <c r="L17" s="95">
        <v>3936</v>
      </c>
      <c r="M17" s="161" t="s">
        <v>38</v>
      </c>
      <c r="N17" s="39">
        <f t="shared" ref="N17:N22" si="1">SUM(E17:M17)</f>
        <v>15889</v>
      </c>
    </row>
    <row r="18" spans="2:16" s="88" customFormat="1" x14ac:dyDescent="0.15">
      <c r="B18" s="162"/>
      <c r="C18" s="168">
        <v>20</v>
      </c>
      <c r="D18" s="168"/>
      <c r="E18" s="94">
        <v>531</v>
      </c>
      <c r="F18" s="95">
        <v>363</v>
      </c>
      <c r="G18" s="94">
        <v>12</v>
      </c>
      <c r="H18" s="95">
        <v>6092</v>
      </c>
      <c r="I18" s="159" t="s">
        <v>34</v>
      </c>
      <c r="J18" s="95">
        <v>4090</v>
      </c>
      <c r="K18" s="94">
        <v>1018</v>
      </c>
      <c r="L18" s="95">
        <v>4928</v>
      </c>
      <c r="M18" s="161" t="s">
        <v>34</v>
      </c>
      <c r="N18" s="39">
        <f t="shared" si="1"/>
        <v>17034</v>
      </c>
    </row>
    <row r="19" spans="2:16" s="88" customFormat="1" x14ac:dyDescent="0.15">
      <c r="B19" s="162"/>
      <c r="C19" s="168">
        <v>21</v>
      </c>
      <c r="D19" s="168"/>
      <c r="E19" s="94">
        <v>534</v>
      </c>
      <c r="F19" s="95">
        <v>397</v>
      </c>
      <c r="G19" s="94">
        <v>11</v>
      </c>
      <c r="H19" s="95">
        <v>5808</v>
      </c>
      <c r="I19" s="159" t="s">
        <v>34</v>
      </c>
      <c r="J19" s="95">
        <v>4030</v>
      </c>
      <c r="K19" s="94">
        <v>1306</v>
      </c>
      <c r="L19" s="95">
        <v>3085</v>
      </c>
      <c r="M19" s="161" t="s">
        <v>34</v>
      </c>
      <c r="N19" s="39">
        <f t="shared" si="1"/>
        <v>15171</v>
      </c>
    </row>
    <row r="20" spans="2:16" s="88" customFormat="1" x14ac:dyDescent="0.15">
      <c r="B20" s="162"/>
      <c r="C20" s="168">
        <v>22</v>
      </c>
      <c r="D20" s="168"/>
      <c r="E20" s="94">
        <v>495</v>
      </c>
      <c r="F20" s="95">
        <v>464</v>
      </c>
      <c r="G20" s="94">
        <v>11</v>
      </c>
      <c r="H20" s="95">
        <v>6048</v>
      </c>
      <c r="I20" s="163">
        <v>9046</v>
      </c>
      <c r="J20" s="95">
        <v>4495</v>
      </c>
      <c r="K20" s="94">
        <v>1213</v>
      </c>
      <c r="L20" s="95">
        <v>3149</v>
      </c>
      <c r="M20" s="161" t="s">
        <v>34</v>
      </c>
      <c r="N20" s="39">
        <f t="shared" si="1"/>
        <v>24921</v>
      </c>
      <c r="O20" s="55"/>
      <c r="P20" s="55"/>
    </row>
    <row r="21" spans="2:16" s="88" customFormat="1" x14ac:dyDescent="0.15">
      <c r="B21" s="162"/>
      <c r="C21" s="168">
        <v>23</v>
      </c>
      <c r="D21" s="168"/>
      <c r="E21" s="94">
        <v>433</v>
      </c>
      <c r="F21" s="95">
        <v>403</v>
      </c>
      <c r="G21" s="94">
        <v>12</v>
      </c>
      <c r="H21" s="95">
        <v>5906</v>
      </c>
      <c r="I21" s="163">
        <v>8986</v>
      </c>
      <c r="J21" s="95">
        <v>4285</v>
      </c>
      <c r="K21" s="94">
        <v>1115</v>
      </c>
      <c r="L21" s="95">
        <v>2584</v>
      </c>
      <c r="M21" s="161" t="s">
        <v>34</v>
      </c>
      <c r="N21" s="39">
        <f t="shared" si="1"/>
        <v>23724</v>
      </c>
      <c r="O21" s="55"/>
      <c r="P21" s="55"/>
    </row>
    <row r="22" spans="2:16" s="88" customFormat="1" x14ac:dyDescent="0.15">
      <c r="B22" s="162"/>
      <c r="C22" s="168">
        <v>24</v>
      </c>
      <c r="D22" s="168"/>
      <c r="E22" s="94">
        <v>500</v>
      </c>
      <c r="F22" s="95">
        <v>460</v>
      </c>
      <c r="G22" s="94">
        <v>13</v>
      </c>
      <c r="H22" s="95">
        <v>5910</v>
      </c>
      <c r="I22" s="163">
        <v>8857</v>
      </c>
      <c r="J22" s="95">
        <v>4577</v>
      </c>
      <c r="K22" s="94">
        <v>1181</v>
      </c>
      <c r="L22" s="95">
        <v>2852</v>
      </c>
      <c r="M22" s="161" t="s">
        <v>34</v>
      </c>
      <c r="N22" s="39">
        <f t="shared" si="1"/>
        <v>24350</v>
      </c>
      <c r="O22" s="55"/>
      <c r="P22" s="55"/>
    </row>
    <row r="23" spans="2:16" s="88" customFormat="1" x14ac:dyDescent="0.15">
      <c r="B23" s="162"/>
      <c r="C23" s="168">
        <v>25</v>
      </c>
      <c r="D23" s="168"/>
      <c r="E23" s="94">
        <v>519</v>
      </c>
      <c r="F23" s="95">
        <v>560</v>
      </c>
      <c r="G23" s="94">
        <v>13</v>
      </c>
      <c r="H23" s="95">
        <v>6133</v>
      </c>
      <c r="I23" s="163">
        <v>8956</v>
      </c>
      <c r="J23" s="95">
        <v>4596</v>
      </c>
      <c r="K23" s="94">
        <v>1253</v>
      </c>
      <c r="L23" s="95">
        <v>3026</v>
      </c>
      <c r="M23" s="161" t="s">
        <v>34</v>
      </c>
      <c r="N23" s="39">
        <f t="shared" ref="N23:N29" si="2">SUM(E23:L23)</f>
        <v>25056</v>
      </c>
      <c r="O23" s="55"/>
      <c r="P23" s="55"/>
    </row>
    <row r="24" spans="2:16" s="88" customFormat="1" x14ac:dyDescent="0.15">
      <c r="B24" s="162"/>
      <c r="C24" s="168">
        <v>26</v>
      </c>
      <c r="D24" s="168"/>
      <c r="E24" s="94">
        <v>601</v>
      </c>
      <c r="F24" s="95">
        <v>623.4</v>
      </c>
      <c r="G24" s="94">
        <v>13</v>
      </c>
      <c r="H24" s="95">
        <v>5077</v>
      </c>
      <c r="I24" s="163">
        <v>8809</v>
      </c>
      <c r="J24" s="95">
        <v>4502</v>
      </c>
      <c r="K24" s="94">
        <v>1304</v>
      </c>
      <c r="L24" s="95">
        <v>3148</v>
      </c>
      <c r="M24" s="161" t="s">
        <v>38</v>
      </c>
      <c r="N24" s="39">
        <f t="shared" si="2"/>
        <v>24077.4</v>
      </c>
      <c r="O24" s="55"/>
      <c r="P24" s="55"/>
    </row>
    <row r="25" spans="2:16" s="88" customFormat="1" x14ac:dyDescent="0.15">
      <c r="B25" s="162"/>
      <c r="C25" s="168">
        <v>27</v>
      </c>
      <c r="D25" s="168"/>
      <c r="E25" s="94">
        <v>634</v>
      </c>
      <c r="F25" s="95">
        <v>570</v>
      </c>
      <c r="G25" s="94">
        <v>13.3</v>
      </c>
      <c r="H25" s="95">
        <v>5621</v>
      </c>
      <c r="I25" s="163">
        <v>8918</v>
      </c>
      <c r="J25" s="95">
        <v>4688</v>
      </c>
      <c r="K25" s="94">
        <v>1290</v>
      </c>
      <c r="L25" s="95">
        <v>3413</v>
      </c>
      <c r="M25" s="161" t="s">
        <v>38</v>
      </c>
      <c r="N25" s="39">
        <f t="shared" si="2"/>
        <v>25147.3</v>
      </c>
      <c r="O25" s="55"/>
      <c r="P25" s="55"/>
    </row>
    <row r="26" spans="2:16" s="88" customFormat="1" x14ac:dyDescent="0.15">
      <c r="B26" s="162"/>
      <c r="C26" s="168">
        <v>28</v>
      </c>
      <c r="D26" s="168"/>
      <c r="E26" s="94">
        <v>630</v>
      </c>
      <c r="F26" s="95">
        <v>555</v>
      </c>
      <c r="G26" s="94">
        <v>14</v>
      </c>
      <c r="H26" s="95">
        <v>5625</v>
      </c>
      <c r="I26" s="163">
        <v>8770</v>
      </c>
      <c r="J26" s="94">
        <v>4727</v>
      </c>
      <c r="K26" s="94">
        <v>868</v>
      </c>
      <c r="L26" s="95">
        <v>3371</v>
      </c>
      <c r="M26" s="161" t="s">
        <v>38</v>
      </c>
      <c r="N26" s="39">
        <f t="shared" si="2"/>
        <v>24560</v>
      </c>
      <c r="O26" s="55"/>
      <c r="P26" s="55"/>
    </row>
    <row r="27" spans="2:16" s="88" customFormat="1" x14ac:dyDescent="0.15">
      <c r="B27" s="162"/>
      <c r="C27" s="168">
        <v>29</v>
      </c>
      <c r="D27" s="168"/>
      <c r="E27" s="94">
        <v>596</v>
      </c>
      <c r="F27" s="95">
        <v>547</v>
      </c>
      <c r="G27" s="94">
        <v>15</v>
      </c>
      <c r="H27" s="95">
        <v>5589</v>
      </c>
      <c r="I27" s="163">
        <v>8773</v>
      </c>
      <c r="J27" s="94">
        <v>4746</v>
      </c>
      <c r="K27" s="94">
        <v>954</v>
      </c>
      <c r="L27" s="95">
        <v>3200</v>
      </c>
      <c r="M27" s="161" t="s">
        <v>38</v>
      </c>
      <c r="N27" s="39">
        <f t="shared" si="2"/>
        <v>24420</v>
      </c>
      <c r="O27" s="55"/>
      <c r="P27" s="55"/>
    </row>
    <row r="28" spans="2:16" s="88" customFormat="1" x14ac:dyDescent="0.15">
      <c r="B28" s="162"/>
      <c r="C28" s="168">
        <v>30</v>
      </c>
      <c r="D28" s="168"/>
      <c r="E28" s="94">
        <v>686</v>
      </c>
      <c r="F28" s="95">
        <v>586</v>
      </c>
      <c r="G28" s="94">
        <v>14</v>
      </c>
      <c r="H28" s="95">
        <v>5495</v>
      </c>
      <c r="I28" s="163">
        <v>8676</v>
      </c>
      <c r="J28" s="94">
        <v>4423</v>
      </c>
      <c r="K28" s="94">
        <v>941</v>
      </c>
      <c r="L28" s="95">
        <v>3353</v>
      </c>
      <c r="M28" s="161" t="s">
        <v>38</v>
      </c>
      <c r="N28" s="39">
        <f>SUM(E28:L28)</f>
        <v>24174</v>
      </c>
      <c r="O28" s="55"/>
      <c r="P28" s="55"/>
    </row>
    <row r="29" spans="2:16" s="88" customFormat="1" x14ac:dyDescent="0.15">
      <c r="B29" s="197" t="s">
        <v>128</v>
      </c>
      <c r="C29" s="198"/>
      <c r="D29" s="199"/>
      <c r="E29" s="94">
        <v>659</v>
      </c>
      <c r="F29" s="95">
        <v>641</v>
      </c>
      <c r="G29" s="94">
        <v>14</v>
      </c>
      <c r="H29" s="95">
        <v>5594</v>
      </c>
      <c r="I29" s="163">
        <v>8422</v>
      </c>
      <c r="J29" s="94">
        <v>4498</v>
      </c>
      <c r="K29" s="94">
        <v>955</v>
      </c>
      <c r="L29" s="95">
        <v>3461</v>
      </c>
      <c r="M29" s="161" t="s">
        <v>38</v>
      </c>
      <c r="N29" s="39">
        <f t="shared" si="2"/>
        <v>24244</v>
      </c>
      <c r="O29" s="55"/>
      <c r="P29" s="55"/>
    </row>
    <row r="30" spans="2:16" s="88" customFormat="1" x14ac:dyDescent="0.15">
      <c r="B30" s="169"/>
      <c r="C30" s="170">
        <v>2</v>
      </c>
      <c r="D30" s="171"/>
      <c r="E30" s="111">
        <v>523</v>
      </c>
      <c r="F30" s="151">
        <v>411</v>
      </c>
      <c r="G30" s="111">
        <v>8</v>
      </c>
      <c r="H30" s="151">
        <v>3841</v>
      </c>
      <c r="I30" s="172">
        <v>6649</v>
      </c>
      <c r="J30" s="111">
        <v>2654</v>
      </c>
      <c r="K30" s="111">
        <v>769</v>
      </c>
      <c r="L30" s="151">
        <v>2300</v>
      </c>
      <c r="M30" s="173" t="s">
        <v>32</v>
      </c>
      <c r="N30" s="47">
        <f t="shared" ref="N30" si="3">SUM(E30:L30)</f>
        <v>17155</v>
      </c>
      <c r="O30" s="55"/>
    </row>
    <row r="31" spans="2:16" s="88" customFormat="1" x14ac:dyDescent="0.15">
      <c r="B31" s="34" t="s">
        <v>56</v>
      </c>
      <c r="E31" s="112">
        <v>128</v>
      </c>
      <c r="F31" s="112">
        <v>373.1</v>
      </c>
      <c r="G31" s="112">
        <v>16.8</v>
      </c>
      <c r="H31" s="112">
        <v>320</v>
      </c>
      <c r="I31" s="112">
        <v>180.8</v>
      </c>
      <c r="J31" s="112">
        <v>857.6</v>
      </c>
      <c r="K31" s="112">
        <v>251.9</v>
      </c>
      <c r="L31" s="112">
        <v>510.8</v>
      </c>
      <c r="M31" s="112"/>
      <c r="N31" s="112">
        <f>SUM(E31:M31)</f>
        <v>2639.0000000000005</v>
      </c>
      <c r="O31" s="55"/>
    </row>
    <row r="32" spans="2:16" s="88" customFormat="1" x14ac:dyDescent="0.15"/>
    <row r="33" spans="2:14" s="88" customFormat="1" x14ac:dyDescent="0.15">
      <c r="B33" s="55" t="s">
        <v>95</v>
      </c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</row>
    <row r="34" spans="2:14" s="88" customFormat="1" x14ac:dyDescent="0.15">
      <c r="B34" s="55"/>
      <c r="C34" s="55"/>
      <c r="D34" s="55"/>
      <c r="E34" s="55"/>
      <c r="F34" s="55"/>
      <c r="G34" s="55"/>
      <c r="H34" s="55"/>
      <c r="I34" s="55"/>
      <c r="J34" s="57" t="s">
        <v>96</v>
      </c>
      <c r="K34" s="55"/>
      <c r="L34" s="55"/>
      <c r="M34" s="55"/>
      <c r="N34" s="55"/>
    </row>
    <row r="35" spans="2:14" s="88" customFormat="1" ht="9" customHeight="1" x14ac:dyDescent="0.15">
      <c r="B35" s="58"/>
      <c r="C35" s="59"/>
      <c r="D35" s="29" t="s">
        <v>4</v>
      </c>
      <c r="E35" s="200" t="s">
        <v>93</v>
      </c>
      <c r="F35" s="200" t="s">
        <v>97</v>
      </c>
      <c r="G35" s="200" t="s">
        <v>98</v>
      </c>
      <c r="H35" s="200" t="s">
        <v>99</v>
      </c>
      <c r="I35" s="202" t="s">
        <v>100</v>
      </c>
      <c r="J35" s="214" t="s">
        <v>11</v>
      </c>
    </row>
    <row r="36" spans="2:14" s="88" customFormat="1" x14ac:dyDescent="0.15">
      <c r="B36" s="60"/>
      <c r="C36" s="56"/>
      <c r="D36" s="30"/>
      <c r="E36" s="201"/>
      <c r="F36" s="201"/>
      <c r="G36" s="201"/>
      <c r="H36" s="201"/>
      <c r="I36" s="203"/>
      <c r="J36" s="215"/>
    </row>
    <row r="37" spans="2:14" s="88" customFormat="1" x14ac:dyDescent="0.15">
      <c r="B37" s="60"/>
      <c r="C37" s="56"/>
      <c r="D37" s="2" t="s">
        <v>20</v>
      </c>
      <c r="E37" s="133" t="s">
        <v>136</v>
      </c>
      <c r="F37" s="131" t="s">
        <v>136</v>
      </c>
      <c r="G37" s="174" t="s">
        <v>136</v>
      </c>
      <c r="H37" s="174" t="s">
        <v>137</v>
      </c>
      <c r="I37" s="132" t="s">
        <v>137</v>
      </c>
      <c r="J37" s="134" t="s">
        <v>137</v>
      </c>
    </row>
    <row r="38" spans="2:14" s="88" customFormat="1" x14ac:dyDescent="0.15">
      <c r="B38" s="68"/>
      <c r="C38" s="3" t="s">
        <v>21</v>
      </c>
      <c r="D38" s="4"/>
      <c r="E38" s="73">
        <v>323.8</v>
      </c>
      <c r="F38" s="70">
        <v>654.5</v>
      </c>
      <c r="G38" s="175">
        <v>460</v>
      </c>
      <c r="H38" s="175">
        <v>454.9</v>
      </c>
      <c r="I38" s="71">
        <v>401.6</v>
      </c>
      <c r="J38" s="74">
        <f>SUM(E38:I38)</f>
        <v>2294.7999999999997</v>
      </c>
    </row>
    <row r="39" spans="2:14" s="88" customFormat="1" x14ac:dyDescent="0.15">
      <c r="B39" s="9" t="s">
        <v>101</v>
      </c>
      <c r="C39" s="6">
        <v>56</v>
      </c>
      <c r="D39" s="6" t="s">
        <v>26</v>
      </c>
      <c r="E39" s="176">
        <v>656</v>
      </c>
      <c r="F39" s="155" t="s">
        <v>38</v>
      </c>
      <c r="G39" s="176">
        <v>314</v>
      </c>
      <c r="H39" s="155" t="s">
        <v>27</v>
      </c>
      <c r="I39" s="177" t="s">
        <v>27</v>
      </c>
      <c r="J39" s="140">
        <f t="shared" ref="J39:J64" si="4">SUM(E39:I39)</f>
        <v>970</v>
      </c>
    </row>
    <row r="40" spans="2:14" s="88" customFormat="1" x14ac:dyDescent="0.15">
      <c r="B40" s="8"/>
      <c r="C40" s="6">
        <v>57</v>
      </c>
      <c r="D40" s="6"/>
      <c r="E40" s="94">
        <v>183</v>
      </c>
      <c r="F40" s="159" t="s">
        <v>85</v>
      </c>
      <c r="G40" s="94">
        <v>365</v>
      </c>
      <c r="H40" s="94">
        <v>223</v>
      </c>
      <c r="I40" s="93">
        <v>468</v>
      </c>
      <c r="J40" s="40">
        <f t="shared" si="4"/>
        <v>1239</v>
      </c>
    </row>
    <row r="41" spans="2:14" s="88" customFormat="1" x14ac:dyDescent="0.15">
      <c r="B41" s="8"/>
      <c r="C41" s="6">
        <v>58</v>
      </c>
      <c r="D41" s="6"/>
      <c r="E41" s="94">
        <v>192</v>
      </c>
      <c r="F41" s="94">
        <v>403</v>
      </c>
      <c r="G41" s="94">
        <v>407</v>
      </c>
      <c r="H41" s="94">
        <v>224</v>
      </c>
      <c r="I41" s="93">
        <v>511</v>
      </c>
      <c r="J41" s="40">
        <f t="shared" si="4"/>
        <v>1737</v>
      </c>
    </row>
    <row r="42" spans="2:14" s="88" customFormat="1" x14ac:dyDescent="0.15">
      <c r="B42" s="8"/>
      <c r="C42" s="6">
        <v>59</v>
      </c>
      <c r="D42" s="6"/>
      <c r="E42" s="94">
        <v>185</v>
      </c>
      <c r="F42" s="94">
        <v>470</v>
      </c>
      <c r="G42" s="94">
        <v>464</v>
      </c>
      <c r="H42" s="94">
        <v>238</v>
      </c>
      <c r="I42" s="93">
        <v>143</v>
      </c>
      <c r="J42" s="40">
        <f t="shared" si="4"/>
        <v>1500</v>
      </c>
    </row>
    <row r="43" spans="2:14" s="88" customFormat="1" x14ac:dyDescent="0.15">
      <c r="B43" s="8"/>
      <c r="C43" s="6">
        <v>60</v>
      </c>
      <c r="D43" s="6"/>
      <c r="E43" s="94">
        <v>162</v>
      </c>
      <c r="F43" s="94">
        <v>485</v>
      </c>
      <c r="G43" s="94">
        <v>467</v>
      </c>
      <c r="H43" s="94">
        <v>235</v>
      </c>
      <c r="I43" s="93">
        <v>546</v>
      </c>
      <c r="J43" s="40">
        <f t="shared" si="4"/>
        <v>1895</v>
      </c>
    </row>
    <row r="44" spans="2:14" s="88" customFormat="1" x14ac:dyDescent="0.15">
      <c r="B44" s="8"/>
      <c r="C44" s="6">
        <v>61</v>
      </c>
      <c r="D44" s="6"/>
      <c r="E44" s="94">
        <v>152</v>
      </c>
      <c r="F44" s="94">
        <v>529</v>
      </c>
      <c r="G44" s="94">
        <v>289</v>
      </c>
      <c r="H44" s="94">
        <v>250</v>
      </c>
      <c r="I44" s="93">
        <v>503</v>
      </c>
      <c r="J44" s="40">
        <f t="shared" si="4"/>
        <v>1723</v>
      </c>
    </row>
    <row r="45" spans="2:14" s="88" customFormat="1" x14ac:dyDescent="0.15">
      <c r="B45" s="8"/>
      <c r="C45" s="6">
        <v>62</v>
      </c>
      <c r="D45" s="6"/>
      <c r="E45" s="94">
        <v>169</v>
      </c>
      <c r="F45" s="94">
        <v>515</v>
      </c>
      <c r="G45" s="94">
        <v>397</v>
      </c>
      <c r="H45" s="94">
        <v>240</v>
      </c>
      <c r="I45" s="93">
        <v>505</v>
      </c>
      <c r="J45" s="40">
        <f t="shared" si="4"/>
        <v>1826</v>
      </c>
    </row>
    <row r="46" spans="2:14" s="88" customFormat="1" x14ac:dyDescent="0.15">
      <c r="B46" s="8"/>
      <c r="C46" s="6">
        <v>63</v>
      </c>
      <c r="D46" s="6"/>
      <c r="E46" s="94">
        <v>146</v>
      </c>
      <c r="F46" s="94">
        <v>469</v>
      </c>
      <c r="G46" s="94">
        <v>436</v>
      </c>
      <c r="H46" s="94">
        <v>240</v>
      </c>
      <c r="I46" s="93">
        <v>501</v>
      </c>
      <c r="J46" s="40">
        <f t="shared" si="4"/>
        <v>1792</v>
      </c>
    </row>
    <row r="47" spans="2:14" s="88" customFormat="1" x14ac:dyDescent="0.15">
      <c r="B47" s="9" t="s">
        <v>39</v>
      </c>
      <c r="C47" s="6" t="s">
        <v>40</v>
      </c>
      <c r="D47" s="6"/>
      <c r="E47" s="94">
        <v>174</v>
      </c>
      <c r="F47" s="94">
        <v>593</v>
      </c>
      <c r="G47" s="94">
        <v>507</v>
      </c>
      <c r="H47" s="94">
        <v>243</v>
      </c>
      <c r="I47" s="93">
        <v>508</v>
      </c>
      <c r="J47" s="40">
        <f t="shared" si="4"/>
        <v>2025</v>
      </c>
    </row>
    <row r="48" spans="2:14" s="88" customFormat="1" x14ac:dyDescent="0.15">
      <c r="B48" s="9"/>
      <c r="C48" s="6">
        <v>2</v>
      </c>
      <c r="D48" s="6"/>
      <c r="E48" s="94">
        <v>166</v>
      </c>
      <c r="F48" s="94">
        <v>661</v>
      </c>
      <c r="G48" s="94">
        <v>402</v>
      </c>
      <c r="H48" s="94">
        <v>271</v>
      </c>
      <c r="I48" s="93">
        <v>501</v>
      </c>
      <c r="J48" s="40">
        <f t="shared" si="4"/>
        <v>2001</v>
      </c>
    </row>
    <row r="49" spans="2:10" s="88" customFormat="1" x14ac:dyDescent="0.15">
      <c r="B49" s="8"/>
      <c r="C49" s="6">
        <v>3</v>
      </c>
      <c r="D49" s="6"/>
      <c r="E49" s="94">
        <v>173</v>
      </c>
      <c r="F49" s="94">
        <v>664</v>
      </c>
      <c r="G49" s="94">
        <v>660</v>
      </c>
      <c r="H49" s="94">
        <v>267</v>
      </c>
      <c r="I49" s="93">
        <v>445</v>
      </c>
      <c r="J49" s="40">
        <f t="shared" si="4"/>
        <v>2209</v>
      </c>
    </row>
    <row r="50" spans="2:10" s="88" customFormat="1" x14ac:dyDescent="0.15">
      <c r="B50" s="8"/>
      <c r="C50" s="6">
        <v>4</v>
      </c>
      <c r="D50" s="6"/>
      <c r="E50" s="94">
        <v>178</v>
      </c>
      <c r="F50" s="94">
        <v>692</v>
      </c>
      <c r="G50" s="94">
        <v>685</v>
      </c>
      <c r="H50" s="94">
        <v>271</v>
      </c>
      <c r="I50" s="93">
        <v>429</v>
      </c>
      <c r="J50" s="40">
        <f t="shared" si="4"/>
        <v>2255</v>
      </c>
    </row>
    <row r="51" spans="2:10" s="88" customFormat="1" x14ac:dyDescent="0.15">
      <c r="B51" s="8"/>
      <c r="C51" s="6">
        <v>5</v>
      </c>
      <c r="D51" s="6"/>
      <c r="E51" s="94">
        <v>177</v>
      </c>
      <c r="F51" s="94">
        <v>699</v>
      </c>
      <c r="G51" s="94">
        <v>707</v>
      </c>
      <c r="H51" s="94">
        <v>283</v>
      </c>
      <c r="I51" s="93">
        <v>322</v>
      </c>
      <c r="J51" s="40">
        <f t="shared" si="4"/>
        <v>2188</v>
      </c>
    </row>
    <row r="52" spans="2:10" s="88" customFormat="1" x14ac:dyDescent="0.15">
      <c r="B52" s="8"/>
      <c r="C52" s="6">
        <v>6</v>
      </c>
      <c r="D52" s="6"/>
      <c r="E52" s="94">
        <v>188</v>
      </c>
      <c r="F52" s="94">
        <v>702</v>
      </c>
      <c r="G52" s="94">
        <v>698</v>
      </c>
      <c r="H52" s="94">
        <v>293</v>
      </c>
      <c r="I52" s="93">
        <v>323</v>
      </c>
      <c r="J52" s="40">
        <f t="shared" si="4"/>
        <v>2204</v>
      </c>
    </row>
    <row r="53" spans="2:10" s="88" customFormat="1" x14ac:dyDescent="0.15">
      <c r="B53" s="8"/>
      <c r="C53" s="6">
        <v>7</v>
      </c>
      <c r="D53" s="6"/>
      <c r="E53" s="94">
        <v>196</v>
      </c>
      <c r="F53" s="94">
        <v>658</v>
      </c>
      <c r="G53" s="94">
        <v>720</v>
      </c>
      <c r="H53" s="94">
        <v>291</v>
      </c>
      <c r="I53" s="93">
        <v>311</v>
      </c>
      <c r="J53" s="40">
        <f t="shared" si="4"/>
        <v>2176</v>
      </c>
    </row>
    <row r="54" spans="2:10" s="88" customFormat="1" x14ac:dyDescent="0.15">
      <c r="B54" s="8"/>
      <c r="C54" s="6">
        <v>8</v>
      </c>
      <c r="D54" s="6"/>
      <c r="E54" s="94">
        <v>196</v>
      </c>
      <c r="F54" s="94">
        <v>654</v>
      </c>
      <c r="G54" s="94">
        <v>798</v>
      </c>
      <c r="H54" s="94">
        <v>249</v>
      </c>
      <c r="I54" s="93">
        <v>439</v>
      </c>
      <c r="J54" s="40">
        <f t="shared" si="4"/>
        <v>2336</v>
      </c>
    </row>
    <row r="55" spans="2:10" s="88" customFormat="1" x14ac:dyDescent="0.15">
      <c r="B55" s="8"/>
      <c r="C55" s="6">
        <v>9</v>
      </c>
      <c r="D55" s="6"/>
      <c r="E55" s="94">
        <v>190</v>
      </c>
      <c r="F55" s="94">
        <v>612</v>
      </c>
      <c r="G55" s="94">
        <v>805</v>
      </c>
      <c r="H55" s="94">
        <v>214</v>
      </c>
      <c r="I55" s="93">
        <v>452</v>
      </c>
      <c r="J55" s="40">
        <f t="shared" si="4"/>
        <v>2273</v>
      </c>
    </row>
    <row r="56" spans="2:10" s="88" customFormat="1" x14ac:dyDescent="0.15">
      <c r="B56" s="8"/>
      <c r="C56" s="6">
        <v>10</v>
      </c>
      <c r="D56" s="6"/>
      <c r="E56" s="94">
        <v>193</v>
      </c>
      <c r="F56" s="94">
        <v>648</v>
      </c>
      <c r="G56" s="94">
        <v>820</v>
      </c>
      <c r="H56" s="94">
        <v>217</v>
      </c>
      <c r="I56" s="93">
        <v>720</v>
      </c>
      <c r="J56" s="40">
        <f t="shared" si="4"/>
        <v>2598</v>
      </c>
    </row>
    <row r="57" spans="2:10" s="88" customFormat="1" x14ac:dyDescent="0.15">
      <c r="B57" s="8"/>
      <c r="C57" s="6">
        <v>11</v>
      </c>
      <c r="D57" s="6"/>
      <c r="E57" s="94">
        <v>202</v>
      </c>
      <c r="F57" s="94">
        <v>576</v>
      </c>
      <c r="G57" s="94">
        <v>865</v>
      </c>
      <c r="H57" s="94">
        <v>200</v>
      </c>
      <c r="I57" s="93">
        <v>711</v>
      </c>
      <c r="J57" s="40">
        <f t="shared" si="4"/>
        <v>2554</v>
      </c>
    </row>
    <row r="58" spans="2:10" s="88" customFormat="1" ht="13.5" customHeight="1" x14ac:dyDescent="0.15">
      <c r="B58" s="8"/>
      <c r="C58" s="6">
        <v>12</v>
      </c>
      <c r="D58" s="6"/>
      <c r="E58" s="94">
        <v>191</v>
      </c>
      <c r="F58" s="94">
        <v>557</v>
      </c>
      <c r="G58" s="94">
        <v>712</v>
      </c>
      <c r="H58" s="94">
        <v>302</v>
      </c>
      <c r="I58" s="93">
        <v>908</v>
      </c>
      <c r="J58" s="40">
        <f t="shared" si="4"/>
        <v>2670</v>
      </c>
    </row>
    <row r="59" spans="2:10" s="88" customFormat="1" x14ac:dyDescent="0.15">
      <c r="B59" s="8"/>
      <c r="C59" s="6">
        <v>13</v>
      </c>
      <c r="D59" s="6"/>
      <c r="E59" s="94">
        <v>189</v>
      </c>
      <c r="F59" s="94">
        <v>581</v>
      </c>
      <c r="G59" s="94">
        <v>696</v>
      </c>
      <c r="H59" s="94">
        <v>311</v>
      </c>
      <c r="I59" s="93">
        <v>850</v>
      </c>
      <c r="J59" s="40">
        <f t="shared" si="4"/>
        <v>2627</v>
      </c>
    </row>
    <row r="60" spans="2:10" s="88" customFormat="1" x14ac:dyDescent="0.15">
      <c r="B60" s="8"/>
      <c r="C60" s="6">
        <v>14</v>
      </c>
      <c r="D60" s="6"/>
      <c r="E60" s="94">
        <v>200</v>
      </c>
      <c r="F60" s="94">
        <v>578</v>
      </c>
      <c r="G60" s="94">
        <v>830</v>
      </c>
      <c r="H60" s="94">
        <v>336</v>
      </c>
      <c r="I60" s="93">
        <v>875</v>
      </c>
      <c r="J60" s="40">
        <f t="shared" si="4"/>
        <v>2819</v>
      </c>
    </row>
    <row r="61" spans="2:10" s="88" customFormat="1" x14ac:dyDescent="0.15">
      <c r="B61" s="60"/>
      <c r="C61" s="6">
        <v>15</v>
      </c>
      <c r="D61" s="56"/>
      <c r="E61" s="94">
        <v>203</v>
      </c>
      <c r="F61" s="94">
        <v>537</v>
      </c>
      <c r="G61" s="94">
        <v>1460</v>
      </c>
      <c r="H61" s="94">
        <v>330</v>
      </c>
      <c r="I61" s="93">
        <v>943</v>
      </c>
      <c r="J61" s="40">
        <f t="shared" si="4"/>
        <v>3473</v>
      </c>
    </row>
    <row r="62" spans="2:10" s="88" customFormat="1" x14ac:dyDescent="0.15">
      <c r="B62" s="162"/>
      <c r="C62" s="178">
        <v>16</v>
      </c>
      <c r="D62" s="179"/>
      <c r="E62" s="94">
        <v>227</v>
      </c>
      <c r="F62" s="94">
        <v>552</v>
      </c>
      <c r="G62" s="94">
        <v>736</v>
      </c>
      <c r="H62" s="94">
        <v>329</v>
      </c>
      <c r="I62" s="93">
        <v>463</v>
      </c>
      <c r="J62" s="87">
        <f t="shared" si="4"/>
        <v>2307</v>
      </c>
    </row>
    <row r="63" spans="2:10" s="88" customFormat="1" x14ac:dyDescent="0.15">
      <c r="B63" s="162"/>
      <c r="C63" s="178">
        <v>17</v>
      </c>
      <c r="D63" s="179"/>
      <c r="E63" s="45">
        <v>225</v>
      </c>
      <c r="F63" s="48">
        <v>534</v>
      </c>
      <c r="G63" s="45">
        <v>727</v>
      </c>
      <c r="H63" s="48">
        <v>352</v>
      </c>
      <c r="I63" s="45">
        <v>440</v>
      </c>
      <c r="J63" s="91">
        <f t="shared" si="4"/>
        <v>2278</v>
      </c>
    </row>
    <row r="64" spans="2:10" s="88" customFormat="1" x14ac:dyDescent="0.15">
      <c r="B64" s="162"/>
      <c r="C64" s="178">
        <v>18</v>
      </c>
      <c r="D64" s="168"/>
      <c r="E64" s="94">
        <v>229</v>
      </c>
      <c r="F64" s="95">
        <v>505</v>
      </c>
      <c r="G64" s="94">
        <v>699</v>
      </c>
      <c r="H64" s="95">
        <v>328</v>
      </c>
      <c r="I64" s="150">
        <v>495</v>
      </c>
      <c r="J64" s="180">
        <f t="shared" si="4"/>
        <v>2256</v>
      </c>
    </row>
    <row r="65" spans="1:14" s="88" customFormat="1" x14ac:dyDescent="0.15">
      <c r="B65" s="162"/>
      <c r="C65" s="178">
        <v>19</v>
      </c>
      <c r="D65" s="168"/>
      <c r="E65" s="94">
        <v>289</v>
      </c>
      <c r="F65" s="94">
        <v>489</v>
      </c>
      <c r="G65" s="94">
        <v>756</v>
      </c>
      <c r="H65" s="94">
        <v>319</v>
      </c>
      <c r="I65" s="150">
        <v>541</v>
      </c>
      <c r="J65" s="180">
        <f t="shared" ref="J65:J73" si="5">SUM(E65:I65)</f>
        <v>2394</v>
      </c>
    </row>
    <row r="66" spans="1:14" s="88" customFormat="1" x14ac:dyDescent="0.15">
      <c r="B66" s="162"/>
      <c r="C66" s="178">
        <v>20</v>
      </c>
      <c r="D66" s="179"/>
      <c r="E66" s="94">
        <v>274</v>
      </c>
      <c r="F66" s="94">
        <v>526</v>
      </c>
      <c r="G66" s="94">
        <v>735</v>
      </c>
      <c r="H66" s="94">
        <v>316</v>
      </c>
      <c r="I66" s="150">
        <v>466</v>
      </c>
      <c r="J66" s="180">
        <f t="shared" si="5"/>
        <v>2317</v>
      </c>
    </row>
    <row r="67" spans="1:14" s="88" customFormat="1" x14ac:dyDescent="0.15">
      <c r="B67" s="162"/>
      <c r="C67" s="178">
        <v>21</v>
      </c>
      <c r="D67" s="179"/>
      <c r="E67" s="94">
        <v>270</v>
      </c>
      <c r="F67" s="94">
        <v>470</v>
      </c>
      <c r="G67" s="94">
        <v>1686</v>
      </c>
      <c r="H67" s="94">
        <v>302</v>
      </c>
      <c r="I67" s="150">
        <v>376</v>
      </c>
      <c r="J67" s="87">
        <f t="shared" si="5"/>
        <v>3104</v>
      </c>
    </row>
    <row r="68" spans="1:14" s="88" customFormat="1" x14ac:dyDescent="0.15">
      <c r="B68" s="162"/>
      <c r="C68" s="178">
        <v>22</v>
      </c>
      <c r="D68" s="168"/>
      <c r="E68" s="93">
        <v>272</v>
      </c>
      <c r="F68" s="94">
        <v>476</v>
      </c>
      <c r="G68" s="94">
        <v>1620</v>
      </c>
      <c r="H68" s="94">
        <v>313</v>
      </c>
      <c r="I68" s="149">
        <v>361</v>
      </c>
      <c r="J68" s="180">
        <f t="shared" si="5"/>
        <v>3042</v>
      </c>
    </row>
    <row r="69" spans="1:14" s="88" customFormat="1" x14ac:dyDescent="0.15">
      <c r="A69" s="168"/>
      <c r="B69" s="162"/>
      <c r="C69" s="178">
        <v>23</v>
      </c>
      <c r="D69" s="168"/>
      <c r="E69" s="93">
        <v>276</v>
      </c>
      <c r="F69" s="94">
        <v>500</v>
      </c>
      <c r="G69" s="94">
        <v>1618</v>
      </c>
      <c r="H69" s="94">
        <v>292.60000000000002</v>
      </c>
      <c r="I69" s="149">
        <v>344</v>
      </c>
      <c r="J69" s="180">
        <f t="shared" si="5"/>
        <v>3030.6</v>
      </c>
    </row>
    <row r="70" spans="1:14" s="88" customFormat="1" x14ac:dyDescent="0.15">
      <c r="B70" s="162"/>
      <c r="C70" s="178">
        <v>24</v>
      </c>
      <c r="D70" s="168"/>
      <c r="E70" s="93">
        <v>333</v>
      </c>
      <c r="F70" s="94">
        <v>488</v>
      </c>
      <c r="G70" s="94">
        <v>1688</v>
      </c>
      <c r="H70" s="94">
        <v>336</v>
      </c>
      <c r="I70" s="149">
        <v>358</v>
      </c>
      <c r="J70" s="180">
        <f t="shared" si="5"/>
        <v>3203</v>
      </c>
      <c r="K70" s="168"/>
      <c r="L70" s="168"/>
      <c r="M70" s="168"/>
      <c r="N70" s="168"/>
    </row>
    <row r="71" spans="1:14" s="88" customFormat="1" x14ac:dyDescent="0.15">
      <c r="B71" s="162"/>
      <c r="C71" s="178">
        <v>25</v>
      </c>
      <c r="D71" s="179"/>
      <c r="E71" s="94">
        <v>315</v>
      </c>
      <c r="F71" s="94">
        <v>551</v>
      </c>
      <c r="G71" s="94">
        <v>1622</v>
      </c>
      <c r="H71" s="94">
        <v>366</v>
      </c>
      <c r="I71" s="93">
        <v>329</v>
      </c>
      <c r="J71" s="87">
        <f t="shared" si="5"/>
        <v>3183</v>
      </c>
    </row>
    <row r="72" spans="1:14" s="88" customFormat="1" x14ac:dyDescent="0.15">
      <c r="B72" s="162"/>
      <c r="C72" s="178">
        <v>26</v>
      </c>
      <c r="D72" s="179"/>
      <c r="E72" s="94">
        <v>305</v>
      </c>
      <c r="F72" s="94">
        <v>552</v>
      </c>
      <c r="G72" s="94">
        <v>1483</v>
      </c>
      <c r="H72" s="94">
        <v>381</v>
      </c>
      <c r="I72" s="93">
        <v>385</v>
      </c>
      <c r="J72" s="87">
        <f t="shared" si="5"/>
        <v>3106</v>
      </c>
    </row>
    <row r="73" spans="1:14" s="88" customFormat="1" x14ac:dyDescent="0.15">
      <c r="B73" s="162"/>
      <c r="C73" s="178">
        <v>27</v>
      </c>
      <c r="D73" s="179"/>
      <c r="E73" s="94">
        <v>330</v>
      </c>
      <c r="F73" s="94">
        <v>626</v>
      </c>
      <c r="G73" s="94">
        <v>1612</v>
      </c>
      <c r="H73" s="94">
        <v>371.7</v>
      </c>
      <c r="I73" s="93">
        <v>430.4</v>
      </c>
      <c r="J73" s="87">
        <f t="shared" si="5"/>
        <v>3370.1</v>
      </c>
    </row>
    <row r="74" spans="1:14" s="88" customFormat="1" x14ac:dyDescent="0.15">
      <c r="B74" s="162"/>
      <c r="C74" s="178">
        <v>28</v>
      </c>
      <c r="D74" s="179"/>
      <c r="E74" s="94">
        <v>311</v>
      </c>
      <c r="F74" s="94">
        <v>526</v>
      </c>
      <c r="G74" s="94">
        <v>1664</v>
      </c>
      <c r="H74" s="94">
        <v>340</v>
      </c>
      <c r="I74" s="93">
        <v>397</v>
      </c>
      <c r="J74" s="87">
        <f t="shared" ref="J74:J79" si="6">SUM(E74:I74)</f>
        <v>3238</v>
      </c>
    </row>
    <row r="75" spans="1:14" s="88" customFormat="1" x14ac:dyDescent="0.15">
      <c r="B75" s="162"/>
      <c r="C75" s="178">
        <v>29</v>
      </c>
      <c r="D75" s="179"/>
      <c r="E75" s="94">
        <v>286</v>
      </c>
      <c r="F75" s="94">
        <v>537</v>
      </c>
      <c r="G75" s="94">
        <v>1549</v>
      </c>
      <c r="H75" s="94">
        <v>365</v>
      </c>
      <c r="I75" s="93">
        <v>408</v>
      </c>
      <c r="J75" s="87">
        <f t="shared" si="6"/>
        <v>3145</v>
      </c>
    </row>
    <row r="76" spans="1:14" s="88" customFormat="1" x14ac:dyDescent="0.15">
      <c r="B76" s="162"/>
      <c r="C76" s="178">
        <v>30</v>
      </c>
      <c r="D76" s="179"/>
      <c r="E76" s="94">
        <v>287</v>
      </c>
      <c r="F76" s="94">
        <v>504</v>
      </c>
      <c r="G76" s="94">
        <v>1425</v>
      </c>
      <c r="H76" s="94">
        <v>319</v>
      </c>
      <c r="I76" s="93">
        <v>410</v>
      </c>
      <c r="J76" s="87">
        <f t="shared" si="6"/>
        <v>2945</v>
      </c>
    </row>
    <row r="77" spans="1:14" s="88" customFormat="1" x14ac:dyDescent="0.15">
      <c r="B77" s="197" t="s">
        <v>128</v>
      </c>
      <c r="C77" s="198"/>
      <c r="D77" s="199"/>
      <c r="E77" s="94">
        <v>307</v>
      </c>
      <c r="F77" s="94">
        <v>503</v>
      </c>
      <c r="G77" s="94">
        <v>1507</v>
      </c>
      <c r="H77" s="94">
        <v>328</v>
      </c>
      <c r="I77" s="93">
        <v>681</v>
      </c>
      <c r="J77" s="87">
        <f t="shared" si="6"/>
        <v>3326</v>
      </c>
    </row>
    <row r="78" spans="1:14" s="88" customFormat="1" x14ac:dyDescent="0.15">
      <c r="B78" s="181"/>
      <c r="C78" s="182" t="s">
        <v>121</v>
      </c>
      <c r="D78" s="183"/>
      <c r="E78" s="111">
        <v>186</v>
      </c>
      <c r="F78" s="111">
        <v>405</v>
      </c>
      <c r="G78" s="111">
        <v>955</v>
      </c>
      <c r="H78" s="111">
        <v>228</v>
      </c>
      <c r="I78" s="184">
        <v>494</v>
      </c>
      <c r="J78" s="153">
        <f t="shared" si="6"/>
        <v>2268</v>
      </c>
    </row>
    <row r="79" spans="1:14" s="88" customFormat="1" x14ac:dyDescent="0.15">
      <c r="B79" s="34" t="s">
        <v>56</v>
      </c>
      <c r="E79" s="112">
        <v>323.8</v>
      </c>
      <c r="F79" s="112">
        <v>654</v>
      </c>
      <c r="G79" s="112">
        <v>460</v>
      </c>
      <c r="H79" s="112">
        <v>454.9</v>
      </c>
      <c r="I79" s="112">
        <v>278.89999999999998</v>
      </c>
      <c r="J79" s="112">
        <f t="shared" si="6"/>
        <v>2171.6</v>
      </c>
    </row>
    <row r="80" spans="1:14" s="88" customFormat="1" x14ac:dyDescent="0.15">
      <c r="B80" s="88" t="s">
        <v>102</v>
      </c>
    </row>
    <row r="81" spans="2:14" s="88" customFormat="1" x14ac:dyDescent="0.15"/>
    <row r="82" spans="2:14" s="88" customFormat="1" x14ac:dyDescent="0.15"/>
    <row r="83" spans="2:14" s="88" customFormat="1" x14ac:dyDescent="0.15"/>
    <row r="84" spans="2:14" x14ac:dyDescent="0.15"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</row>
    <row r="85" spans="2:14" x14ac:dyDescent="0.15"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</row>
    <row r="86" spans="2:14" x14ac:dyDescent="0.15"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</row>
  </sheetData>
  <mergeCells count="18">
    <mergeCell ref="N4:N5"/>
    <mergeCell ref="E35:E36"/>
    <mergeCell ref="F35:F36"/>
    <mergeCell ref="G35:G36"/>
    <mergeCell ref="H35:H36"/>
    <mergeCell ref="I35:I36"/>
    <mergeCell ref="J35:J36"/>
    <mergeCell ref="E4:E5"/>
    <mergeCell ref="F4:F5"/>
    <mergeCell ref="G4:G5"/>
    <mergeCell ref="H4:H5"/>
    <mergeCell ref="I4:I5"/>
    <mergeCell ref="J4:J5"/>
    <mergeCell ref="B29:D29"/>
    <mergeCell ref="B77:D77"/>
    <mergeCell ref="K4:K5"/>
    <mergeCell ref="L4:L5"/>
    <mergeCell ref="M4:M5"/>
  </mergeCells>
  <phoneticPr fontId="2"/>
  <pageMargins left="0.78740157480314965" right="0.78740157480314965" top="0.39370078740157483" bottom="0.39370078740157483" header="0.31496062992125984" footer="0.31496062992125984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L552"/>
  <sheetViews>
    <sheetView view="pageBreakPreview"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2" style="55" customWidth="1"/>
    <col min="2" max="2" width="5.125" style="55" customWidth="1"/>
    <col min="3" max="3" width="3.25" style="123" customWidth="1"/>
    <col min="4" max="4" width="4" style="55" customWidth="1"/>
    <col min="5" max="8" width="9.125" style="55" bestFit="1" customWidth="1"/>
    <col min="9" max="9" width="9.25" style="55" bestFit="1" customWidth="1"/>
    <col min="10" max="256" width="9" style="55"/>
    <col min="257" max="257" width="2" style="55" customWidth="1"/>
    <col min="258" max="258" width="5.125" style="55" customWidth="1"/>
    <col min="259" max="259" width="3.25" style="55" customWidth="1"/>
    <col min="260" max="260" width="4" style="55" customWidth="1"/>
    <col min="261" max="512" width="9" style="55"/>
    <col min="513" max="513" width="2" style="55" customWidth="1"/>
    <col min="514" max="514" width="5.125" style="55" customWidth="1"/>
    <col min="515" max="515" width="3.25" style="55" customWidth="1"/>
    <col min="516" max="516" width="4" style="55" customWidth="1"/>
    <col min="517" max="768" width="9" style="55"/>
    <col min="769" max="769" width="2" style="55" customWidth="1"/>
    <col min="770" max="770" width="5.125" style="55" customWidth="1"/>
    <col min="771" max="771" width="3.25" style="55" customWidth="1"/>
    <col min="772" max="772" width="4" style="55" customWidth="1"/>
    <col min="773" max="1024" width="9" style="55"/>
    <col min="1025" max="1025" width="2" style="55" customWidth="1"/>
    <col min="1026" max="1026" width="5.125" style="55" customWidth="1"/>
    <col min="1027" max="1027" width="3.25" style="55" customWidth="1"/>
    <col min="1028" max="1028" width="4" style="55" customWidth="1"/>
    <col min="1029" max="1280" width="9" style="55"/>
    <col min="1281" max="1281" width="2" style="55" customWidth="1"/>
    <col min="1282" max="1282" width="5.125" style="55" customWidth="1"/>
    <col min="1283" max="1283" width="3.25" style="55" customWidth="1"/>
    <col min="1284" max="1284" width="4" style="55" customWidth="1"/>
    <col min="1285" max="1536" width="9" style="55"/>
    <col min="1537" max="1537" width="2" style="55" customWidth="1"/>
    <col min="1538" max="1538" width="5.125" style="55" customWidth="1"/>
    <col min="1539" max="1539" width="3.25" style="55" customWidth="1"/>
    <col min="1540" max="1540" width="4" style="55" customWidth="1"/>
    <col min="1541" max="1792" width="9" style="55"/>
    <col min="1793" max="1793" width="2" style="55" customWidth="1"/>
    <col min="1794" max="1794" width="5.125" style="55" customWidth="1"/>
    <col min="1795" max="1795" width="3.25" style="55" customWidth="1"/>
    <col min="1796" max="1796" width="4" style="55" customWidth="1"/>
    <col min="1797" max="2048" width="9" style="55"/>
    <col min="2049" max="2049" width="2" style="55" customWidth="1"/>
    <col min="2050" max="2050" width="5.125" style="55" customWidth="1"/>
    <col min="2051" max="2051" width="3.25" style="55" customWidth="1"/>
    <col min="2052" max="2052" width="4" style="55" customWidth="1"/>
    <col min="2053" max="2304" width="9" style="55"/>
    <col min="2305" max="2305" width="2" style="55" customWidth="1"/>
    <col min="2306" max="2306" width="5.125" style="55" customWidth="1"/>
    <col min="2307" max="2307" width="3.25" style="55" customWidth="1"/>
    <col min="2308" max="2308" width="4" style="55" customWidth="1"/>
    <col min="2309" max="2560" width="9" style="55"/>
    <col min="2561" max="2561" width="2" style="55" customWidth="1"/>
    <col min="2562" max="2562" width="5.125" style="55" customWidth="1"/>
    <col min="2563" max="2563" width="3.25" style="55" customWidth="1"/>
    <col min="2564" max="2564" width="4" style="55" customWidth="1"/>
    <col min="2565" max="2816" width="9" style="55"/>
    <col min="2817" max="2817" width="2" style="55" customWidth="1"/>
    <col min="2818" max="2818" width="5.125" style="55" customWidth="1"/>
    <col min="2819" max="2819" width="3.25" style="55" customWidth="1"/>
    <col min="2820" max="2820" width="4" style="55" customWidth="1"/>
    <col min="2821" max="3072" width="9" style="55"/>
    <col min="3073" max="3073" width="2" style="55" customWidth="1"/>
    <col min="3074" max="3074" width="5.125" style="55" customWidth="1"/>
    <col min="3075" max="3075" width="3.25" style="55" customWidth="1"/>
    <col min="3076" max="3076" width="4" style="55" customWidth="1"/>
    <col min="3077" max="3328" width="9" style="55"/>
    <col min="3329" max="3329" width="2" style="55" customWidth="1"/>
    <col min="3330" max="3330" width="5.125" style="55" customWidth="1"/>
    <col min="3331" max="3331" width="3.25" style="55" customWidth="1"/>
    <col min="3332" max="3332" width="4" style="55" customWidth="1"/>
    <col min="3333" max="3584" width="9" style="55"/>
    <col min="3585" max="3585" width="2" style="55" customWidth="1"/>
    <col min="3586" max="3586" width="5.125" style="55" customWidth="1"/>
    <col min="3587" max="3587" width="3.25" style="55" customWidth="1"/>
    <col min="3588" max="3588" width="4" style="55" customWidth="1"/>
    <col min="3589" max="3840" width="9" style="55"/>
    <col min="3841" max="3841" width="2" style="55" customWidth="1"/>
    <col min="3842" max="3842" width="5.125" style="55" customWidth="1"/>
    <col min="3843" max="3843" width="3.25" style="55" customWidth="1"/>
    <col min="3844" max="3844" width="4" style="55" customWidth="1"/>
    <col min="3845" max="4096" width="9" style="55"/>
    <col min="4097" max="4097" width="2" style="55" customWidth="1"/>
    <col min="4098" max="4098" width="5.125" style="55" customWidth="1"/>
    <col min="4099" max="4099" width="3.25" style="55" customWidth="1"/>
    <col min="4100" max="4100" width="4" style="55" customWidth="1"/>
    <col min="4101" max="4352" width="9" style="55"/>
    <col min="4353" max="4353" width="2" style="55" customWidth="1"/>
    <col min="4354" max="4354" width="5.125" style="55" customWidth="1"/>
    <col min="4355" max="4355" width="3.25" style="55" customWidth="1"/>
    <col min="4356" max="4356" width="4" style="55" customWidth="1"/>
    <col min="4357" max="4608" width="9" style="55"/>
    <col min="4609" max="4609" width="2" style="55" customWidth="1"/>
    <col min="4610" max="4610" width="5.125" style="55" customWidth="1"/>
    <col min="4611" max="4611" width="3.25" style="55" customWidth="1"/>
    <col min="4612" max="4612" width="4" style="55" customWidth="1"/>
    <col min="4613" max="4864" width="9" style="55"/>
    <col min="4865" max="4865" width="2" style="55" customWidth="1"/>
    <col min="4866" max="4866" width="5.125" style="55" customWidth="1"/>
    <col min="4867" max="4867" width="3.25" style="55" customWidth="1"/>
    <col min="4868" max="4868" width="4" style="55" customWidth="1"/>
    <col min="4869" max="5120" width="9" style="55"/>
    <col min="5121" max="5121" width="2" style="55" customWidth="1"/>
    <col min="5122" max="5122" width="5.125" style="55" customWidth="1"/>
    <col min="5123" max="5123" width="3.25" style="55" customWidth="1"/>
    <col min="5124" max="5124" width="4" style="55" customWidth="1"/>
    <col min="5125" max="5376" width="9" style="55"/>
    <col min="5377" max="5377" width="2" style="55" customWidth="1"/>
    <col min="5378" max="5378" width="5.125" style="55" customWidth="1"/>
    <col min="5379" max="5379" width="3.25" style="55" customWidth="1"/>
    <col min="5380" max="5380" width="4" style="55" customWidth="1"/>
    <col min="5381" max="5632" width="9" style="55"/>
    <col min="5633" max="5633" width="2" style="55" customWidth="1"/>
    <col min="5634" max="5634" width="5.125" style="55" customWidth="1"/>
    <col min="5635" max="5635" width="3.25" style="55" customWidth="1"/>
    <col min="5636" max="5636" width="4" style="55" customWidth="1"/>
    <col min="5637" max="5888" width="9" style="55"/>
    <col min="5889" max="5889" width="2" style="55" customWidth="1"/>
    <col min="5890" max="5890" width="5.125" style="55" customWidth="1"/>
    <col min="5891" max="5891" width="3.25" style="55" customWidth="1"/>
    <col min="5892" max="5892" width="4" style="55" customWidth="1"/>
    <col min="5893" max="6144" width="9" style="55"/>
    <col min="6145" max="6145" width="2" style="55" customWidth="1"/>
    <col min="6146" max="6146" width="5.125" style="55" customWidth="1"/>
    <col min="6147" max="6147" width="3.25" style="55" customWidth="1"/>
    <col min="6148" max="6148" width="4" style="55" customWidth="1"/>
    <col min="6149" max="6400" width="9" style="55"/>
    <col min="6401" max="6401" width="2" style="55" customWidth="1"/>
    <col min="6402" max="6402" width="5.125" style="55" customWidth="1"/>
    <col min="6403" max="6403" width="3.25" style="55" customWidth="1"/>
    <col min="6404" max="6404" width="4" style="55" customWidth="1"/>
    <col min="6405" max="6656" width="9" style="55"/>
    <col min="6657" max="6657" width="2" style="55" customWidth="1"/>
    <col min="6658" max="6658" width="5.125" style="55" customWidth="1"/>
    <col min="6659" max="6659" width="3.25" style="55" customWidth="1"/>
    <col min="6660" max="6660" width="4" style="55" customWidth="1"/>
    <col min="6661" max="6912" width="9" style="55"/>
    <col min="6913" max="6913" width="2" style="55" customWidth="1"/>
    <col min="6914" max="6914" width="5.125" style="55" customWidth="1"/>
    <col min="6915" max="6915" width="3.25" style="55" customWidth="1"/>
    <col min="6916" max="6916" width="4" style="55" customWidth="1"/>
    <col min="6917" max="7168" width="9" style="55"/>
    <col min="7169" max="7169" width="2" style="55" customWidth="1"/>
    <col min="7170" max="7170" width="5.125" style="55" customWidth="1"/>
    <col min="7171" max="7171" width="3.25" style="55" customWidth="1"/>
    <col min="7172" max="7172" width="4" style="55" customWidth="1"/>
    <col min="7173" max="7424" width="9" style="55"/>
    <col min="7425" max="7425" width="2" style="55" customWidth="1"/>
    <col min="7426" max="7426" width="5.125" style="55" customWidth="1"/>
    <col min="7427" max="7427" width="3.25" style="55" customWidth="1"/>
    <col min="7428" max="7428" width="4" style="55" customWidth="1"/>
    <col min="7429" max="7680" width="9" style="55"/>
    <col min="7681" max="7681" width="2" style="55" customWidth="1"/>
    <col min="7682" max="7682" width="5.125" style="55" customWidth="1"/>
    <col min="7683" max="7683" width="3.25" style="55" customWidth="1"/>
    <col min="7684" max="7684" width="4" style="55" customWidth="1"/>
    <col min="7685" max="7936" width="9" style="55"/>
    <col min="7937" max="7937" width="2" style="55" customWidth="1"/>
    <col min="7938" max="7938" width="5.125" style="55" customWidth="1"/>
    <col min="7939" max="7939" width="3.25" style="55" customWidth="1"/>
    <col min="7940" max="7940" width="4" style="55" customWidth="1"/>
    <col min="7941" max="8192" width="9" style="55"/>
    <col min="8193" max="8193" width="2" style="55" customWidth="1"/>
    <col min="8194" max="8194" width="5.125" style="55" customWidth="1"/>
    <col min="8195" max="8195" width="3.25" style="55" customWidth="1"/>
    <col min="8196" max="8196" width="4" style="55" customWidth="1"/>
    <col min="8197" max="8448" width="9" style="55"/>
    <col min="8449" max="8449" width="2" style="55" customWidth="1"/>
    <col min="8450" max="8450" width="5.125" style="55" customWidth="1"/>
    <col min="8451" max="8451" width="3.25" style="55" customWidth="1"/>
    <col min="8452" max="8452" width="4" style="55" customWidth="1"/>
    <col min="8453" max="8704" width="9" style="55"/>
    <col min="8705" max="8705" width="2" style="55" customWidth="1"/>
    <col min="8706" max="8706" width="5.125" style="55" customWidth="1"/>
    <col min="8707" max="8707" width="3.25" style="55" customWidth="1"/>
    <col min="8708" max="8708" width="4" style="55" customWidth="1"/>
    <col min="8709" max="8960" width="9" style="55"/>
    <col min="8961" max="8961" width="2" style="55" customWidth="1"/>
    <col min="8962" max="8962" width="5.125" style="55" customWidth="1"/>
    <col min="8963" max="8963" width="3.25" style="55" customWidth="1"/>
    <col min="8964" max="8964" width="4" style="55" customWidth="1"/>
    <col min="8965" max="9216" width="9" style="55"/>
    <col min="9217" max="9217" width="2" style="55" customWidth="1"/>
    <col min="9218" max="9218" width="5.125" style="55" customWidth="1"/>
    <col min="9219" max="9219" width="3.25" style="55" customWidth="1"/>
    <col min="9220" max="9220" width="4" style="55" customWidth="1"/>
    <col min="9221" max="9472" width="9" style="55"/>
    <col min="9473" max="9473" width="2" style="55" customWidth="1"/>
    <col min="9474" max="9474" width="5.125" style="55" customWidth="1"/>
    <col min="9475" max="9475" width="3.25" style="55" customWidth="1"/>
    <col min="9476" max="9476" width="4" style="55" customWidth="1"/>
    <col min="9477" max="9728" width="9" style="55"/>
    <col min="9729" max="9729" width="2" style="55" customWidth="1"/>
    <col min="9730" max="9730" width="5.125" style="55" customWidth="1"/>
    <col min="9731" max="9731" width="3.25" style="55" customWidth="1"/>
    <col min="9732" max="9732" width="4" style="55" customWidth="1"/>
    <col min="9733" max="9984" width="9" style="55"/>
    <col min="9985" max="9985" width="2" style="55" customWidth="1"/>
    <col min="9986" max="9986" width="5.125" style="55" customWidth="1"/>
    <col min="9987" max="9987" width="3.25" style="55" customWidth="1"/>
    <col min="9988" max="9988" width="4" style="55" customWidth="1"/>
    <col min="9989" max="10240" width="9" style="55"/>
    <col min="10241" max="10241" width="2" style="55" customWidth="1"/>
    <col min="10242" max="10242" width="5.125" style="55" customWidth="1"/>
    <col min="10243" max="10243" width="3.25" style="55" customWidth="1"/>
    <col min="10244" max="10244" width="4" style="55" customWidth="1"/>
    <col min="10245" max="10496" width="9" style="55"/>
    <col min="10497" max="10497" width="2" style="55" customWidth="1"/>
    <col min="10498" max="10498" width="5.125" style="55" customWidth="1"/>
    <col min="10499" max="10499" width="3.25" style="55" customWidth="1"/>
    <col min="10500" max="10500" width="4" style="55" customWidth="1"/>
    <col min="10501" max="10752" width="9" style="55"/>
    <col min="10753" max="10753" width="2" style="55" customWidth="1"/>
    <col min="10754" max="10754" width="5.125" style="55" customWidth="1"/>
    <col min="10755" max="10755" width="3.25" style="55" customWidth="1"/>
    <col min="10756" max="10756" width="4" style="55" customWidth="1"/>
    <col min="10757" max="11008" width="9" style="55"/>
    <col min="11009" max="11009" width="2" style="55" customWidth="1"/>
    <col min="11010" max="11010" width="5.125" style="55" customWidth="1"/>
    <col min="11011" max="11011" width="3.25" style="55" customWidth="1"/>
    <col min="11012" max="11012" width="4" style="55" customWidth="1"/>
    <col min="11013" max="11264" width="9" style="55"/>
    <col min="11265" max="11265" width="2" style="55" customWidth="1"/>
    <col min="11266" max="11266" width="5.125" style="55" customWidth="1"/>
    <col min="11267" max="11267" width="3.25" style="55" customWidth="1"/>
    <col min="11268" max="11268" width="4" style="55" customWidth="1"/>
    <col min="11269" max="11520" width="9" style="55"/>
    <col min="11521" max="11521" width="2" style="55" customWidth="1"/>
    <col min="11522" max="11522" width="5.125" style="55" customWidth="1"/>
    <col min="11523" max="11523" width="3.25" style="55" customWidth="1"/>
    <col min="11524" max="11524" width="4" style="55" customWidth="1"/>
    <col min="11525" max="11776" width="9" style="55"/>
    <col min="11777" max="11777" width="2" style="55" customWidth="1"/>
    <col min="11778" max="11778" width="5.125" style="55" customWidth="1"/>
    <col min="11779" max="11779" width="3.25" style="55" customWidth="1"/>
    <col min="11780" max="11780" width="4" style="55" customWidth="1"/>
    <col min="11781" max="12032" width="9" style="55"/>
    <col min="12033" max="12033" width="2" style="55" customWidth="1"/>
    <col min="12034" max="12034" width="5.125" style="55" customWidth="1"/>
    <col min="12035" max="12035" width="3.25" style="55" customWidth="1"/>
    <col min="12036" max="12036" width="4" style="55" customWidth="1"/>
    <col min="12037" max="12288" width="9" style="55"/>
    <col min="12289" max="12289" width="2" style="55" customWidth="1"/>
    <col min="12290" max="12290" width="5.125" style="55" customWidth="1"/>
    <col min="12291" max="12291" width="3.25" style="55" customWidth="1"/>
    <col min="12292" max="12292" width="4" style="55" customWidth="1"/>
    <col min="12293" max="12544" width="9" style="55"/>
    <col min="12545" max="12545" width="2" style="55" customWidth="1"/>
    <col min="12546" max="12546" width="5.125" style="55" customWidth="1"/>
    <col min="12547" max="12547" width="3.25" style="55" customWidth="1"/>
    <col min="12548" max="12548" width="4" style="55" customWidth="1"/>
    <col min="12549" max="12800" width="9" style="55"/>
    <col min="12801" max="12801" width="2" style="55" customWidth="1"/>
    <col min="12802" max="12802" width="5.125" style="55" customWidth="1"/>
    <col min="12803" max="12803" width="3.25" style="55" customWidth="1"/>
    <col min="12804" max="12804" width="4" style="55" customWidth="1"/>
    <col min="12805" max="13056" width="9" style="55"/>
    <col min="13057" max="13057" width="2" style="55" customWidth="1"/>
    <col min="13058" max="13058" width="5.125" style="55" customWidth="1"/>
    <col min="13059" max="13059" width="3.25" style="55" customWidth="1"/>
    <col min="13060" max="13060" width="4" style="55" customWidth="1"/>
    <col min="13061" max="13312" width="9" style="55"/>
    <col min="13313" max="13313" width="2" style="55" customWidth="1"/>
    <col min="13314" max="13314" width="5.125" style="55" customWidth="1"/>
    <col min="13315" max="13315" width="3.25" style="55" customWidth="1"/>
    <col min="13316" max="13316" width="4" style="55" customWidth="1"/>
    <col min="13317" max="13568" width="9" style="55"/>
    <col min="13569" max="13569" width="2" style="55" customWidth="1"/>
    <col min="13570" max="13570" width="5.125" style="55" customWidth="1"/>
    <col min="13571" max="13571" width="3.25" style="55" customWidth="1"/>
    <col min="13572" max="13572" width="4" style="55" customWidth="1"/>
    <col min="13573" max="13824" width="9" style="55"/>
    <col min="13825" max="13825" width="2" style="55" customWidth="1"/>
    <col min="13826" max="13826" width="5.125" style="55" customWidth="1"/>
    <col min="13827" max="13827" width="3.25" style="55" customWidth="1"/>
    <col min="13828" max="13828" width="4" style="55" customWidth="1"/>
    <col min="13829" max="14080" width="9" style="55"/>
    <col min="14081" max="14081" width="2" style="55" customWidth="1"/>
    <col min="14082" max="14082" width="5.125" style="55" customWidth="1"/>
    <col min="14083" max="14083" width="3.25" style="55" customWidth="1"/>
    <col min="14084" max="14084" width="4" style="55" customWidth="1"/>
    <col min="14085" max="14336" width="9" style="55"/>
    <col min="14337" max="14337" width="2" style="55" customWidth="1"/>
    <col min="14338" max="14338" width="5.125" style="55" customWidth="1"/>
    <col min="14339" max="14339" width="3.25" style="55" customWidth="1"/>
    <col min="14340" max="14340" width="4" style="55" customWidth="1"/>
    <col min="14341" max="14592" width="9" style="55"/>
    <col min="14593" max="14593" width="2" style="55" customWidth="1"/>
    <col min="14594" max="14594" width="5.125" style="55" customWidth="1"/>
    <col min="14595" max="14595" width="3.25" style="55" customWidth="1"/>
    <col min="14596" max="14596" width="4" style="55" customWidth="1"/>
    <col min="14597" max="14848" width="9" style="55"/>
    <col min="14849" max="14849" width="2" style="55" customWidth="1"/>
    <col min="14850" max="14850" width="5.125" style="55" customWidth="1"/>
    <col min="14851" max="14851" width="3.25" style="55" customWidth="1"/>
    <col min="14852" max="14852" width="4" style="55" customWidth="1"/>
    <col min="14853" max="15104" width="9" style="55"/>
    <col min="15105" max="15105" width="2" style="55" customWidth="1"/>
    <col min="15106" max="15106" width="5.125" style="55" customWidth="1"/>
    <col min="15107" max="15107" width="3.25" style="55" customWidth="1"/>
    <col min="15108" max="15108" width="4" style="55" customWidth="1"/>
    <col min="15109" max="15360" width="9" style="55"/>
    <col min="15361" max="15361" width="2" style="55" customWidth="1"/>
    <col min="15362" max="15362" width="5.125" style="55" customWidth="1"/>
    <col min="15363" max="15363" width="3.25" style="55" customWidth="1"/>
    <col min="15364" max="15364" width="4" style="55" customWidth="1"/>
    <col min="15365" max="15616" width="9" style="55"/>
    <col min="15617" max="15617" width="2" style="55" customWidth="1"/>
    <col min="15618" max="15618" width="5.125" style="55" customWidth="1"/>
    <col min="15619" max="15619" width="3.25" style="55" customWidth="1"/>
    <col min="15620" max="15620" width="4" style="55" customWidth="1"/>
    <col min="15621" max="15872" width="9" style="55"/>
    <col min="15873" max="15873" width="2" style="55" customWidth="1"/>
    <col min="15874" max="15874" width="5.125" style="55" customWidth="1"/>
    <col min="15875" max="15875" width="3.25" style="55" customWidth="1"/>
    <col min="15876" max="15876" width="4" style="55" customWidth="1"/>
    <col min="15877" max="16128" width="9" style="55"/>
    <col min="16129" max="16129" width="2" style="55" customWidth="1"/>
    <col min="16130" max="16130" width="5.125" style="55" customWidth="1"/>
    <col min="16131" max="16131" width="3.25" style="55" customWidth="1"/>
    <col min="16132" max="16132" width="4" style="55" customWidth="1"/>
    <col min="16133" max="16384" width="9" style="55"/>
  </cols>
  <sheetData>
    <row r="1" spans="2:9" ht="16.5" customHeight="1" x14ac:dyDescent="0.15"/>
    <row r="2" spans="2:9" x14ac:dyDescent="0.15">
      <c r="B2" s="55" t="s">
        <v>103</v>
      </c>
    </row>
    <row r="3" spans="2:9" x14ac:dyDescent="0.15">
      <c r="I3" s="57" t="s">
        <v>104</v>
      </c>
    </row>
    <row r="4" spans="2:9" x14ac:dyDescent="0.15">
      <c r="B4" s="58"/>
      <c r="C4" s="75"/>
      <c r="D4" s="29" t="s">
        <v>4</v>
      </c>
      <c r="E4" s="200" t="s">
        <v>105</v>
      </c>
      <c r="F4" s="200" t="s">
        <v>106</v>
      </c>
      <c r="G4" s="200" t="s">
        <v>107</v>
      </c>
      <c r="H4" s="202" t="s">
        <v>108</v>
      </c>
      <c r="I4" s="214" t="s">
        <v>109</v>
      </c>
    </row>
    <row r="5" spans="2:9" ht="13.5" customHeight="1" x14ac:dyDescent="0.15">
      <c r="B5" s="60"/>
      <c r="C5" s="85"/>
      <c r="D5" s="30"/>
      <c r="E5" s="201"/>
      <c r="F5" s="201"/>
      <c r="G5" s="201"/>
      <c r="H5" s="203"/>
      <c r="I5" s="215"/>
    </row>
    <row r="6" spans="2:9" ht="15.75" customHeight="1" x14ac:dyDescent="0.15">
      <c r="B6" s="60"/>
      <c r="C6" s="85"/>
      <c r="D6" s="30" t="s">
        <v>20</v>
      </c>
      <c r="E6" s="131" t="s">
        <v>125</v>
      </c>
      <c r="F6" s="132" t="s">
        <v>125</v>
      </c>
      <c r="G6" s="131" t="s">
        <v>125</v>
      </c>
      <c r="H6" s="132" t="s">
        <v>127</v>
      </c>
      <c r="I6" s="134" t="s">
        <v>129</v>
      </c>
    </row>
    <row r="7" spans="2:9" ht="15.75" customHeight="1" x14ac:dyDescent="0.15">
      <c r="B7" s="68"/>
      <c r="C7" s="4" t="s">
        <v>21</v>
      </c>
      <c r="D7" s="31"/>
      <c r="E7" s="70">
        <v>320.10000000000002</v>
      </c>
      <c r="F7" s="71">
        <v>265.7</v>
      </c>
      <c r="G7" s="70">
        <v>465</v>
      </c>
      <c r="H7" s="71">
        <v>596</v>
      </c>
      <c r="I7" s="74">
        <f>SUM(E7:H7)</f>
        <v>1646.8</v>
      </c>
    </row>
    <row r="8" spans="2:9" ht="15.75" customHeight="1" x14ac:dyDescent="0.15">
      <c r="B8" s="9" t="s">
        <v>101</v>
      </c>
      <c r="C8" s="35">
        <v>56</v>
      </c>
      <c r="D8" s="10" t="s">
        <v>26</v>
      </c>
      <c r="E8" s="77" t="s">
        <v>31</v>
      </c>
      <c r="F8" s="78" t="s">
        <v>54</v>
      </c>
      <c r="G8" s="77" t="s">
        <v>27</v>
      </c>
      <c r="H8" s="78" t="s">
        <v>55</v>
      </c>
      <c r="I8" s="109" t="s">
        <v>34</v>
      </c>
    </row>
    <row r="9" spans="2:9" ht="15.75" customHeight="1" x14ac:dyDescent="0.15">
      <c r="B9" s="8"/>
      <c r="C9" s="35">
        <v>57</v>
      </c>
      <c r="D9" s="10"/>
      <c r="E9" s="77" t="s">
        <v>34</v>
      </c>
      <c r="F9" s="36">
        <v>5</v>
      </c>
      <c r="G9" s="38">
        <v>269</v>
      </c>
      <c r="H9" s="36">
        <v>30</v>
      </c>
      <c r="I9" s="40">
        <f t="shared" ref="I9:I33" si="0">SUM(E9:H9)</f>
        <v>304</v>
      </c>
    </row>
    <row r="10" spans="2:9" ht="15.75" customHeight="1" x14ac:dyDescent="0.15">
      <c r="B10" s="8"/>
      <c r="C10" s="35">
        <v>58</v>
      </c>
      <c r="D10" s="10"/>
      <c r="E10" s="77" t="s">
        <v>34</v>
      </c>
      <c r="F10" s="36">
        <v>59</v>
      </c>
      <c r="G10" s="38">
        <v>477</v>
      </c>
      <c r="H10" s="36">
        <v>86</v>
      </c>
      <c r="I10" s="40">
        <f t="shared" si="0"/>
        <v>622</v>
      </c>
    </row>
    <row r="11" spans="2:9" ht="15.75" customHeight="1" x14ac:dyDescent="0.15">
      <c r="B11" s="8"/>
      <c r="C11" s="35">
        <v>59</v>
      </c>
      <c r="D11" s="10"/>
      <c r="E11" s="38">
        <v>364</v>
      </c>
      <c r="F11" s="36">
        <v>96</v>
      </c>
      <c r="G11" s="38">
        <v>801</v>
      </c>
      <c r="H11" s="36">
        <v>261</v>
      </c>
      <c r="I11" s="40">
        <f t="shared" si="0"/>
        <v>1522</v>
      </c>
    </row>
    <row r="12" spans="2:9" ht="15.75" customHeight="1" x14ac:dyDescent="0.15">
      <c r="B12" s="8"/>
      <c r="C12" s="35">
        <v>60</v>
      </c>
      <c r="D12" s="10"/>
      <c r="E12" s="38">
        <v>345</v>
      </c>
      <c r="F12" s="36">
        <v>132</v>
      </c>
      <c r="G12" s="38">
        <v>1486</v>
      </c>
      <c r="H12" s="36">
        <v>273</v>
      </c>
      <c r="I12" s="40">
        <f t="shared" si="0"/>
        <v>2236</v>
      </c>
    </row>
    <row r="13" spans="2:9" ht="15.75" customHeight="1" x14ac:dyDescent="0.15">
      <c r="B13" s="8"/>
      <c r="C13" s="35">
        <v>61</v>
      </c>
      <c r="D13" s="10"/>
      <c r="E13" s="38">
        <v>501</v>
      </c>
      <c r="F13" s="36">
        <v>159</v>
      </c>
      <c r="G13" s="38">
        <v>1687</v>
      </c>
      <c r="H13" s="36">
        <v>409</v>
      </c>
      <c r="I13" s="40">
        <f t="shared" si="0"/>
        <v>2756</v>
      </c>
    </row>
    <row r="14" spans="2:9" ht="15.75" customHeight="1" x14ac:dyDescent="0.15">
      <c r="B14" s="8"/>
      <c r="C14" s="35">
        <v>62</v>
      </c>
      <c r="D14" s="10"/>
      <c r="E14" s="38">
        <v>628</v>
      </c>
      <c r="F14" s="36">
        <v>171</v>
      </c>
      <c r="G14" s="38">
        <v>1671</v>
      </c>
      <c r="H14" s="36">
        <v>596</v>
      </c>
      <c r="I14" s="40">
        <f t="shared" si="0"/>
        <v>3066</v>
      </c>
    </row>
    <row r="15" spans="2:9" ht="15.75" customHeight="1" x14ac:dyDescent="0.15">
      <c r="B15" s="8"/>
      <c r="C15" s="35">
        <v>63</v>
      </c>
      <c r="D15" s="10"/>
      <c r="E15" s="38">
        <v>671</v>
      </c>
      <c r="F15" s="36">
        <v>242</v>
      </c>
      <c r="G15" s="38">
        <v>427</v>
      </c>
      <c r="H15" s="36">
        <v>755</v>
      </c>
      <c r="I15" s="40">
        <f t="shared" si="0"/>
        <v>2095</v>
      </c>
    </row>
    <row r="16" spans="2:9" ht="15.75" customHeight="1" x14ac:dyDescent="0.15">
      <c r="B16" s="9" t="s">
        <v>39</v>
      </c>
      <c r="C16" s="35" t="s">
        <v>40</v>
      </c>
      <c r="D16" s="10"/>
      <c r="E16" s="38">
        <v>677</v>
      </c>
      <c r="F16" s="36">
        <v>273</v>
      </c>
      <c r="G16" s="38">
        <v>477</v>
      </c>
      <c r="H16" s="36">
        <v>1557</v>
      </c>
      <c r="I16" s="40">
        <f t="shared" si="0"/>
        <v>2984</v>
      </c>
    </row>
    <row r="17" spans="2:9" ht="15.75" customHeight="1" x14ac:dyDescent="0.15">
      <c r="B17" s="9"/>
      <c r="C17" s="35">
        <v>2</v>
      </c>
      <c r="D17" s="6"/>
      <c r="E17" s="38">
        <v>739</v>
      </c>
      <c r="F17" s="36">
        <v>261</v>
      </c>
      <c r="G17" s="38">
        <v>586</v>
      </c>
      <c r="H17" s="36">
        <v>3536</v>
      </c>
      <c r="I17" s="40">
        <f t="shared" si="0"/>
        <v>5122</v>
      </c>
    </row>
    <row r="18" spans="2:9" ht="15.75" customHeight="1" x14ac:dyDescent="0.15">
      <c r="B18" s="8"/>
      <c r="C18" s="35">
        <v>3</v>
      </c>
      <c r="D18" s="10"/>
      <c r="E18" s="38">
        <v>696</v>
      </c>
      <c r="F18" s="36">
        <v>263</v>
      </c>
      <c r="G18" s="38">
        <v>710</v>
      </c>
      <c r="H18" s="36">
        <v>3821</v>
      </c>
      <c r="I18" s="40">
        <f t="shared" si="0"/>
        <v>5490</v>
      </c>
    </row>
    <row r="19" spans="2:9" ht="15.75" customHeight="1" x14ac:dyDescent="0.15">
      <c r="B19" s="8"/>
      <c r="C19" s="35">
        <v>4</v>
      </c>
      <c r="D19" s="10"/>
      <c r="E19" s="38">
        <v>707</v>
      </c>
      <c r="F19" s="36">
        <v>275</v>
      </c>
      <c r="G19" s="38">
        <v>981</v>
      </c>
      <c r="H19" s="36">
        <v>3439</v>
      </c>
      <c r="I19" s="40">
        <f t="shared" si="0"/>
        <v>5402</v>
      </c>
    </row>
    <row r="20" spans="2:9" ht="15.75" customHeight="1" x14ac:dyDescent="0.15">
      <c r="B20" s="8"/>
      <c r="C20" s="35">
        <v>5</v>
      </c>
      <c r="D20" s="10"/>
      <c r="E20" s="38">
        <v>737</v>
      </c>
      <c r="F20" s="36">
        <v>273</v>
      </c>
      <c r="G20" s="38">
        <v>781</v>
      </c>
      <c r="H20" s="36">
        <v>2900</v>
      </c>
      <c r="I20" s="40">
        <f t="shared" si="0"/>
        <v>4691</v>
      </c>
    </row>
    <row r="21" spans="2:9" ht="15.75" customHeight="1" x14ac:dyDescent="0.15">
      <c r="B21" s="8"/>
      <c r="C21" s="35">
        <v>6</v>
      </c>
      <c r="D21" s="10"/>
      <c r="E21" s="38">
        <v>815</v>
      </c>
      <c r="F21" s="36">
        <v>264</v>
      </c>
      <c r="G21" s="38">
        <v>871</v>
      </c>
      <c r="H21" s="36">
        <v>2167</v>
      </c>
      <c r="I21" s="40">
        <f t="shared" si="0"/>
        <v>4117</v>
      </c>
    </row>
    <row r="22" spans="2:9" ht="15.75" customHeight="1" x14ac:dyDescent="0.15">
      <c r="B22" s="8"/>
      <c r="C22" s="35">
        <v>7</v>
      </c>
      <c r="D22" s="10"/>
      <c r="E22" s="38">
        <v>764</v>
      </c>
      <c r="F22" s="36">
        <v>263</v>
      </c>
      <c r="G22" s="38">
        <v>1002</v>
      </c>
      <c r="H22" s="36">
        <v>1587</v>
      </c>
      <c r="I22" s="40">
        <f t="shared" si="0"/>
        <v>3616</v>
      </c>
    </row>
    <row r="23" spans="2:9" ht="15.75" customHeight="1" x14ac:dyDescent="0.15">
      <c r="B23" s="8"/>
      <c r="C23" s="35">
        <v>8</v>
      </c>
      <c r="D23" s="10"/>
      <c r="E23" s="38">
        <v>750</v>
      </c>
      <c r="F23" s="36">
        <v>267</v>
      </c>
      <c r="G23" s="38">
        <v>1206</v>
      </c>
      <c r="H23" s="36">
        <v>1280</v>
      </c>
      <c r="I23" s="40">
        <f t="shared" si="0"/>
        <v>3503</v>
      </c>
    </row>
    <row r="24" spans="2:9" ht="15.75" customHeight="1" x14ac:dyDescent="0.15">
      <c r="B24" s="8"/>
      <c r="C24" s="35">
        <v>9</v>
      </c>
      <c r="D24" s="10"/>
      <c r="E24" s="38">
        <v>723</v>
      </c>
      <c r="F24" s="36">
        <v>270</v>
      </c>
      <c r="G24" s="38">
        <v>1271</v>
      </c>
      <c r="H24" s="36">
        <v>1239</v>
      </c>
      <c r="I24" s="40">
        <f t="shared" si="0"/>
        <v>3503</v>
      </c>
    </row>
    <row r="25" spans="2:9" ht="15.75" customHeight="1" x14ac:dyDescent="0.15">
      <c r="B25" s="8"/>
      <c r="C25" s="35">
        <v>10</v>
      </c>
      <c r="D25" s="10"/>
      <c r="E25" s="38">
        <v>859</v>
      </c>
      <c r="F25" s="36">
        <v>282</v>
      </c>
      <c r="G25" s="38">
        <v>1439</v>
      </c>
      <c r="H25" s="36">
        <v>1199</v>
      </c>
      <c r="I25" s="40">
        <f t="shared" si="0"/>
        <v>3779</v>
      </c>
    </row>
    <row r="26" spans="2:9" ht="15.75" customHeight="1" x14ac:dyDescent="0.15">
      <c r="B26" s="8"/>
      <c r="C26" s="35">
        <v>11</v>
      </c>
      <c r="D26" s="10"/>
      <c r="E26" s="38">
        <v>805</v>
      </c>
      <c r="F26" s="36">
        <v>265</v>
      </c>
      <c r="G26" s="38">
        <v>1331</v>
      </c>
      <c r="H26" s="36">
        <v>1196</v>
      </c>
      <c r="I26" s="40">
        <f t="shared" si="0"/>
        <v>3597</v>
      </c>
    </row>
    <row r="27" spans="2:9" ht="15.75" customHeight="1" x14ac:dyDescent="0.15">
      <c r="B27" s="8"/>
      <c r="C27" s="35">
        <v>12</v>
      </c>
      <c r="D27" s="10"/>
      <c r="E27" s="38">
        <v>875</v>
      </c>
      <c r="F27" s="38">
        <v>249</v>
      </c>
      <c r="G27" s="38">
        <v>1250</v>
      </c>
      <c r="H27" s="44">
        <v>982</v>
      </c>
      <c r="I27" s="40">
        <f t="shared" si="0"/>
        <v>3356</v>
      </c>
    </row>
    <row r="28" spans="2:9" ht="15.75" customHeight="1" x14ac:dyDescent="0.15">
      <c r="B28" s="8"/>
      <c r="C28" s="35">
        <v>13</v>
      </c>
      <c r="D28" s="10"/>
      <c r="E28" s="38">
        <v>883</v>
      </c>
      <c r="F28" s="38">
        <v>281</v>
      </c>
      <c r="G28" s="38">
        <v>1221</v>
      </c>
      <c r="H28" s="44">
        <v>994</v>
      </c>
      <c r="I28" s="40">
        <f t="shared" si="0"/>
        <v>3379</v>
      </c>
    </row>
    <row r="29" spans="2:9" ht="15.75" customHeight="1" x14ac:dyDescent="0.15">
      <c r="B29" s="8"/>
      <c r="C29" s="35">
        <v>14</v>
      </c>
      <c r="D29" s="10"/>
      <c r="E29" s="38">
        <v>677</v>
      </c>
      <c r="F29" s="38">
        <v>268</v>
      </c>
      <c r="G29" s="38">
        <v>1210</v>
      </c>
      <c r="H29" s="44">
        <v>989</v>
      </c>
      <c r="I29" s="40">
        <f t="shared" si="0"/>
        <v>3144</v>
      </c>
    </row>
    <row r="30" spans="2:9" ht="15.75" customHeight="1" x14ac:dyDescent="0.15">
      <c r="B30" s="60"/>
      <c r="C30" s="56">
        <v>15</v>
      </c>
      <c r="D30" s="32"/>
      <c r="E30" s="38">
        <v>553</v>
      </c>
      <c r="F30" s="38">
        <v>265</v>
      </c>
      <c r="G30" s="38">
        <v>1147</v>
      </c>
      <c r="H30" s="49">
        <v>964</v>
      </c>
      <c r="I30" s="40">
        <f t="shared" si="0"/>
        <v>2929</v>
      </c>
    </row>
    <row r="31" spans="2:9" s="123" customFormat="1" ht="15.75" customHeight="1" x14ac:dyDescent="0.15">
      <c r="B31" s="141"/>
      <c r="C31" s="56">
        <v>16</v>
      </c>
      <c r="D31" s="33"/>
      <c r="E31" s="48">
        <v>553</v>
      </c>
      <c r="F31" s="48">
        <v>290</v>
      </c>
      <c r="G31" s="48">
        <v>1135</v>
      </c>
      <c r="H31" s="98">
        <v>948</v>
      </c>
      <c r="I31" s="91">
        <f t="shared" si="0"/>
        <v>2926</v>
      </c>
    </row>
    <row r="32" spans="2:9" ht="15.75" customHeight="1" x14ac:dyDescent="0.15">
      <c r="B32" s="60"/>
      <c r="C32" s="56">
        <v>17</v>
      </c>
      <c r="D32" s="34"/>
      <c r="E32" s="48">
        <v>533</v>
      </c>
      <c r="F32" s="45">
        <v>244</v>
      </c>
      <c r="G32" s="48">
        <v>1043</v>
      </c>
      <c r="H32" s="45">
        <v>926</v>
      </c>
      <c r="I32" s="91">
        <f t="shared" si="0"/>
        <v>2746</v>
      </c>
    </row>
    <row r="33" spans="2:10" ht="15.75" customHeight="1" x14ac:dyDescent="0.15">
      <c r="B33" s="60"/>
      <c r="C33" s="56">
        <v>18</v>
      </c>
      <c r="D33" s="34"/>
      <c r="E33" s="48">
        <v>542</v>
      </c>
      <c r="F33" s="45">
        <v>246</v>
      </c>
      <c r="G33" s="48">
        <v>981</v>
      </c>
      <c r="H33" s="45">
        <v>947</v>
      </c>
      <c r="I33" s="91">
        <f t="shared" si="0"/>
        <v>2716</v>
      </c>
    </row>
    <row r="34" spans="2:10" ht="15.75" customHeight="1" x14ac:dyDescent="0.15">
      <c r="B34" s="60"/>
      <c r="C34" s="56">
        <v>19</v>
      </c>
      <c r="D34" s="96"/>
      <c r="E34" s="38">
        <v>520</v>
      </c>
      <c r="F34" s="38">
        <v>255</v>
      </c>
      <c r="G34" s="38">
        <v>960</v>
      </c>
      <c r="H34" s="49">
        <v>1014</v>
      </c>
      <c r="I34" s="39">
        <f t="shared" ref="I34:I41" si="1">SUM(E34:H34)</f>
        <v>2749</v>
      </c>
    </row>
    <row r="35" spans="2:10" ht="15.75" customHeight="1" x14ac:dyDescent="0.15">
      <c r="B35" s="60"/>
      <c r="C35" s="56">
        <v>20</v>
      </c>
      <c r="D35" s="96"/>
      <c r="E35" s="94">
        <v>539</v>
      </c>
      <c r="F35" s="94">
        <v>263</v>
      </c>
      <c r="G35" s="94">
        <v>944</v>
      </c>
      <c r="H35" s="150">
        <v>987</v>
      </c>
      <c r="I35" s="39">
        <f t="shared" si="1"/>
        <v>2733</v>
      </c>
    </row>
    <row r="36" spans="2:10" ht="15.75" customHeight="1" x14ac:dyDescent="0.15">
      <c r="B36" s="60"/>
      <c r="C36" s="56">
        <v>21</v>
      </c>
      <c r="D36" s="96"/>
      <c r="E36" s="38">
        <v>543</v>
      </c>
      <c r="F36" s="38">
        <v>256</v>
      </c>
      <c r="G36" s="38">
        <v>978</v>
      </c>
      <c r="H36" s="49">
        <v>1006</v>
      </c>
      <c r="I36" s="40">
        <f t="shared" si="1"/>
        <v>2783</v>
      </c>
    </row>
    <row r="37" spans="2:10" ht="15.75" customHeight="1" x14ac:dyDescent="0.15">
      <c r="B37" s="60"/>
      <c r="C37" s="56">
        <v>22</v>
      </c>
      <c r="D37" s="56"/>
      <c r="E37" s="38">
        <v>504</v>
      </c>
      <c r="F37" s="38">
        <v>263</v>
      </c>
      <c r="G37" s="38">
        <v>875</v>
      </c>
      <c r="H37" s="49">
        <v>1162</v>
      </c>
      <c r="I37" s="39">
        <f t="shared" si="1"/>
        <v>2804</v>
      </c>
    </row>
    <row r="38" spans="2:10" ht="15.75" customHeight="1" x14ac:dyDescent="0.15">
      <c r="B38" s="60"/>
      <c r="C38" s="56">
        <v>23</v>
      </c>
      <c r="D38" s="56"/>
      <c r="E38" s="38">
        <v>420</v>
      </c>
      <c r="F38" s="38">
        <v>240</v>
      </c>
      <c r="G38" s="38">
        <v>815</v>
      </c>
      <c r="H38" s="49">
        <v>791</v>
      </c>
      <c r="I38" s="39">
        <f t="shared" si="1"/>
        <v>2266</v>
      </c>
    </row>
    <row r="39" spans="2:10" ht="15.75" customHeight="1" x14ac:dyDescent="0.15">
      <c r="B39" s="60"/>
      <c r="C39" s="56">
        <v>24</v>
      </c>
      <c r="D39" s="56"/>
      <c r="E39" s="38">
        <v>471</v>
      </c>
      <c r="F39" s="38">
        <v>277</v>
      </c>
      <c r="G39" s="38">
        <v>882</v>
      </c>
      <c r="H39" s="49">
        <v>1077</v>
      </c>
      <c r="I39" s="39">
        <f t="shared" si="1"/>
        <v>2707</v>
      </c>
    </row>
    <row r="40" spans="2:10" ht="15.75" customHeight="1" x14ac:dyDescent="0.15">
      <c r="B40" s="60"/>
      <c r="C40" s="56">
        <v>25</v>
      </c>
      <c r="D40" s="96"/>
      <c r="E40" s="94">
        <v>419</v>
      </c>
      <c r="F40" s="94">
        <v>245</v>
      </c>
      <c r="G40" s="94">
        <v>828</v>
      </c>
      <c r="H40" s="93">
        <v>1122</v>
      </c>
      <c r="I40" s="40">
        <f t="shared" si="1"/>
        <v>2614</v>
      </c>
    </row>
    <row r="41" spans="2:10" ht="15.75" customHeight="1" x14ac:dyDescent="0.15">
      <c r="B41" s="60"/>
      <c r="C41" s="56">
        <v>26</v>
      </c>
      <c r="D41" s="96"/>
      <c r="E41" s="94">
        <v>519</v>
      </c>
      <c r="F41" s="94">
        <v>245</v>
      </c>
      <c r="G41" s="94">
        <v>816</v>
      </c>
      <c r="H41" s="93">
        <v>1060</v>
      </c>
      <c r="I41" s="40">
        <f t="shared" si="1"/>
        <v>2640</v>
      </c>
    </row>
    <row r="42" spans="2:10" ht="15.75" customHeight="1" x14ac:dyDescent="0.15">
      <c r="B42" s="60"/>
      <c r="C42" s="56">
        <v>27</v>
      </c>
      <c r="D42" s="96"/>
      <c r="E42" s="94">
        <v>457</v>
      </c>
      <c r="F42" s="94">
        <v>270</v>
      </c>
      <c r="G42" s="94">
        <v>808.8</v>
      </c>
      <c r="H42" s="93">
        <v>1120</v>
      </c>
      <c r="I42" s="87">
        <f t="shared" ref="I42:I48" si="2">SUM(E42:H42)</f>
        <v>2655.8</v>
      </c>
    </row>
    <row r="43" spans="2:10" ht="15.75" customHeight="1" x14ac:dyDescent="0.15">
      <c r="B43" s="60"/>
      <c r="C43" s="56">
        <v>28</v>
      </c>
      <c r="D43" s="96"/>
      <c r="E43" s="94">
        <v>474</v>
      </c>
      <c r="F43" s="94">
        <v>309</v>
      </c>
      <c r="G43" s="94">
        <v>826</v>
      </c>
      <c r="H43" s="93">
        <v>1057</v>
      </c>
      <c r="I43" s="87">
        <f t="shared" si="2"/>
        <v>2666</v>
      </c>
    </row>
    <row r="44" spans="2:10" ht="15.75" customHeight="1" x14ac:dyDescent="0.15">
      <c r="B44" s="60"/>
      <c r="C44" s="56">
        <v>29</v>
      </c>
      <c r="D44" s="96"/>
      <c r="E44" s="94">
        <v>474</v>
      </c>
      <c r="F44" s="94">
        <v>253</v>
      </c>
      <c r="G44" s="94">
        <v>780</v>
      </c>
      <c r="H44" s="93">
        <v>1107</v>
      </c>
      <c r="I44" s="87">
        <f t="shared" si="2"/>
        <v>2614</v>
      </c>
    </row>
    <row r="45" spans="2:10" ht="15.75" customHeight="1" x14ac:dyDescent="0.15">
      <c r="B45" s="60"/>
      <c r="C45" s="56">
        <v>30</v>
      </c>
      <c r="D45" s="96"/>
      <c r="E45" s="94">
        <v>382</v>
      </c>
      <c r="F45" s="94">
        <v>244</v>
      </c>
      <c r="G45" s="94">
        <v>734</v>
      </c>
      <c r="H45" s="93">
        <v>1039</v>
      </c>
      <c r="I45" s="87">
        <f t="shared" si="2"/>
        <v>2399</v>
      </c>
    </row>
    <row r="46" spans="2:10" ht="15.75" customHeight="1" x14ac:dyDescent="0.15">
      <c r="B46" s="197" t="s">
        <v>128</v>
      </c>
      <c r="C46" s="198"/>
      <c r="D46" s="199"/>
      <c r="E46" s="94">
        <v>460</v>
      </c>
      <c r="F46" s="94">
        <v>252</v>
      </c>
      <c r="G46" s="94">
        <v>729</v>
      </c>
      <c r="H46" s="93">
        <v>1083</v>
      </c>
      <c r="I46" s="87">
        <f t="shared" si="2"/>
        <v>2524</v>
      </c>
    </row>
    <row r="47" spans="2:10" ht="15.75" customHeight="1" x14ac:dyDescent="0.15">
      <c r="B47" s="181"/>
      <c r="C47" s="182" t="s">
        <v>120</v>
      </c>
      <c r="D47" s="183"/>
      <c r="E47" s="111">
        <v>329</v>
      </c>
      <c r="F47" s="111">
        <v>210</v>
      </c>
      <c r="G47" s="111">
        <v>560</v>
      </c>
      <c r="H47" s="184">
        <v>1083</v>
      </c>
      <c r="I47" s="153">
        <f t="shared" ref="I47" si="3">SUM(E47:H47)</f>
        <v>2182</v>
      </c>
    </row>
    <row r="48" spans="2:10" x14ac:dyDescent="0.15">
      <c r="B48" s="34" t="s">
        <v>56</v>
      </c>
      <c r="E48" s="112">
        <v>320.10000000000002</v>
      </c>
      <c r="F48" s="112">
        <v>265.7</v>
      </c>
      <c r="G48" s="112">
        <v>362.5</v>
      </c>
      <c r="H48" s="112">
        <v>596.29999999999995</v>
      </c>
      <c r="I48" s="112">
        <f t="shared" si="2"/>
        <v>1544.6</v>
      </c>
      <c r="J48" s="112"/>
    </row>
    <row r="73" spans="4:12" ht="12.95" customHeight="1" x14ac:dyDescent="0.15">
      <c r="D73" s="123"/>
      <c r="E73" s="185"/>
      <c r="F73" s="185"/>
      <c r="G73" s="185"/>
      <c r="H73" s="185"/>
      <c r="I73" s="185"/>
      <c r="J73" s="185"/>
      <c r="K73" s="185"/>
      <c r="L73" s="185"/>
    </row>
    <row r="74" spans="4:12" x14ac:dyDescent="0.15">
      <c r="D74" s="123"/>
      <c r="E74" s="185"/>
      <c r="F74" s="185"/>
      <c r="G74" s="185"/>
      <c r="H74" s="185"/>
      <c r="I74" s="185"/>
      <c r="J74" s="185"/>
      <c r="K74" s="185"/>
      <c r="L74" s="185"/>
    </row>
    <row r="75" spans="4:12" x14ac:dyDescent="0.15">
      <c r="D75" s="123"/>
      <c r="E75" s="185"/>
      <c r="F75" s="185"/>
      <c r="G75" s="185"/>
      <c r="H75" s="185"/>
      <c r="I75" s="185"/>
      <c r="J75" s="185"/>
      <c r="K75" s="185"/>
      <c r="L75" s="185"/>
    </row>
    <row r="76" spans="4:12" x14ac:dyDescent="0.15">
      <c r="D76" s="123"/>
      <c r="E76" s="185"/>
      <c r="F76" s="185"/>
      <c r="G76" s="185"/>
      <c r="H76" s="185"/>
      <c r="I76" s="185"/>
      <c r="J76" s="185"/>
      <c r="K76" s="185"/>
      <c r="L76" s="185"/>
    </row>
    <row r="77" spans="4:12" x14ac:dyDescent="0.15">
      <c r="D77" s="123"/>
      <c r="E77" s="185"/>
      <c r="F77" s="185"/>
      <c r="G77" s="185"/>
      <c r="H77" s="185"/>
      <c r="I77" s="185"/>
      <c r="J77" s="185"/>
      <c r="K77" s="185"/>
      <c r="L77" s="185"/>
    </row>
    <row r="78" spans="4:12" x14ac:dyDescent="0.15">
      <c r="D78" s="123"/>
      <c r="E78" s="185"/>
      <c r="F78" s="185"/>
      <c r="G78" s="185"/>
      <c r="H78" s="185"/>
      <c r="I78" s="185"/>
      <c r="J78" s="185"/>
      <c r="K78" s="185"/>
      <c r="L78" s="185"/>
    </row>
    <row r="79" spans="4:12" x14ac:dyDescent="0.15">
      <c r="D79" s="123"/>
      <c r="E79" s="185"/>
      <c r="F79" s="185"/>
      <c r="G79" s="185"/>
      <c r="H79" s="185"/>
      <c r="I79" s="185"/>
      <c r="J79" s="185"/>
      <c r="K79" s="185"/>
      <c r="L79" s="185"/>
    </row>
    <row r="80" spans="4:12" x14ac:dyDescent="0.15">
      <c r="D80" s="123"/>
      <c r="E80" s="185"/>
      <c r="F80" s="185"/>
      <c r="G80" s="185"/>
      <c r="H80" s="185"/>
      <c r="I80" s="185"/>
      <c r="J80" s="185"/>
      <c r="K80" s="185"/>
      <c r="L80" s="185"/>
    </row>
    <row r="81" spans="4:12" x14ac:dyDescent="0.15">
      <c r="D81" s="123"/>
      <c r="E81" s="185"/>
      <c r="F81" s="185"/>
      <c r="G81" s="185"/>
      <c r="H81" s="185"/>
      <c r="I81" s="185"/>
      <c r="J81" s="185"/>
      <c r="K81" s="185"/>
      <c r="L81" s="185"/>
    </row>
    <row r="82" spans="4:12" x14ac:dyDescent="0.15">
      <c r="D82" s="123"/>
      <c r="E82" s="185"/>
      <c r="F82" s="185"/>
      <c r="G82" s="185"/>
      <c r="H82" s="185"/>
      <c r="I82" s="185"/>
      <c r="J82" s="185"/>
      <c r="K82" s="185"/>
      <c r="L82" s="185"/>
    </row>
    <row r="83" spans="4:12" x14ac:dyDescent="0.15">
      <c r="D83" s="123"/>
    </row>
    <row r="84" spans="4:12" x14ac:dyDescent="0.15">
      <c r="D84" s="123"/>
    </row>
    <row r="85" spans="4:12" x14ac:dyDescent="0.15">
      <c r="D85" s="123"/>
    </row>
    <row r="86" spans="4:12" x14ac:dyDescent="0.15">
      <c r="D86" s="123"/>
    </row>
    <row r="87" spans="4:12" x14ac:dyDescent="0.15">
      <c r="D87" s="123"/>
    </row>
    <row r="88" spans="4:12" x14ac:dyDescent="0.15">
      <c r="D88" s="123"/>
    </row>
    <row r="89" spans="4:12" x14ac:dyDescent="0.15">
      <c r="D89" s="123"/>
    </row>
    <row r="90" spans="4:12" x14ac:dyDescent="0.15">
      <c r="D90" s="123"/>
    </row>
    <row r="91" spans="4:12" x14ac:dyDescent="0.15">
      <c r="D91" s="123"/>
    </row>
    <row r="92" spans="4:12" x14ac:dyDescent="0.15">
      <c r="D92" s="123"/>
    </row>
    <row r="93" spans="4:12" x14ac:dyDescent="0.15">
      <c r="D93" s="123"/>
    </row>
    <row r="94" spans="4:12" x14ac:dyDescent="0.15">
      <c r="D94" s="123"/>
    </row>
    <row r="95" spans="4:12" x14ac:dyDescent="0.15">
      <c r="D95" s="123"/>
    </row>
    <row r="96" spans="4:12" x14ac:dyDescent="0.15">
      <c r="D96" s="123"/>
    </row>
    <row r="97" spans="4:4" x14ac:dyDescent="0.15">
      <c r="D97" s="123"/>
    </row>
    <row r="98" spans="4:4" x14ac:dyDescent="0.15">
      <c r="D98" s="123"/>
    </row>
    <row r="99" spans="4:4" x14ac:dyDescent="0.15">
      <c r="D99" s="123"/>
    </row>
    <row r="100" spans="4:4" x14ac:dyDescent="0.15">
      <c r="D100" s="123"/>
    </row>
    <row r="101" spans="4:4" x14ac:dyDescent="0.15">
      <c r="D101" s="123"/>
    </row>
    <row r="102" spans="4:4" x14ac:dyDescent="0.15">
      <c r="D102" s="123"/>
    </row>
    <row r="103" spans="4:4" x14ac:dyDescent="0.15">
      <c r="D103" s="123"/>
    </row>
    <row r="104" spans="4:4" x14ac:dyDescent="0.15">
      <c r="D104" s="123"/>
    </row>
    <row r="105" spans="4:4" x14ac:dyDescent="0.15">
      <c r="D105" s="123"/>
    </row>
    <row r="106" spans="4:4" x14ac:dyDescent="0.15">
      <c r="D106" s="123"/>
    </row>
    <row r="107" spans="4:4" x14ac:dyDescent="0.15">
      <c r="D107" s="123"/>
    </row>
    <row r="108" spans="4:4" x14ac:dyDescent="0.15">
      <c r="D108" s="123"/>
    </row>
    <row r="109" spans="4:4" x14ac:dyDescent="0.15">
      <c r="D109" s="123"/>
    </row>
    <row r="110" spans="4:4" x14ac:dyDescent="0.15">
      <c r="D110" s="123"/>
    </row>
    <row r="111" spans="4:4" x14ac:dyDescent="0.15">
      <c r="D111" s="123"/>
    </row>
    <row r="112" spans="4:4" x14ac:dyDescent="0.15">
      <c r="D112" s="123"/>
    </row>
    <row r="113" spans="4:4" x14ac:dyDescent="0.15">
      <c r="D113" s="123"/>
    </row>
    <row r="114" spans="4:4" x14ac:dyDescent="0.15">
      <c r="D114" s="123"/>
    </row>
    <row r="115" spans="4:4" x14ac:dyDescent="0.15">
      <c r="D115" s="123"/>
    </row>
    <row r="116" spans="4:4" x14ac:dyDescent="0.15">
      <c r="D116" s="123"/>
    </row>
    <row r="117" spans="4:4" x14ac:dyDescent="0.15">
      <c r="D117" s="123"/>
    </row>
    <row r="118" spans="4:4" x14ac:dyDescent="0.15">
      <c r="D118" s="123"/>
    </row>
    <row r="119" spans="4:4" x14ac:dyDescent="0.15">
      <c r="D119" s="123"/>
    </row>
    <row r="120" spans="4:4" x14ac:dyDescent="0.15">
      <c r="D120" s="123"/>
    </row>
    <row r="121" spans="4:4" x14ac:dyDescent="0.15">
      <c r="D121" s="123"/>
    </row>
    <row r="122" spans="4:4" x14ac:dyDescent="0.15">
      <c r="D122" s="123"/>
    </row>
    <row r="123" spans="4:4" x14ac:dyDescent="0.15">
      <c r="D123" s="123"/>
    </row>
    <row r="124" spans="4:4" x14ac:dyDescent="0.15">
      <c r="D124" s="123"/>
    </row>
    <row r="125" spans="4:4" x14ac:dyDescent="0.15">
      <c r="D125" s="123"/>
    </row>
    <row r="126" spans="4:4" x14ac:dyDescent="0.15">
      <c r="D126" s="123"/>
    </row>
    <row r="127" spans="4:4" x14ac:dyDescent="0.15">
      <c r="D127" s="123"/>
    </row>
    <row r="128" spans="4:4" x14ac:dyDescent="0.15">
      <c r="D128" s="123"/>
    </row>
    <row r="129" spans="4:4" x14ac:dyDescent="0.15">
      <c r="D129" s="123"/>
    </row>
    <row r="130" spans="4:4" x14ac:dyDescent="0.15">
      <c r="D130" s="123"/>
    </row>
    <row r="131" spans="4:4" x14ac:dyDescent="0.15">
      <c r="D131" s="123"/>
    </row>
    <row r="132" spans="4:4" x14ac:dyDescent="0.15">
      <c r="D132" s="123"/>
    </row>
    <row r="133" spans="4:4" x14ac:dyDescent="0.15">
      <c r="D133" s="123"/>
    </row>
    <row r="134" spans="4:4" x14ac:dyDescent="0.15">
      <c r="D134" s="123"/>
    </row>
    <row r="135" spans="4:4" x14ac:dyDescent="0.15">
      <c r="D135" s="123"/>
    </row>
    <row r="136" spans="4:4" x14ac:dyDescent="0.15">
      <c r="D136" s="123"/>
    </row>
    <row r="137" spans="4:4" x14ac:dyDescent="0.15">
      <c r="D137" s="123"/>
    </row>
    <row r="138" spans="4:4" x14ac:dyDescent="0.15">
      <c r="D138" s="123"/>
    </row>
    <row r="139" spans="4:4" x14ac:dyDescent="0.15">
      <c r="D139" s="123"/>
    </row>
    <row r="140" spans="4:4" x14ac:dyDescent="0.15">
      <c r="D140" s="123"/>
    </row>
    <row r="141" spans="4:4" x14ac:dyDescent="0.15">
      <c r="D141" s="123"/>
    </row>
    <row r="142" spans="4:4" x14ac:dyDescent="0.15">
      <c r="D142" s="123"/>
    </row>
    <row r="143" spans="4:4" x14ac:dyDescent="0.15">
      <c r="D143" s="123"/>
    </row>
    <row r="144" spans="4:4" x14ac:dyDescent="0.15">
      <c r="D144" s="123"/>
    </row>
    <row r="145" spans="4:4" x14ac:dyDescent="0.15">
      <c r="D145" s="123"/>
    </row>
    <row r="146" spans="4:4" x14ac:dyDescent="0.15">
      <c r="D146" s="123"/>
    </row>
    <row r="147" spans="4:4" x14ac:dyDescent="0.15">
      <c r="D147" s="123"/>
    </row>
    <row r="148" spans="4:4" x14ac:dyDescent="0.15">
      <c r="D148" s="123"/>
    </row>
    <row r="149" spans="4:4" x14ac:dyDescent="0.15">
      <c r="D149" s="123"/>
    </row>
    <row r="150" spans="4:4" x14ac:dyDescent="0.15">
      <c r="D150" s="123"/>
    </row>
    <row r="151" spans="4:4" x14ac:dyDescent="0.15">
      <c r="D151" s="123"/>
    </row>
    <row r="152" spans="4:4" x14ac:dyDescent="0.15">
      <c r="D152" s="123"/>
    </row>
    <row r="153" spans="4:4" x14ac:dyDescent="0.15">
      <c r="D153" s="123"/>
    </row>
    <row r="154" spans="4:4" x14ac:dyDescent="0.15">
      <c r="D154" s="123"/>
    </row>
    <row r="155" spans="4:4" x14ac:dyDescent="0.15">
      <c r="D155" s="123"/>
    </row>
    <row r="156" spans="4:4" x14ac:dyDescent="0.15">
      <c r="D156" s="123"/>
    </row>
    <row r="157" spans="4:4" x14ac:dyDescent="0.15">
      <c r="D157" s="123"/>
    </row>
    <row r="158" spans="4:4" x14ac:dyDescent="0.15">
      <c r="D158" s="123"/>
    </row>
    <row r="159" spans="4:4" x14ac:dyDescent="0.15">
      <c r="D159" s="123"/>
    </row>
    <row r="160" spans="4:4" x14ac:dyDescent="0.15">
      <c r="D160" s="123"/>
    </row>
    <row r="161" spans="4:4" x14ac:dyDescent="0.15">
      <c r="D161" s="123"/>
    </row>
    <row r="162" spans="4:4" x14ac:dyDescent="0.15">
      <c r="D162" s="123"/>
    </row>
    <row r="163" spans="4:4" x14ac:dyDescent="0.15">
      <c r="D163" s="123"/>
    </row>
    <row r="164" spans="4:4" x14ac:dyDescent="0.15">
      <c r="D164" s="123"/>
    </row>
    <row r="165" spans="4:4" x14ac:dyDescent="0.15">
      <c r="D165" s="123"/>
    </row>
    <row r="166" spans="4:4" x14ac:dyDescent="0.15">
      <c r="D166" s="123"/>
    </row>
    <row r="167" spans="4:4" x14ac:dyDescent="0.15">
      <c r="D167" s="123"/>
    </row>
    <row r="168" spans="4:4" x14ac:dyDescent="0.15">
      <c r="D168" s="123"/>
    </row>
    <row r="169" spans="4:4" x14ac:dyDescent="0.15">
      <c r="D169" s="123"/>
    </row>
    <row r="170" spans="4:4" x14ac:dyDescent="0.15">
      <c r="D170" s="123"/>
    </row>
    <row r="171" spans="4:4" x14ac:dyDescent="0.15">
      <c r="D171" s="123"/>
    </row>
    <row r="172" spans="4:4" x14ac:dyDescent="0.15">
      <c r="D172" s="123"/>
    </row>
    <row r="173" spans="4:4" x14ac:dyDescent="0.15">
      <c r="D173" s="123"/>
    </row>
    <row r="174" spans="4:4" x14ac:dyDescent="0.15">
      <c r="D174" s="123"/>
    </row>
    <row r="175" spans="4:4" x14ac:dyDescent="0.15">
      <c r="D175" s="123"/>
    </row>
    <row r="176" spans="4:4" x14ac:dyDescent="0.15">
      <c r="D176" s="123"/>
    </row>
    <row r="177" spans="4:4" x14ac:dyDescent="0.15">
      <c r="D177" s="123"/>
    </row>
    <row r="178" spans="4:4" x14ac:dyDescent="0.15">
      <c r="D178" s="123"/>
    </row>
    <row r="179" spans="4:4" x14ac:dyDescent="0.15">
      <c r="D179" s="123"/>
    </row>
    <row r="180" spans="4:4" x14ac:dyDescent="0.15">
      <c r="D180" s="123"/>
    </row>
    <row r="181" spans="4:4" x14ac:dyDescent="0.15">
      <c r="D181" s="123"/>
    </row>
    <row r="182" spans="4:4" x14ac:dyDescent="0.15">
      <c r="D182" s="123"/>
    </row>
    <row r="183" spans="4:4" x14ac:dyDescent="0.15">
      <c r="D183" s="123"/>
    </row>
    <row r="184" spans="4:4" x14ac:dyDescent="0.15">
      <c r="D184" s="123"/>
    </row>
    <row r="185" spans="4:4" x14ac:dyDescent="0.15">
      <c r="D185" s="123"/>
    </row>
    <row r="186" spans="4:4" x14ac:dyDescent="0.15">
      <c r="D186" s="123"/>
    </row>
    <row r="187" spans="4:4" x14ac:dyDescent="0.15">
      <c r="D187" s="123"/>
    </row>
    <row r="188" spans="4:4" x14ac:dyDescent="0.15">
      <c r="D188" s="123"/>
    </row>
    <row r="189" spans="4:4" x14ac:dyDescent="0.15">
      <c r="D189" s="123"/>
    </row>
    <row r="190" spans="4:4" x14ac:dyDescent="0.15">
      <c r="D190" s="123"/>
    </row>
    <row r="191" spans="4:4" x14ac:dyDescent="0.15">
      <c r="D191" s="123"/>
    </row>
    <row r="192" spans="4:4" x14ac:dyDescent="0.15">
      <c r="D192" s="123"/>
    </row>
    <row r="193" spans="4:4" x14ac:dyDescent="0.15">
      <c r="D193" s="123"/>
    </row>
    <row r="194" spans="4:4" x14ac:dyDescent="0.15">
      <c r="D194" s="123"/>
    </row>
    <row r="195" spans="4:4" x14ac:dyDescent="0.15">
      <c r="D195" s="123"/>
    </row>
    <row r="196" spans="4:4" x14ac:dyDescent="0.15">
      <c r="D196" s="123"/>
    </row>
    <row r="197" spans="4:4" x14ac:dyDescent="0.15">
      <c r="D197" s="123"/>
    </row>
    <row r="198" spans="4:4" x14ac:dyDescent="0.15">
      <c r="D198" s="123"/>
    </row>
    <row r="199" spans="4:4" x14ac:dyDescent="0.15">
      <c r="D199" s="123"/>
    </row>
    <row r="200" spans="4:4" x14ac:dyDescent="0.15">
      <c r="D200" s="123"/>
    </row>
    <row r="201" spans="4:4" x14ac:dyDescent="0.15">
      <c r="D201" s="123"/>
    </row>
    <row r="202" spans="4:4" x14ac:dyDescent="0.15">
      <c r="D202" s="123"/>
    </row>
    <row r="203" spans="4:4" x14ac:dyDescent="0.15">
      <c r="D203" s="123"/>
    </row>
    <row r="204" spans="4:4" x14ac:dyDescent="0.15">
      <c r="D204" s="123"/>
    </row>
    <row r="205" spans="4:4" x14ac:dyDescent="0.15">
      <c r="D205" s="123"/>
    </row>
    <row r="206" spans="4:4" x14ac:dyDescent="0.15">
      <c r="D206" s="123"/>
    </row>
    <row r="207" spans="4:4" x14ac:dyDescent="0.15">
      <c r="D207" s="123"/>
    </row>
    <row r="208" spans="4:4" x14ac:dyDescent="0.15">
      <c r="D208" s="123"/>
    </row>
    <row r="209" spans="4:4" x14ac:dyDescent="0.15">
      <c r="D209" s="123"/>
    </row>
    <row r="210" spans="4:4" x14ac:dyDescent="0.15">
      <c r="D210" s="123"/>
    </row>
    <row r="211" spans="4:4" x14ac:dyDescent="0.15">
      <c r="D211" s="123"/>
    </row>
    <row r="212" spans="4:4" x14ac:dyDescent="0.15">
      <c r="D212" s="123"/>
    </row>
    <row r="213" spans="4:4" x14ac:dyDescent="0.15">
      <c r="D213" s="123"/>
    </row>
    <row r="214" spans="4:4" x14ac:dyDescent="0.15">
      <c r="D214" s="123"/>
    </row>
    <row r="215" spans="4:4" x14ac:dyDescent="0.15">
      <c r="D215" s="123"/>
    </row>
    <row r="216" spans="4:4" x14ac:dyDescent="0.15">
      <c r="D216" s="123"/>
    </row>
    <row r="217" spans="4:4" x14ac:dyDescent="0.15">
      <c r="D217" s="123"/>
    </row>
    <row r="218" spans="4:4" x14ac:dyDescent="0.15">
      <c r="D218" s="123"/>
    </row>
    <row r="219" spans="4:4" x14ac:dyDescent="0.15">
      <c r="D219" s="123"/>
    </row>
    <row r="220" spans="4:4" x14ac:dyDescent="0.15">
      <c r="D220" s="123"/>
    </row>
    <row r="221" spans="4:4" x14ac:dyDescent="0.15">
      <c r="D221" s="123"/>
    </row>
    <row r="222" spans="4:4" x14ac:dyDescent="0.15">
      <c r="D222" s="123"/>
    </row>
    <row r="223" spans="4:4" x14ac:dyDescent="0.15">
      <c r="D223" s="123"/>
    </row>
    <row r="224" spans="4:4" x14ac:dyDescent="0.15">
      <c r="D224" s="123"/>
    </row>
    <row r="225" spans="4:4" x14ac:dyDescent="0.15">
      <c r="D225" s="123"/>
    </row>
    <row r="226" spans="4:4" x14ac:dyDescent="0.15">
      <c r="D226" s="123"/>
    </row>
    <row r="227" spans="4:4" x14ac:dyDescent="0.15">
      <c r="D227" s="123"/>
    </row>
    <row r="228" spans="4:4" x14ac:dyDescent="0.15">
      <c r="D228" s="123"/>
    </row>
    <row r="229" spans="4:4" x14ac:dyDescent="0.15">
      <c r="D229" s="123"/>
    </row>
    <row r="230" spans="4:4" x14ac:dyDescent="0.15">
      <c r="D230" s="123"/>
    </row>
    <row r="231" spans="4:4" x14ac:dyDescent="0.15">
      <c r="D231" s="123"/>
    </row>
    <row r="232" spans="4:4" x14ac:dyDescent="0.15">
      <c r="D232" s="123"/>
    </row>
    <row r="233" spans="4:4" x14ac:dyDescent="0.15">
      <c r="D233" s="123"/>
    </row>
    <row r="234" spans="4:4" x14ac:dyDescent="0.15">
      <c r="D234" s="123"/>
    </row>
    <row r="235" spans="4:4" x14ac:dyDescent="0.15">
      <c r="D235" s="123"/>
    </row>
    <row r="236" spans="4:4" x14ac:dyDescent="0.15">
      <c r="D236" s="123"/>
    </row>
    <row r="237" spans="4:4" x14ac:dyDescent="0.15">
      <c r="D237" s="123"/>
    </row>
    <row r="238" spans="4:4" x14ac:dyDescent="0.15">
      <c r="D238" s="123"/>
    </row>
    <row r="239" spans="4:4" x14ac:dyDescent="0.15">
      <c r="D239" s="123"/>
    </row>
    <row r="240" spans="4:4" x14ac:dyDescent="0.15">
      <c r="D240" s="123"/>
    </row>
    <row r="241" spans="4:4" x14ac:dyDescent="0.15">
      <c r="D241" s="123"/>
    </row>
    <row r="242" spans="4:4" x14ac:dyDescent="0.15">
      <c r="D242" s="123"/>
    </row>
    <row r="243" spans="4:4" x14ac:dyDescent="0.15">
      <c r="D243" s="123"/>
    </row>
    <row r="244" spans="4:4" x14ac:dyDescent="0.15">
      <c r="D244" s="123"/>
    </row>
    <row r="245" spans="4:4" x14ac:dyDescent="0.15">
      <c r="D245" s="123"/>
    </row>
    <row r="246" spans="4:4" x14ac:dyDescent="0.15">
      <c r="D246" s="123"/>
    </row>
    <row r="247" spans="4:4" x14ac:dyDescent="0.15">
      <c r="D247" s="123"/>
    </row>
    <row r="248" spans="4:4" x14ac:dyDescent="0.15">
      <c r="D248" s="123"/>
    </row>
    <row r="249" spans="4:4" x14ac:dyDescent="0.15">
      <c r="D249" s="123"/>
    </row>
    <row r="250" spans="4:4" x14ac:dyDescent="0.15">
      <c r="D250" s="123"/>
    </row>
    <row r="251" spans="4:4" x14ac:dyDescent="0.15">
      <c r="D251" s="123"/>
    </row>
    <row r="252" spans="4:4" x14ac:dyDescent="0.15">
      <c r="D252" s="123"/>
    </row>
    <row r="253" spans="4:4" x14ac:dyDescent="0.15">
      <c r="D253" s="123"/>
    </row>
    <row r="254" spans="4:4" x14ac:dyDescent="0.15">
      <c r="D254" s="123"/>
    </row>
    <row r="255" spans="4:4" x14ac:dyDescent="0.15">
      <c r="D255" s="123"/>
    </row>
    <row r="256" spans="4:4" x14ac:dyDescent="0.15">
      <c r="D256" s="123"/>
    </row>
    <row r="257" spans="4:4" x14ac:dyDescent="0.15">
      <c r="D257" s="123"/>
    </row>
    <row r="258" spans="4:4" x14ac:dyDescent="0.15">
      <c r="D258" s="123"/>
    </row>
    <row r="259" spans="4:4" x14ac:dyDescent="0.15">
      <c r="D259" s="123"/>
    </row>
    <row r="260" spans="4:4" x14ac:dyDescent="0.15">
      <c r="D260" s="123"/>
    </row>
    <row r="261" spans="4:4" x14ac:dyDescent="0.15">
      <c r="D261" s="123"/>
    </row>
    <row r="262" spans="4:4" x14ac:dyDescent="0.15">
      <c r="D262" s="123"/>
    </row>
    <row r="263" spans="4:4" x14ac:dyDescent="0.15">
      <c r="D263" s="123"/>
    </row>
    <row r="264" spans="4:4" x14ac:dyDescent="0.15">
      <c r="D264" s="123"/>
    </row>
    <row r="265" spans="4:4" x14ac:dyDescent="0.15">
      <c r="D265" s="123"/>
    </row>
    <row r="266" spans="4:4" x14ac:dyDescent="0.15">
      <c r="D266" s="123"/>
    </row>
    <row r="267" spans="4:4" x14ac:dyDescent="0.15">
      <c r="D267" s="123"/>
    </row>
    <row r="268" spans="4:4" x14ac:dyDescent="0.15">
      <c r="D268" s="123"/>
    </row>
    <row r="269" spans="4:4" x14ac:dyDescent="0.15">
      <c r="D269" s="123"/>
    </row>
    <row r="270" spans="4:4" x14ac:dyDescent="0.15">
      <c r="D270" s="123"/>
    </row>
    <row r="271" spans="4:4" x14ac:dyDescent="0.15">
      <c r="D271" s="123"/>
    </row>
    <row r="272" spans="4:4" x14ac:dyDescent="0.15">
      <c r="D272" s="123"/>
    </row>
    <row r="273" spans="4:4" x14ac:dyDescent="0.15">
      <c r="D273" s="123"/>
    </row>
    <row r="274" spans="4:4" x14ac:dyDescent="0.15">
      <c r="D274" s="123"/>
    </row>
    <row r="275" spans="4:4" x14ac:dyDescent="0.15">
      <c r="D275" s="123"/>
    </row>
    <row r="276" spans="4:4" x14ac:dyDescent="0.15">
      <c r="D276" s="123"/>
    </row>
    <row r="277" spans="4:4" x14ac:dyDescent="0.15">
      <c r="D277" s="123"/>
    </row>
    <row r="278" spans="4:4" x14ac:dyDescent="0.15">
      <c r="D278" s="123"/>
    </row>
    <row r="279" spans="4:4" x14ac:dyDescent="0.15">
      <c r="D279" s="123"/>
    </row>
    <row r="280" spans="4:4" x14ac:dyDescent="0.15">
      <c r="D280" s="123"/>
    </row>
    <row r="281" spans="4:4" x14ac:dyDescent="0.15">
      <c r="D281" s="123"/>
    </row>
    <row r="282" spans="4:4" x14ac:dyDescent="0.15">
      <c r="D282" s="123"/>
    </row>
    <row r="283" spans="4:4" x14ac:dyDescent="0.15">
      <c r="D283" s="123"/>
    </row>
    <row r="284" spans="4:4" x14ac:dyDescent="0.15">
      <c r="D284" s="123"/>
    </row>
    <row r="285" spans="4:4" x14ac:dyDescent="0.15">
      <c r="D285" s="123"/>
    </row>
    <row r="286" spans="4:4" x14ac:dyDescent="0.15">
      <c r="D286" s="123"/>
    </row>
    <row r="287" spans="4:4" x14ac:dyDescent="0.15">
      <c r="D287" s="123"/>
    </row>
    <row r="288" spans="4:4" x14ac:dyDescent="0.15">
      <c r="D288" s="123"/>
    </row>
    <row r="289" spans="4:4" x14ac:dyDescent="0.15">
      <c r="D289" s="123"/>
    </row>
    <row r="290" spans="4:4" x14ac:dyDescent="0.15">
      <c r="D290" s="123"/>
    </row>
    <row r="291" spans="4:4" x14ac:dyDescent="0.15">
      <c r="D291" s="123"/>
    </row>
    <row r="292" spans="4:4" x14ac:dyDescent="0.15">
      <c r="D292" s="123"/>
    </row>
    <row r="293" spans="4:4" x14ac:dyDescent="0.15">
      <c r="D293" s="123"/>
    </row>
    <row r="294" spans="4:4" x14ac:dyDescent="0.15">
      <c r="D294" s="123"/>
    </row>
    <row r="295" spans="4:4" x14ac:dyDescent="0.15">
      <c r="D295" s="123"/>
    </row>
    <row r="296" spans="4:4" x14ac:dyDescent="0.15">
      <c r="D296" s="123"/>
    </row>
    <row r="297" spans="4:4" x14ac:dyDescent="0.15">
      <c r="D297" s="123"/>
    </row>
    <row r="298" spans="4:4" x14ac:dyDescent="0.15">
      <c r="D298" s="123"/>
    </row>
    <row r="299" spans="4:4" x14ac:dyDescent="0.15">
      <c r="D299" s="123"/>
    </row>
    <row r="300" spans="4:4" x14ac:dyDescent="0.15">
      <c r="D300" s="123"/>
    </row>
    <row r="301" spans="4:4" x14ac:dyDescent="0.15">
      <c r="D301" s="123"/>
    </row>
    <row r="302" spans="4:4" x14ac:dyDescent="0.15">
      <c r="D302" s="123"/>
    </row>
    <row r="303" spans="4:4" x14ac:dyDescent="0.15">
      <c r="D303" s="123"/>
    </row>
    <row r="304" spans="4:4" x14ac:dyDescent="0.15">
      <c r="D304" s="123"/>
    </row>
    <row r="305" spans="4:4" x14ac:dyDescent="0.15">
      <c r="D305" s="123"/>
    </row>
    <row r="306" spans="4:4" x14ac:dyDescent="0.15">
      <c r="D306" s="123"/>
    </row>
    <row r="307" spans="4:4" x14ac:dyDescent="0.15">
      <c r="D307" s="123"/>
    </row>
    <row r="308" spans="4:4" x14ac:dyDescent="0.15">
      <c r="D308" s="123"/>
    </row>
    <row r="309" spans="4:4" x14ac:dyDescent="0.15">
      <c r="D309" s="123"/>
    </row>
    <row r="310" spans="4:4" x14ac:dyDescent="0.15">
      <c r="D310" s="123"/>
    </row>
    <row r="311" spans="4:4" x14ac:dyDescent="0.15">
      <c r="D311" s="123"/>
    </row>
    <row r="312" spans="4:4" x14ac:dyDescent="0.15">
      <c r="D312" s="123"/>
    </row>
    <row r="313" spans="4:4" x14ac:dyDescent="0.15">
      <c r="D313" s="123"/>
    </row>
    <row r="314" spans="4:4" x14ac:dyDescent="0.15">
      <c r="D314" s="123"/>
    </row>
    <row r="315" spans="4:4" x14ac:dyDescent="0.15">
      <c r="D315" s="123"/>
    </row>
    <row r="316" spans="4:4" x14ac:dyDescent="0.15">
      <c r="D316" s="123"/>
    </row>
    <row r="317" spans="4:4" x14ac:dyDescent="0.15">
      <c r="D317" s="123"/>
    </row>
    <row r="318" spans="4:4" x14ac:dyDescent="0.15">
      <c r="D318" s="123"/>
    </row>
    <row r="319" spans="4:4" x14ac:dyDescent="0.15">
      <c r="D319" s="123"/>
    </row>
    <row r="320" spans="4:4" x14ac:dyDescent="0.15">
      <c r="D320" s="123"/>
    </row>
    <row r="321" spans="4:4" x14ac:dyDescent="0.15">
      <c r="D321" s="123"/>
    </row>
    <row r="322" spans="4:4" x14ac:dyDescent="0.15">
      <c r="D322" s="123"/>
    </row>
    <row r="323" spans="4:4" x14ac:dyDescent="0.15">
      <c r="D323" s="123"/>
    </row>
    <row r="324" spans="4:4" x14ac:dyDescent="0.15">
      <c r="D324" s="123"/>
    </row>
    <row r="325" spans="4:4" x14ac:dyDescent="0.15">
      <c r="D325" s="123"/>
    </row>
    <row r="326" spans="4:4" x14ac:dyDescent="0.15">
      <c r="D326" s="123"/>
    </row>
    <row r="327" spans="4:4" x14ac:dyDescent="0.15">
      <c r="D327" s="123"/>
    </row>
    <row r="328" spans="4:4" x14ac:dyDescent="0.15">
      <c r="D328" s="123"/>
    </row>
    <row r="329" spans="4:4" x14ac:dyDescent="0.15">
      <c r="D329" s="123"/>
    </row>
    <row r="330" spans="4:4" x14ac:dyDescent="0.15">
      <c r="D330" s="123"/>
    </row>
    <row r="331" spans="4:4" x14ac:dyDescent="0.15">
      <c r="D331" s="123"/>
    </row>
    <row r="332" spans="4:4" x14ac:dyDescent="0.15">
      <c r="D332" s="123"/>
    </row>
    <row r="333" spans="4:4" x14ac:dyDescent="0.15">
      <c r="D333" s="123"/>
    </row>
    <row r="334" spans="4:4" x14ac:dyDescent="0.15">
      <c r="D334" s="123"/>
    </row>
    <row r="335" spans="4:4" x14ac:dyDescent="0.15">
      <c r="D335" s="123"/>
    </row>
    <row r="336" spans="4:4" x14ac:dyDescent="0.15">
      <c r="D336" s="123"/>
    </row>
    <row r="337" spans="4:4" x14ac:dyDescent="0.15">
      <c r="D337" s="123"/>
    </row>
    <row r="338" spans="4:4" x14ac:dyDescent="0.15">
      <c r="D338" s="123"/>
    </row>
    <row r="339" spans="4:4" x14ac:dyDescent="0.15">
      <c r="D339" s="123"/>
    </row>
    <row r="340" spans="4:4" x14ac:dyDescent="0.15">
      <c r="D340" s="123"/>
    </row>
    <row r="341" spans="4:4" x14ac:dyDescent="0.15">
      <c r="D341" s="123"/>
    </row>
    <row r="342" spans="4:4" x14ac:dyDescent="0.15">
      <c r="D342" s="123"/>
    </row>
    <row r="343" spans="4:4" x14ac:dyDescent="0.15">
      <c r="D343" s="123"/>
    </row>
    <row r="344" spans="4:4" x14ac:dyDescent="0.15">
      <c r="D344" s="123"/>
    </row>
    <row r="345" spans="4:4" x14ac:dyDescent="0.15">
      <c r="D345" s="123"/>
    </row>
    <row r="346" spans="4:4" x14ac:dyDescent="0.15">
      <c r="D346" s="123"/>
    </row>
    <row r="347" spans="4:4" x14ac:dyDescent="0.15">
      <c r="D347" s="123"/>
    </row>
    <row r="348" spans="4:4" x14ac:dyDescent="0.15">
      <c r="D348" s="123"/>
    </row>
    <row r="349" spans="4:4" x14ac:dyDescent="0.15">
      <c r="D349" s="123"/>
    </row>
    <row r="350" spans="4:4" x14ac:dyDescent="0.15">
      <c r="D350" s="123"/>
    </row>
    <row r="351" spans="4:4" x14ac:dyDescent="0.15">
      <c r="D351" s="123"/>
    </row>
    <row r="352" spans="4:4" x14ac:dyDescent="0.15">
      <c r="D352" s="123"/>
    </row>
    <row r="353" spans="4:4" x14ac:dyDescent="0.15">
      <c r="D353" s="123"/>
    </row>
    <row r="354" spans="4:4" x14ac:dyDescent="0.15">
      <c r="D354" s="123"/>
    </row>
    <row r="355" spans="4:4" x14ac:dyDescent="0.15">
      <c r="D355" s="123"/>
    </row>
    <row r="356" spans="4:4" x14ac:dyDescent="0.15">
      <c r="D356" s="123"/>
    </row>
    <row r="357" spans="4:4" x14ac:dyDescent="0.15">
      <c r="D357" s="123"/>
    </row>
    <row r="358" spans="4:4" x14ac:dyDescent="0.15">
      <c r="D358" s="123"/>
    </row>
    <row r="359" spans="4:4" x14ac:dyDescent="0.15">
      <c r="D359" s="123"/>
    </row>
    <row r="360" spans="4:4" x14ac:dyDescent="0.15">
      <c r="D360" s="123"/>
    </row>
    <row r="361" spans="4:4" x14ac:dyDescent="0.15">
      <c r="D361" s="123"/>
    </row>
    <row r="362" spans="4:4" x14ac:dyDescent="0.15">
      <c r="D362" s="123"/>
    </row>
    <row r="363" spans="4:4" x14ac:dyDescent="0.15">
      <c r="D363" s="123"/>
    </row>
    <row r="364" spans="4:4" x14ac:dyDescent="0.15">
      <c r="D364" s="123"/>
    </row>
    <row r="365" spans="4:4" x14ac:dyDescent="0.15">
      <c r="D365" s="123"/>
    </row>
    <row r="366" spans="4:4" x14ac:dyDescent="0.15">
      <c r="D366" s="123"/>
    </row>
    <row r="367" spans="4:4" x14ac:dyDescent="0.15">
      <c r="D367" s="123"/>
    </row>
    <row r="368" spans="4:4" x14ac:dyDescent="0.15">
      <c r="D368" s="123"/>
    </row>
    <row r="369" spans="4:4" x14ac:dyDescent="0.15">
      <c r="D369" s="123"/>
    </row>
    <row r="370" spans="4:4" x14ac:dyDescent="0.15">
      <c r="D370" s="123"/>
    </row>
    <row r="371" spans="4:4" x14ac:dyDescent="0.15">
      <c r="D371" s="123"/>
    </row>
    <row r="372" spans="4:4" x14ac:dyDescent="0.15">
      <c r="D372" s="123"/>
    </row>
    <row r="373" spans="4:4" x14ac:dyDescent="0.15">
      <c r="D373" s="123"/>
    </row>
    <row r="374" spans="4:4" x14ac:dyDescent="0.15">
      <c r="D374" s="123"/>
    </row>
    <row r="375" spans="4:4" x14ac:dyDescent="0.15">
      <c r="D375" s="123"/>
    </row>
    <row r="376" spans="4:4" x14ac:dyDescent="0.15">
      <c r="D376" s="123"/>
    </row>
    <row r="377" spans="4:4" x14ac:dyDescent="0.15">
      <c r="D377" s="123"/>
    </row>
    <row r="378" spans="4:4" x14ac:dyDescent="0.15">
      <c r="D378" s="123"/>
    </row>
    <row r="379" spans="4:4" x14ac:dyDescent="0.15">
      <c r="D379" s="123"/>
    </row>
    <row r="380" spans="4:4" x14ac:dyDescent="0.15">
      <c r="D380" s="123"/>
    </row>
    <row r="381" spans="4:4" x14ac:dyDescent="0.15">
      <c r="D381" s="123"/>
    </row>
    <row r="382" spans="4:4" x14ac:dyDescent="0.15">
      <c r="D382" s="123"/>
    </row>
    <row r="383" spans="4:4" x14ac:dyDescent="0.15">
      <c r="D383" s="123"/>
    </row>
    <row r="384" spans="4:4" x14ac:dyDescent="0.15">
      <c r="D384" s="123"/>
    </row>
    <row r="385" spans="4:4" x14ac:dyDescent="0.15">
      <c r="D385" s="123"/>
    </row>
    <row r="386" spans="4:4" x14ac:dyDescent="0.15">
      <c r="D386" s="123"/>
    </row>
    <row r="387" spans="4:4" x14ac:dyDescent="0.15">
      <c r="D387" s="123"/>
    </row>
    <row r="388" spans="4:4" x14ac:dyDescent="0.15">
      <c r="D388" s="123"/>
    </row>
    <row r="389" spans="4:4" x14ac:dyDescent="0.15">
      <c r="D389" s="123"/>
    </row>
    <row r="390" spans="4:4" x14ac:dyDescent="0.15">
      <c r="D390" s="123"/>
    </row>
    <row r="391" spans="4:4" x14ac:dyDescent="0.15">
      <c r="D391" s="123"/>
    </row>
    <row r="392" spans="4:4" x14ac:dyDescent="0.15">
      <c r="D392" s="123"/>
    </row>
    <row r="393" spans="4:4" x14ac:dyDescent="0.15">
      <c r="D393" s="123"/>
    </row>
    <row r="394" spans="4:4" x14ac:dyDescent="0.15">
      <c r="D394" s="123"/>
    </row>
    <row r="395" spans="4:4" x14ac:dyDescent="0.15">
      <c r="D395" s="123"/>
    </row>
    <row r="396" spans="4:4" x14ac:dyDescent="0.15">
      <c r="D396" s="123"/>
    </row>
    <row r="397" spans="4:4" x14ac:dyDescent="0.15">
      <c r="D397" s="123"/>
    </row>
    <row r="398" spans="4:4" x14ac:dyDescent="0.15">
      <c r="D398" s="123"/>
    </row>
    <row r="399" spans="4:4" x14ac:dyDescent="0.15">
      <c r="D399" s="123"/>
    </row>
    <row r="400" spans="4:4" x14ac:dyDescent="0.15">
      <c r="D400" s="123"/>
    </row>
    <row r="401" spans="4:4" x14ac:dyDescent="0.15">
      <c r="D401" s="123"/>
    </row>
    <row r="402" spans="4:4" x14ac:dyDescent="0.15">
      <c r="D402" s="123"/>
    </row>
    <row r="403" spans="4:4" x14ac:dyDescent="0.15">
      <c r="D403" s="123"/>
    </row>
    <row r="404" spans="4:4" x14ac:dyDescent="0.15">
      <c r="D404" s="123"/>
    </row>
    <row r="405" spans="4:4" x14ac:dyDescent="0.15">
      <c r="D405" s="123"/>
    </row>
    <row r="406" spans="4:4" x14ac:dyDescent="0.15">
      <c r="D406" s="123"/>
    </row>
    <row r="407" spans="4:4" x14ac:dyDescent="0.15">
      <c r="D407" s="123"/>
    </row>
    <row r="408" spans="4:4" x14ac:dyDescent="0.15">
      <c r="D408" s="123"/>
    </row>
    <row r="409" spans="4:4" x14ac:dyDescent="0.15">
      <c r="D409" s="123"/>
    </row>
    <row r="410" spans="4:4" x14ac:dyDescent="0.15">
      <c r="D410" s="123"/>
    </row>
    <row r="411" spans="4:4" x14ac:dyDescent="0.15">
      <c r="D411" s="123"/>
    </row>
    <row r="412" spans="4:4" x14ac:dyDescent="0.15">
      <c r="D412" s="123"/>
    </row>
    <row r="413" spans="4:4" x14ac:dyDescent="0.15">
      <c r="D413" s="123"/>
    </row>
    <row r="414" spans="4:4" x14ac:dyDescent="0.15">
      <c r="D414" s="123"/>
    </row>
    <row r="415" spans="4:4" x14ac:dyDescent="0.15">
      <c r="D415" s="123"/>
    </row>
    <row r="416" spans="4:4" x14ac:dyDescent="0.15">
      <c r="D416" s="123"/>
    </row>
    <row r="417" spans="4:4" x14ac:dyDescent="0.15">
      <c r="D417" s="123"/>
    </row>
    <row r="418" spans="4:4" x14ac:dyDescent="0.15">
      <c r="D418" s="123"/>
    </row>
    <row r="419" spans="4:4" x14ac:dyDescent="0.15">
      <c r="D419" s="123"/>
    </row>
    <row r="420" spans="4:4" x14ac:dyDescent="0.15">
      <c r="D420" s="123"/>
    </row>
    <row r="421" spans="4:4" x14ac:dyDescent="0.15">
      <c r="D421" s="123"/>
    </row>
    <row r="422" spans="4:4" x14ac:dyDescent="0.15">
      <c r="D422" s="123"/>
    </row>
    <row r="423" spans="4:4" x14ac:dyDescent="0.15">
      <c r="D423" s="123"/>
    </row>
    <row r="424" spans="4:4" x14ac:dyDescent="0.15">
      <c r="D424" s="123"/>
    </row>
    <row r="425" spans="4:4" x14ac:dyDescent="0.15">
      <c r="D425" s="123"/>
    </row>
    <row r="426" spans="4:4" x14ac:dyDescent="0.15">
      <c r="D426" s="123"/>
    </row>
    <row r="427" spans="4:4" x14ac:dyDescent="0.15">
      <c r="D427" s="123"/>
    </row>
    <row r="428" spans="4:4" x14ac:dyDescent="0.15">
      <c r="D428" s="123"/>
    </row>
    <row r="429" spans="4:4" x14ac:dyDescent="0.15">
      <c r="D429" s="123"/>
    </row>
    <row r="430" spans="4:4" x14ac:dyDescent="0.15">
      <c r="D430" s="123"/>
    </row>
    <row r="431" spans="4:4" x14ac:dyDescent="0.15">
      <c r="D431" s="123"/>
    </row>
    <row r="432" spans="4:4" x14ac:dyDescent="0.15">
      <c r="D432" s="123"/>
    </row>
    <row r="433" spans="4:4" x14ac:dyDescent="0.15">
      <c r="D433" s="123"/>
    </row>
    <row r="434" spans="4:4" x14ac:dyDescent="0.15">
      <c r="D434" s="123"/>
    </row>
    <row r="435" spans="4:4" x14ac:dyDescent="0.15">
      <c r="D435" s="123"/>
    </row>
    <row r="436" spans="4:4" x14ac:dyDescent="0.15">
      <c r="D436" s="123"/>
    </row>
    <row r="437" spans="4:4" x14ac:dyDescent="0.15">
      <c r="D437" s="123"/>
    </row>
    <row r="438" spans="4:4" x14ac:dyDescent="0.15">
      <c r="D438" s="123"/>
    </row>
    <row r="439" spans="4:4" x14ac:dyDescent="0.15">
      <c r="D439" s="123"/>
    </row>
    <row r="440" spans="4:4" x14ac:dyDescent="0.15">
      <c r="D440" s="123"/>
    </row>
    <row r="441" spans="4:4" x14ac:dyDescent="0.15">
      <c r="D441" s="123"/>
    </row>
    <row r="442" spans="4:4" x14ac:dyDescent="0.15">
      <c r="D442" s="123"/>
    </row>
    <row r="443" spans="4:4" x14ac:dyDescent="0.15">
      <c r="D443" s="123"/>
    </row>
    <row r="444" spans="4:4" x14ac:dyDescent="0.15">
      <c r="D444" s="123"/>
    </row>
    <row r="445" spans="4:4" x14ac:dyDescent="0.15">
      <c r="D445" s="123"/>
    </row>
    <row r="446" spans="4:4" x14ac:dyDescent="0.15">
      <c r="D446" s="123"/>
    </row>
    <row r="447" spans="4:4" x14ac:dyDescent="0.15">
      <c r="D447" s="123"/>
    </row>
    <row r="448" spans="4:4" x14ac:dyDescent="0.15">
      <c r="D448" s="123"/>
    </row>
    <row r="449" spans="4:4" x14ac:dyDescent="0.15">
      <c r="D449" s="123"/>
    </row>
    <row r="450" spans="4:4" x14ac:dyDescent="0.15">
      <c r="D450" s="123"/>
    </row>
    <row r="451" spans="4:4" x14ac:dyDescent="0.15">
      <c r="D451" s="123"/>
    </row>
    <row r="452" spans="4:4" x14ac:dyDescent="0.15">
      <c r="D452" s="123"/>
    </row>
    <row r="453" spans="4:4" x14ac:dyDescent="0.15">
      <c r="D453" s="123"/>
    </row>
    <row r="454" spans="4:4" x14ac:dyDescent="0.15">
      <c r="D454" s="123"/>
    </row>
    <row r="455" spans="4:4" x14ac:dyDescent="0.15">
      <c r="D455" s="123"/>
    </row>
    <row r="456" spans="4:4" x14ac:dyDescent="0.15">
      <c r="D456" s="123"/>
    </row>
    <row r="457" spans="4:4" x14ac:dyDescent="0.15">
      <c r="D457" s="123"/>
    </row>
    <row r="458" spans="4:4" x14ac:dyDescent="0.15">
      <c r="D458" s="123"/>
    </row>
    <row r="459" spans="4:4" x14ac:dyDescent="0.15">
      <c r="D459" s="123"/>
    </row>
    <row r="460" spans="4:4" x14ac:dyDescent="0.15">
      <c r="D460" s="123"/>
    </row>
    <row r="461" spans="4:4" x14ac:dyDescent="0.15">
      <c r="D461" s="123"/>
    </row>
    <row r="462" spans="4:4" x14ac:dyDescent="0.15">
      <c r="D462" s="123"/>
    </row>
    <row r="463" spans="4:4" x14ac:dyDescent="0.15">
      <c r="D463" s="123"/>
    </row>
    <row r="464" spans="4:4" x14ac:dyDescent="0.15">
      <c r="D464" s="123"/>
    </row>
    <row r="465" spans="4:4" x14ac:dyDescent="0.15">
      <c r="D465" s="123"/>
    </row>
    <row r="466" spans="4:4" x14ac:dyDescent="0.15">
      <c r="D466" s="123"/>
    </row>
    <row r="467" spans="4:4" x14ac:dyDescent="0.15">
      <c r="D467" s="123"/>
    </row>
    <row r="468" spans="4:4" x14ac:dyDescent="0.15">
      <c r="D468" s="123"/>
    </row>
    <row r="469" spans="4:4" x14ac:dyDescent="0.15">
      <c r="D469" s="123"/>
    </row>
    <row r="470" spans="4:4" x14ac:dyDescent="0.15">
      <c r="D470" s="123"/>
    </row>
    <row r="471" spans="4:4" x14ac:dyDescent="0.15">
      <c r="D471" s="123"/>
    </row>
    <row r="472" spans="4:4" x14ac:dyDescent="0.15">
      <c r="D472" s="123"/>
    </row>
    <row r="473" spans="4:4" x14ac:dyDescent="0.15">
      <c r="D473" s="123"/>
    </row>
    <row r="474" spans="4:4" x14ac:dyDescent="0.15">
      <c r="D474" s="123"/>
    </row>
    <row r="475" spans="4:4" x14ac:dyDescent="0.15">
      <c r="D475" s="123"/>
    </row>
    <row r="476" spans="4:4" x14ac:dyDescent="0.15">
      <c r="D476" s="123"/>
    </row>
    <row r="477" spans="4:4" x14ac:dyDescent="0.15">
      <c r="D477" s="123"/>
    </row>
    <row r="478" spans="4:4" x14ac:dyDescent="0.15">
      <c r="D478" s="123"/>
    </row>
    <row r="479" spans="4:4" x14ac:dyDescent="0.15">
      <c r="D479" s="123"/>
    </row>
    <row r="480" spans="4:4" x14ac:dyDescent="0.15">
      <c r="D480" s="123"/>
    </row>
    <row r="481" spans="4:4" x14ac:dyDescent="0.15">
      <c r="D481" s="123"/>
    </row>
    <row r="482" spans="4:4" x14ac:dyDescent="0.15">
      <c r="D482" s="123"/>
    </row>
    <row r="483" spans="4:4" x14ac:dyDescent="0.15">
      <c r="D483" s="123"/>
    </row>
    <row r="484" spans="4:4" x14ac:dyDescent="0.15">
      <c r="D484" s="123"/>
    </row>
    <row r="485" spans="4:4" x14ac:dyDescent="0.15">
      <c r="D485" s="123"/>
    </row>
    <row r="486" spans="4:4" x14ac:dyDescent="0.15">
      <c r="D486" s="123"/>
    </row>
    <row r="487" spans="4:4" x14ac:dyDescent="0.15">
      <c r="D487" s="123"/>
    </row>
    <row r="488" spans="4:4" x14ac:dyDescent="0.15">
      <c r="D488" s="123"/>
    </row>
    <row r="489" spans="4:4" x14ac:dyDescent="0.15">
      <c r="D489" s="123"/>
    </row>
    <row r="490" spans="4:4" x14ac:dyDescent="0.15">
      <c r="D490" s="123"/>
    </row>
    <row r="491" spans="4:4" x14ac:dyDescent="0.15">
      <c r="D491" s="123"/>
    </row>
    <row r="492" spans="4:4" x14ac:dyDescent="0.15">
      <c r="D492" s="123"/>
    </row>
    <row r="493" spans="4:4" x14ac:dyDescent="0.15">
      <c r="D493" s="123"/>
    </row>
    <row r="494" spans="4:4" x14ac:dyDescent="0.15">
      <c r="D494" s="123"/>
    </row>
    <row r="495" spans="4:4" x14ac:dyDescent="0.15">
      <c r="D495" s="123"/>
    </row>
    <row r="496" spans="4:4" x14ac:dyDescent="0.15">
      <c r="D496" s="123"/>
    </row>
    <row r="497" spans="4:4" x14ac:dyDescent="0.15">
      <c r="D497" s="123"/>
    </row>
    <row r="498" spans="4:4" x14ac:dyDescent="0.15">
      <c r="D498" s="123"/>
    </row>
    <row r="499" spans="4:4" x14ac:dyDescent="0.15">
      <c r="D499" s="123"/>
    </row>
    <row r="500" spans="4:4" x14ac:dyDescent="0.15">
      <c r="D500" s="123"/>
    </row>
    <row r="501" spans="4:4" x14ac:dyDescent="0.15">
      <c r="D501" s="123"/>
    </row>
    <row r="502" spans="4:4" x14ac:dyDescent="0.15">
      <c r="D502" s="123"/>
    </row>
    <row r="503" spans="4:4" x14ac:dyDescent="0.15">
      <c r="D503" s="123"/>
    </row>
    <row r="504" spans="4:4" x14ac:dyDescent="0.15">
      <c r="D504" s="123"/>
    </row>
    <row r="505" spans="4:4" x14ac:dyDescent="0.15">
      <c r="D505" s="123"/>
    </row>
    <row r="506" spans="4:4" x14ac:dyDescent="0.15">
      <c r="D506" s="123"/>
    </row>
    <row r="507" spans="4:4" x14ac:dyDescent="0.15">
      <c r="D507" s="123"/>
    </row>
    <row r="508" spans="4:4" x14ac:dyDescent="0.15">
      <c r="D508" s="123"/>
    </row>
    <row r="509" spans="4:4" x14ac:dyDescent="0.15">
      <c r="D509" s="123"/>
    </row>
    <row r="510" spans="4:4" x14ac:dyDescent="0.15">
      <c r="D510" s="123"/>
    </row>
    <row r="511" spans="4:4" x14ac:dyDescent="0.15">
      <c r="D511" s="123"/>
    </row>
    <row r="512" spans="4:4" x14ac:dyDescent="0.15">
      <c r="D512" s="123"/>
    </row>
    <row r="513" spans="4:4" x14ac:dyDescent="0.15">
      <c r="D513" s="123"/>
    </row>
    <row r="514" spans="4:4" x14ac:dyDescent="0.15">
      <c r="D514" s="123"/>
    </row>
    <row r="515" spans="4:4" x14ac:dyDescent="0.15">
      <c r="D515" s="123"/>
    </row>
    <row r="516" spans="4:4" x14ac:dyDescent="0.15">
      <c r="D516" s="123"/>
    </row>
    <row r="517" spans="4:4" x14ac:dyDescent="0.15">
      <c r="D517" s="123"/>
    </row>
    <row r="518" spans="4:4" x14ac:dyDescent="0.15">
      <c r="D518" s="123"/>
    </row>
    <row r="519" spans="4:4" x14ac:dyDescent="0.15">
      <c r="D519" s="123"/>
    </row>
    <row r="520" spans="4:4" x14ac:dyDescent="0.15">
      <c r="D520" s="123"/>
    </row>
    <row r="521" spans="4:4" x14ac:dyDescent="0.15">
      <c r="D521" s="123"/>
    </row>
    <row r="522" spans="4:4" x14ac:dyDescent="0.15">
      <c r="D522" s="123"/>
    </row>
    <row r="523" spans="4:4" x14ac:dyDescent="0.15">
      <c r="D523" s="123"/>
    </row>
    <row r="524" spans="4:4" x14ac:dyDescent="0.15">
      <c r="D524" s="123"/>
    </row>
    <row r="525" spans="4:4" x14ac:dyDescent="0.15">
      <c r="D525" s="123"/>
    </row>
    <row r="526" spans="4:4" x14ac:dyDescent="0.15">
      <c r="D526" s="123"/>
    </row>
    <row r="527" spans="4:4" x14ac:dyDescent="0.15">
      <c r="D527" s="123"/>
    </row>
    <row r="528" spans="4:4" x14ac:dyDescent="0.15">
      <c r="D528" s="123"/>
    </row>
    <row r="529" spans="4:4" x14ac:dyDescent="0.15">
      <c r="D529" s="123"/>
    </row>
    <row r="530" spans="4:4" x14ac:dyDescent="0.15">
      <c r="D530" s="123"/>
    </row>
    <row r="531" spans="4:4" x14ac:dyDescent="0.15">
      <c r="D531" s="123"/>
    </row>
    <row r="532" spans="4:4" x14ac:dyDescent="0.15">
      <c r="D532" s="123"/>
    </row>
    <row r="533" spans="4:4" x14ac:dyDescent="0.15">
      <c r="D533" s="123"/>
    </row>
    <row r="534" spans="4:4" x14ac:dyDescent="0.15">
      <c r="D534" s="123"/>
    </row>
    <row r="535" spans="4:4" x14ac:dyDescent="0.15">
      <c r="D535" s="123"/>
    </row>
    <row r="536" spans="4:4" x14ac:dyDescent="0.15">
      <c r="D536" s="123"/>
    </row>
    <row r="537" spans="4:4" x14ac:dyDescent="0.15">
      <c r="D537" s="123"/>
    </row>
    <row r="538" spans="4:4" x14ac:dyDescent="0.15">
      <c r="D538" s="123"/>
    </row>
    <row r="539" spans="4:4" x14ac:dyDescent="0.15">
      <c r="D539" s="123"/>
    </row>
    <row r="540" spans="4:4" x14ac:dyDescent="0.15">
      <c r="D540" s="123"/>
    </row>
    <row r="541" spans="4:4" x14ac:dyDescent="0.15">
      <c r="D541" s="123"/>
    </row>
    <row r="542" spans="4:4" x14ac:dyDescent="0.15">
      <c r="D542" s="123"/>
    </row>
    <row r="543" spans="4:4" x14ac:dyDescent="0.15">
      <c r="D543" s="123"/>
    </row>
    <row r="544" spans="4:4" x14ac:dyDescent="0.15">
      <c r="D544" s="123"/>
    </row>
    <row r="545" spans="4:4" x14ac:dyDescent="0.15">
      <c r="D545" s="123"/>
    </row>
    <row r="546" spans="4:4" x14ac:dyDescent="0.15">
      <c r="D546" s="123"/>
    </row>
    <row r="547" spans="4:4" x14ac:dyDescent="0.15">
      <c r="D547" s="123"/>
    </row>
    <row r="548" spans="4:4" x14ac:dyDescent="0.15">
      <c r="D548" s="123"/>
    </row>
    <row r="549" spans="4:4" x14ac:dyDescent="0.15">
      <c r="D549" s="123"/>
    </row>
    <row r="550" spans="4:4" x14ac:dyDescent="0.15">
      <c r="D550" s="123"/>
    </row>
    <row r="551" spans="4:4" x14ac:dyDescent="0.15">
      <c r="D551" s="123"/>
    </row>
    <row r="552" spans="4:4" x14ac:dyDescent="0.15">
      <c r="D552" s="123"/>
    </row>
  </sheetData>
  <mergeCells count="6">
    <mergeCell ref="I4:I5"/>
    <mergeCell ref="B46:D46"/>
    <mergeCell ref="E4:E5"/>
    <mergeCell ref="F4:F5"/>
    <mergeCell ref="G4:G5"/>
    <mergeCell ref="H4:H5"/>
  </mergeCells>
  <phoneticPr fontId="2"/>
  <pageMargins left="0.78740157480314965" right="0.78740157480314965" top="0.59055118110236227" bottom="0.3937007874015748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M48"/>
  <sheetViews>
    <sheetView view="pageBreakPreview" zoomScaleNormal="100" zoomScaleSheetLayoutView="100" workbookViewId="0">
      <selection activeCell="B2" sqref="B2"/>
    </sheetView>
  </sheetViews>
  <sheetFormatPr defaultColWidth="9" defaultRowHeight="13.5" x14ac:dyDescent="0.15"/>
  <cols>
    <col min="1" max="1" width="2.125" style="189" customWidth="1"/>
    <col min="2" max="2" width="5.125" style="189" customWidth="1"/>
    <col min="3" max="3" width="3.25" style="189" customWidth="1"/>
    <col min="4" max="4" width="4" style="189" customWidth="1"/>
    <col min="5" max="11" width="9.125" style="189" bestFit="1" customWidth="1"/>
    <col min="12" max="12" width="9.25" style="189" bestFit="1" customWidth="1"/>
    <col min="13" max="256" width="9" style="189"/>
    <col min="257" max="257" width="2.125" style="189" customWidth="1"/>
    <col min="258" max="258" width="5.125" style="189" customWidth="1"/>
    <col min="259" max="259" width="3.25" style="189" customWidth="1"/>
    <col min="260" max="260" width="4" style="189" customWidth="1"/>
    <col min="261" max="512" width="9" style="189"/>
    <col min="513" max="513" width="2.125" style="189" customWidth="1"/>
    <col min="514" max="514" width="5.125" style="189" customWidth="1"/>
    <col min="515" max="515" width="3.25" style="189" customWidth="1"/>
    <col min="516" max="516" width="4" style="189" customWidth="1"/>
    <col min="517" max="768" width="9" style="189"/>
    <col min="769" max="769" width="2.125" style="189" customWidth="1"/>
    <col min="770" max="770" width="5.125" style="189" customWidth="1"/>
    <col min="771" max="771" width="3.25" style="189" customWidth="1"/>
    <col min="772" max="772" width="4" style="189" customWidth="1"/>
    <col min="773" max="1024" width="9" style="189"/>
    <col min="1025" max="1025" width="2.125" style="189" customWidth="1"/>
    <col min="1026" max="1026" width="5.125" style="189" customWidth="1"/>
    <col min="1027" max="1027" width="3.25" style="189" customWidth="1"/>
    <col min="1028" max="1028" width="4" style="189" customWidth="1"/>
    <col min="1029" max="1280" width="9" style="189"/>
    <col min="1281" max="1281" width="2.125" style="189" customWidth="1"/>
    <col min="1282" max="1282" width="5.125" style="189" customWidth="1"/>
    <col min="1283" max="1283" width="3.25" style="189" customWidth="1"/>
    <col min="1284" max="1284" width="4" style="189" customWidth="1"/>
    <col min="1285" max="1536" width="9" style="189"/>
    <col min="1537" max="1537" width="2.125" style="189" customWidth="1"/>
    <col min="1538" max="1538" width="5.125" style="189" customWidth="1"/>
    <col min="1539" max="1539" width="3.25" style="189" customWidth="1"/>
    <col min="1540" max="1540" width="4" style="189" customWidth="1"/>
    <col min="1541" max="1792" width="9" style="189"/>
    <col min="1793" max="1793" width="2.125" style="189" customWidth="1"/>
    <col min="1794" max="1794" width="5.125" style="189" customWidth="1"/>
    <col min="1795" max="1795" width="3.25" style="189" customWidth="1"/>
    <col min="1796" max="1796" width="4" style="189" customWidth="1"/>
    <col min="1797" max="2048" width="9" style="189"/>
    <col min="2049" max="2049" width="2.125" style="189" customWidth="1"/>
    <col min="2050" max="2050" width="5.125" style="189" customWidth="1"/>
    <col min="2051" max="2051" width="3.25" style="189" customWidth="1"/>
    <col min="2052" max="2052" width="4" style="189" customWidth="1"/>
    <col min="2053" max="2304" width="9" style="189"/>
    <col min="2305" max="2305" width="2.125" style="189" customWidth="1"/>
    <col min="2306" max="2306" width="5.125" style="189" customWidth="1"/>
    <col min="2307" max="2307" width="3.25" style="189" customWidth="1"/>
    <col min="2308" max="2308" width="4" style="189" customWidth="1"/>
    <col min="2309" max="2560" width="9" style="189"/>
    <col min="2561" max="2561" width="2.125" style="189" customWidth="1"/>
    <col min="2562" max="2562" width="5.125" style="189" customWidth="1"/>
    <col min="2563" max="2563" width="3.25" style="189" customWidth="1"/>
    <col min="2564" max="2564" width="4" style="189" customWidth="1"/>
    <col min="2565" max="2816" width="9" style="189"/>
    <col min="2817" max="2817" width="2.125" style="189" customWidth="1"/>
    <col min="2818" max="2818" width="5.125" style="189" customWidth="1"/>
    <col min="2819" max="2819" width="3.25" style="189" customWidth="1"/>
    <col min="2820" max="2820" width="4" style="189" customWidth="1"/>
    <col min="2821" max="3072" width="9" style="189"/>
    <col min="3073" max="3073" width="2.125" style="189" customWidth="1"/>
    <col min="3074" max="3074" width="5.125" style="189" customWidth="1"/>
    <col min="3075" max="3075" width="3.25" style="189" customWidth="1"/>
    <col min="3076" max="3076" width="4" style="189" customWidth="1"/>
    <col min="3077" max="3328" width="9" style="189"/>
    <col min="3329" max="3329" width="2.125" style="189" customWidth="1"/>
    <col min="3330" max="3330" width="5.125" style="189" customWidth="1"/>
    <col min="3331" max="3331" width="3.25" style="189" customWidth="1"/>
    <col min="3332" max="3332" width="4" style="189" customWidth="1"/>
    <col min="3333" max="3584" width="9" style="189"/>
    <col min="3585" max="3585" width="2.125" style="189" customWidth="1"/>
    <col min="3586" max="3586" width="5.125" style="189" customWidth="1"/>
    <col min="3587" max="3587" width="3.25" style="189" customWidth="1"/>
    <col min="3588" max="3588" width="4" style="189" customWidth="1"/>
    <col min="3589" max="3840" width="9" style="189"/>
    <col min="3841" max="3841" width="2.125" style="189" customWidth="1"/>
    <col min="3842" max="3842" width="5.125" style="189" customWidth="1"/>
    <col min="3843" max="3843" width="3.25" style="189" customWidth="1"/>
    <col min="3844" max="3844" width="4" style="189" customWidth="1"/>
    <col min="3845" max="4096" width="9" style="189"/>
    <col min="4097" max="4097" width="2.125" style="189" customWidth="1"/>
    <col min="4098" max="4098" width="5.125" style="189" customWidth="1"/>
    <col min="4099" max="4099" width="3.25" style="189" customWidth="1"/>
    <col min="4100" max="4100" width="4" style="189" customWidth="1"/>
    <col min="4101" max="4352" width="9" style="189"/>
    <col min="4353" max="4353" width="2.125" style="189" customWidth="1"/>
    <col min="4354" max="4354" width="5.125" style="189" customWidth="1"/>
    <col min="4355" max="4355" width="3.25" style="189" customWidth="1"/>
    <col min="4356" max="4356" width="4" style="189" customWidth="1"/>
    <col min="4357" max="4608" width="9" style="189"/>
    <col min="4609" max="4609" width="2.125" style="189" customWidth="1"/>
    <col min="4610" max="4610" width="5.125" style="189" customWidth="1"/>
    <col min="4611" max="4611" width="3.25" style="189" customWidth="1"/>
    <col min="4612" max="4612" width="4" style="189" customWidth="1"/>
    <col min="4613" max="4864" width="9" style="189"/>
    <col min="4865" max="4865" width="2.125" style="189" customWidth="1"/>
    <col min="4866" max="4866" width="5.125" style="189" customWidth="1"/>
    <col min="4867" max="4867" width="3.25" style="189" customWidth="1"/>
    <col min="4868" max="4868" width="4" style="189" customWidth="1"/>
    <col min="4869" max="5120" width="9" style="189"/>
    <col min="5121" max="5121" width="2.125" style="189" customWidth="1"/>
    <col min="5122" max="5122" width="5.125" style="189" customWidth="1"/>
    <col min="5123" max="5123" width="3.25" style="189" customWidth="1"/>
    <col min="5124" max="5124" width="4" style="189" customWidth="1"/>
    <col min="5125" max="5376" width="9" style="189"/>
    <col min="5377" max="5377" width="2.125" style="189" customWidth="1"/>
    <col min="5378" max="5378" width="5.125" style="189" customWidth="1"/>
    <col min="5379" max="5379" width="3.25" style="189" customWidth="1"/>
    <col min="5380" max="5380" width="4" style="189" customWidth="1"/>
    <col min="5381" max="5632" width="9" style="189"/>
    <col min="5633" max="5633" width="2.125" style="189" customWidth="1"/>
    <col min="5634" max="5634" width="5.125" style="189" customWidth="1"/>
    <col min="5635" max="5635" width="3.25" style="189" customWidth="1"/>
    <col min="5636" max="5636" width="4" style="189" customWidth="1"/>
    <col min="5637" max="5888" width="9" style="189"/>
    <col min="5889" max="5889" width="2.125" style="189" customWidth="1"/>
    <col min="5890" max="5890" width="5.125" style="189" customWidth="1"/>
    <col min="5891" max="5891" width="3.25" style="189" customWidth="1"/>
    <col min="5892" max="5892" width="4" style="189" customWidth="1"/>
    <col min="5893" max="6144" width="9" style="189"/>
    <col min="6145" max="6145" width="2.125" style="189" customWidth="1"/>
    <col min="6146" max="6146" width="5.125" style="189" customWidth="1"/>
    <col min="6147" max="6147" width="3.25" style="189" customWidth="1"/>
    <col min="6148" max="6148" width="4" style="189" customWidth="1"/>
    <col min="6149" max="6400" width="9" style="189"/>
    <col min="6401" max="6401" width="2.125" style="189" customWidth="1"/>
    <col min="6402" max="6402" width="5.125" style="189" customWidth="1"/>
    <col min="6403" max="6403" width="3.25" style="189" customWidth="1"/>
    <col min="6404" max="6404" width="4" style="189" customWidth="1"/>
    <col min="6405" max="6656" width="9" style="189"/>
    <col min="6657" max="6657" width="2.125" style="189" customWidth="1"/>
    <col min="6658" max="6658" width="5.125" style="189" customWidth="1"/>
    <col min="6659" max="6659" width="3.25" style="189" customWidth="1"/>
    <col min="6660" max="6660" width="4" style="189" customWidth="1"/>
    <col min="6661" max="6912" width="9" style="189"/>
    <col min="6913" max="6913" width="2.125" style="189" customWidth="1"/>
    <col min="6914" max="6914" width="5.125" style="189" customWidth="1"/>
    <col min="6915" max="6915" width="3.25" style="189" customWidth="1"/>
    <col min="6916" max="6916" width="4" style="189" customWidth="1"/>
    <col min="6917" max="7168" width="9" style="189"/>
    <col min="7169" max="7169" width="2.125" style="189" customWidth="1"/>
    <col min="7170" max="7170" width="5.125" style="189" customWidth="1"/>
    <col min="7171" max="7171" width="3.25" style="189" customWidth="1"/>
    <col min="7172" max="7172" width="4" style="189" customWidth="1"/>
    <col min="7173" max="7424" width="9" style="189"/>
    <col min="7425" max="7425" width="2.125" style="189" customWidth="1"/>
    <col min="7426" max="7426" width="5.125" style="189" customWidth="1"/>
    <col min="7427" max="7427" width="3.25" style="189" customWidth="1"/>
    <col min="7428" max="7428" width="4" style="189" customWidth="1"/>
    <col min="7429" max="7680" width="9" style="189"/>
    <col min="7681" max="7681" width="2.125" style="189" customWidth="1"/>
    <col min="7682" max="7682" width="5.125" style="189" customWidth="1"/>
    <col min="7683" max="7683" width="3.25" style="189" customWidth="1"/>
    <col min="7684" max="7684" width="4" style="189" customWidth="1"/>
    <col min="7685" max="7936" width="9" style="189"/>
    <col min="7937" max="7937" width="2.125" style="189" customWidth="1"/>
    <col min="7938" max="7938" width="5.125" style="189" customWidth="1"/>
    <col min="7939" max="7939" width="3.25" style="189" customWidth="1"/>
    <col min="7940" max="7940" width="4" style="189" customWidth="1"/>
    <col min="7941" max="8192" width="9" style="189"/>
    <col min="8193" max="8193" width="2.125" style="189" customWidth="1"/>
    <col min="8194" max="8194" width="5.125" style="189" customWidth="1"/>
    <col min="8195" max="8195" width="3.25" style="189" customWidth="1"/>
    <col min="8196" max="8196" width="4" style="189" customWidth="1"/>
    <col min="8197" max="8448" width="9" style="189"/>
    <col min="8449" max="8449" width="2.125" style="189" customWidth="1"/>
    <col min="8450" max="8450" width="5.125" style="189" customWidth="1"/>
    <col min="8451" max="8451" width="3.25" style="189" customWidth="1"/>
    <col min="8452" max="8452" width="4" style="189" customWidth="1"/>
    <col min="8453" max="8704" width="9" style="189"/>
    <col min="8705" max="8705" width="2.125" style="189" customWidth="1"/>
    <col min="8706" max="8706" width="5.125" style="189" customWidth="1"/>
    <col min="8707" max="8707" width="3.25" style="189" customWidth="1"/>
    <col min="8708" max="8708" width="4" style="189" customWidth="1"/>
    <col min="8709" max="8960" width="9" style="189"/>
    <col min="8961" max="8961" width="2.125" style="189" customWidth="1"/>
    <col min="8962" max="8962" width="5.125" style="189" customWidth="1"/>
    <col min="8963" max="8963" width="3.25" style="189" customWidth="1"/>
    <col min="8964" max="8964" width="4" style="189" customWidth="1"/>
    <col min="8965" max="9216" width="9" style="189"/>
    <col min="9217" max="9217" width="2.125" style="189" customWidth="1"/>
    <col min="9218" max="9218" width="5.125" style="189" customWidth="1"/>
    <col min="9219" max="9219" width="3.25" style="189" customWidth="1"/>
    <col min="9220" max="9220" width="4" style="189" customWidth="1"/>
    <col min="9221" max="9472" width="9" style="189"/>
    <col min="9473" max="9473" width="2.125" style="189" customWidth="1"/>
    <col min="9474" max="9474" width="5.125" style="189" customWidth="1"/>
    <col min="9475" max="9475" width="3.25" style="189" customWidth="1"/>
    <col min="9476" max="9476" width="4" style="189" customWidth="1"/>
    <col min="9477" max="9728" width="9" style="189"/>
    <col min="9729" max="9729" width="2.125" style="189" customWidth="1"/>
    <col min="9730" max="9730" width="5.125" style="189" customWidth="1"/>
    <col min="9731" max="9731" width="3.25" style="189" customWidth="1"/>
    <col min="9732" max="9732" width="4" style="189" customWidth="1"/>
    <col min="9733" max="9984" width="9" style="189"/>
    <col min="9985" max="9985" width="2.125" style="189" customWidth="1"/>
    <col min="9986" max="9986" width="5.125" style="189" customWidth="1"/>
    <col min="9987" max="9987" width="3.25" style="189" customWidth="1"/>
    <col min="9988" max="9988" width="4" style="189" customWidth="1"/>
    <col min="9989" max="10240" width="9" style="189"/>
    <col min="10241" max="10241" width="2.125" style="189" customWidth="1"/>
    <col min="10242" max="10242" width="5.125" style="189" customWidth="1"/>
    <col min="10243" max="10243" width="3.25" style="189" customWidth="1"/>
    <col min="10244" max="10244" width="4" style="189" customWidth="1"/>
    <col min="10245" max="10496" width="9" style="189"/>
    <col min="10497" max="10497" width="2.125" style="189" customWidth="1"/>
    <col min="10498" max="10498" width="5.125" style="189" customWidth="1"/>
    <col min="10499" max="10499" width="3.25" style="189" customWidth="1"/>
    <col min="10500" max="10500" width="4" style="189" customWidth="1"/>
    <col min="10501" max="10752" width="9" style="189"/>
    <col min="10753" max="10753" width="2.125" style="189" customWidth="1"/>
    <col min="10754" max="10754" width="5.125" style="189" customWidth="1"/>
    <col min="10755" max="10755" width="3.25" style="189" customWidth="1"/>
    <col min="10756" max="10756" width="4" style="189" customWidth="1"/>
    <col min="10757" max="11008" width="9" style="189"/>
    <col min="11009" max="11009" width="2.125" style="189" customWidth="1"/>
    <col min="11010" max="11010" width="5.125" style="189" customWidth="1"/>
    <col min="11011" max="11011" width="3.25" style="189" customWidth="1"/>
    <col min="11012" max="11012" width="4" style="189" customWidth="1"/>
    <col min="11013" max="11264" width="9" style="189"/>
    <col min="11265" max="11265" width="2.125" style="189" customWidth="1"/>
    <col min="11266" max="11266" width="5.125" style="189" customWidth="1"/>
    <col min="11267" max="11267" width="3.25" style="189" customWidth="1"/>
    <col min="11268" max="11268" width="4" style="189" customWidth="1"/>
    <col min="11269" max="11520" width="9" style="189"/>
    <col min="11521" max="11521" width="2.125" style="189" customWidth="1"/>
    <col min="11522" max="11522" width="5.125" style="189" customWidth="1"/>
    <col min="11523" max="11523" width="3.25" style="189" customWidth="1"/>
    <col min="11524" max="11524" width="4" style="189" customWidth="1"/>
    <col min="11525" max="11776" width="9" style="189"/>
    <col min="11777" max="11777" width="2.125" style="189" customWidth="1"/>
    <col min="11778" max="11778" width="5.125" style="189" customWidth="1"/>
    <col min="11779" max="11779" width="3.25" style="189" customWidth="1"/>
    <col min="11780" max="11780" width="4" style="189" customWidth="1"/>
    <col min="11781" max="12032" width="9" style="189"/>
    <col min="12033" max="12033" width="2.125" style="189" customWidth="1"/>
    <col min="12034" max="12034" width="5.125" style="189" customWidth="1"/>
    <col min="12035" max="12035" width="3.25" style="189" customWidth="1"/>
    <col min="12036" max="12036" width="4" style="189" customWidth="1"/>
    <col min="12037" max="12288" width="9" style="189"/>
    <col min="12289" max="12289" width="2.125" style="189" customWidth="1"/>
    <col min="12290" max="12290" width="5.125" style="189" customWidth="1"/>
    <col min="12291" max="12291" width="3.25" style="189" customWidth="1"/>
    <col min="12292" max="12292" width="4" style="189" customWidth="1"/>
    <col min="12293" max="12544" width="9" style="189"/>
    <col min="12545" max="12545" width="2.125" style="189" customWidth="1"/>
    <col min="12546" max="12546" width="5.125" style="189" customWidth="1"/>
    <col min="12547" max="12547" width="3.25" style="189" customWidth="1"/>
    <col min="12548" max="12548" width="4" style="189" customWidth="1"/>
    <col min="12549" max="12800" width="9" style="189"/>
    <col min="12801" max="12801" width="2.125" style="189" customWidth="1"/>
    <col min="12802" max="12802" width="5.125" style="189" customWidth="1"/>
    <col min="12803" max="12803" width="3.25" style="189" customWidth="1"/>
    <col min="12804" max="12804" width="4" style="189" customWidth="1"/>
    <col min="12805" max="13056" width="9" style="189"/>
    <col min="13057" max="13057" width="2.125" style="189" customWidth="1"/>
    <col min="13058" max="13058" width="5.125" style="189" customWidth="1"/>
    <col min="13059" max="13059" width="3.25" style="189" customWidth="1"/>
    <col min="13060" max="13060" width="4" style="189" customWidth="1"/>
    <col min="13061" max="13312" width="9" style="189"/>
    <col min="13313" max="13313" width="2.125" style="189" customWidth="1"/>
    <col min="13314" max="13314" width="5.125" style="189" customWidth="1"/>
    <col min="13315" max="13315" width="3.25" style="189" customWidth="1"/>
    <col min="13316" max="13316" width="4" style="189" customWidth="1"/>
    <col min="13317" max="13568" width="9" style="189"/>
    <col min="13569" max="13569" width="2.125" style="189" customWidth="1"/>
    <col min="13570" max="13570" width="5.125" style="189" customWidth="1"/>
    <col min="13571" max="13571" width="3.25" style="189" customWidth="1"/>
    <col min="13572" max="13572" width="4" style="189" customWidth="1"/>
    <col min="13573" max="13824" width="9" style="189"/>
    <col min="13825" max="13825" width="2.125" style="189" customWidth="1"/>
    <col min="13826" max="13826" width="5.125" style="189" customWidth="1"/>
    <col min="13827" max="13827" width="3.25" style="189" customWidth="1"/>
    <col min="13828" max="13828" width="4" style="189" customWidth="1"/>
    <col min="13829" max="14080" width="9" style="189"/>
    <col min="14081" max="14081" width="2.125" style="189" customWidth="1"/>
    <col min="14082" max="14082" width="5.125" style="189" customWidth="1"/>
    <col min="14083" max="14083" width="3.25" style="189" customWidth="1"/>
    <col min="14084" max="14084" width="4" style="189" customWidth="1"/>
    <col min="14085" max="14336" width="9" style="189"/>
    <col min="14337" max="14337" width="2.125" style="189" customWidth="1"/>
    <col min="14338" max="14338" width="5.125" style="189" customWidth="1"/>
    <col min="14339" max="14339" width="3.25" style="189" customWidth="1"/>
    <col min="14340" max="14340" width="4" style="189" customWidth="1"/>
    <col min="14341" max="14592" width="9" style="189"/>
    <col min="14593" max="14593" width="2.125" style="189" customWidth="1"/>
    <col min="14594" max="14594" width="5.125" style="189" customWidth="1"/>
    <col min="14595" max="14595" width="3.25" style="189" customWidth="1"/>
    <col min="14596" max="14596" width="4" style="189" customWidth="1"/>
    <col min="14597" max="14848" width="9" style="189"/>
    <col min="14849" max="14849" width="2.125" style="189" customWidth="1"/>
    <col min="14850" max="14850" width="5.125" style="189" customWidth="1"/>
    <col min="14851" max="14851" width="3.25" style="189" customWidth="1"/>
    <col min="14852" max="14852" width="4" style="189" customWidth="1"/>
    <col min="14853" max="15104" width="9" style="189"/>
    <col min="15105" max="15105" width="2.125" style="189" customWidth="1"/>
    <col min="15106" max="15106" width="5.125" style="189" customWidth="1"/>
    <col min="15107" max="15107" width="3.25" style="189" customWidth="1"/>
    <col min="15108" max="15108" width="4" style="189" customWidth="1"/>
    <col min="15109" max="15360" width="9" style="189"/>
    <col min="15361" max="15361" width="2.125" style="189" customWidth="1"/>
    <col min="15362" max="15362" width="5.125" style="189" customWidth="1"/>
    <col min="15363" max="15363" width="3.25" style="189" customWidth="1"/>
    <col min="15364" max="15364" width="4" style="189" customWidth="1"/>
    <col min="15365" max="15616" width="9" style="189"/>
    <col min="15617" max="15617" width="2.125" style="189" customWidth="1"/>
    <col min="15618" max="15618" width="5.125" style="189" customWidth="1"/>
    <col min="15619" max="15619" width="3.25" style="189" customWidth="1"/>
    <col min="15620" max="15620" width="4" style="189" customWidth="1"/>
    <col min="15621" max="15872" width="9" style="189"/>
    <col min="15873" max="15873" width="2.125" style="189" customWidth="1"/>
    <col min="15874" max="15874" width="5.125" style="189" customWidth="1"/>
    <col min="15875" max="15875" width="3.25" style="189" customWidth="1"/>
    <col min="15876" max="15876" width="4" style="189" customWidth="1"/>
    <col min="15877" max="16128" width="9" style="189"/>
    <col min="16129" max="16129" width="2.125" style="189" customWidth="1"/>
    <col min="16130" max="16130" width="5.125" style="189" customWidth="1"/>
    <col min="16131" max="16131" width="3.25" style="189" customWidth="1"/>
    <col min="16132" max="16132" width="4" style="189" customWidth="1"/>
    <col min="16133" max="16384" width="9" style="189"/>
  </cols>
  <sheetData>
    <row r="2" spans="2:12" s="55" customFormat="1" x14ac:dyDescent="0.15">
      <c r="B2" s="55" t="s">
        <v>110</v>
      </c>
      <c r="C2" s="123"/>
      <c r="F2" s="56"/>
      <c r="G2" s="56"/>
      <c r="H2" s="56"/>
      <c r="I2" s="56"/>
      <c r="J2" s="56"/>
      <c r="K2" s="56"/>
      <c r="L2" s="56"/>
    </row>
    <row r="3" spans="2:12" s="55" customFormat="1" x14ac:dyDescent="0.15">
      <c r="C3" s="123"/>
      <c r="L3" s="57" t="s">
        <v>96</v>
      </c>
    </row>
    <row r="4" spans="2:12" s="55" customFormat="1" x14ac:dyDescent="0.15">
      <c r="B4" s="58"/>
      <c r="C4" s="75"/>
      <c r="D4" s="29" t="s">
        <v>4</v>
      </c>
      <c r="E4" s="200" t="s">
        <v>111</v>
      </c>
      <c r="F4" s="200" t="s">
        <v>112</v>
      </c>
      <c r="G4" s="200" t="s">
        <v>113</v>
      </c>
      <c r="H4" s="200" t="s">
        <v>114</v>
      </c>
      <c r="I4" s="200" t="s">
        <v>115</v>
      </c>
      <c r="J4" s="200" t="s">
        <v>116</v>
      </c>
      <c r="K4" s="202" t="s">
        <v>117</v>
      </c>
      <c r="L4" s="214" t="s">
        <v>19</v>
      </c>
    </row>
    <row r="5" spans="2:12" s="55" customFormat="1" ht="13.5" customHeight="1" x14ac:dyDescent="0.15">
      <c r="B5" s="60"/>
      <c r="C5" s="85"/>
      <c r="D5" s="30"/>
      <c r="E5" s="201"/>
      <c r="F5" s="201"/>
      <c r="G5" s="201"/>
      <c r="H5" s="201"/>
      <c r="I5" s="201"/>
      <c r="J5" s="201"/>
      <c r="K5" s="203"/>
      <c r="L5" s="215"/>
    </row>
    <row r="6" spans="2:12" s="55" customFormat="1" ht="15.75" customHeight="1" x14ac:dyDescent="0.15">
      <c r="B6" s="60"/>
      <c r="C6" s="85"/>
      <c r="D6" s="30" t="s">
        <v>20</v>
      </c>
      <c r="E6" s="131" t="s">
        <v>130</v>
      </c>
      <c r="F6" s="132" t="s">
        <v>130</v>
      </c>
      <c r="G6" s="131" t="s">
        <v>130</v>
      </c>
      <c r="H6" s="132" t="s">
        <v>131</v>
      </c>
      <c r="I6" s="131" t="s">
        <v>130</v>
      </c>
      <c r="J6" s="132" t="s">
        <v>130</v>
      </c>
      <c r="K6" s="133" t="s">
        <v>132</v>
      </c>
      <c r="L6" s="134" t="s">
        <v>130</v>
      </c>
    </row>
    <row r="7" spans="2:12" s="55" customFormat="1" ht="15.75" customHeight="1" x14ac:dyDescent="0.15">
      <c r="B7" s="68"/>
      <c r="C7" s="4" t="s">
        <v>21</v>
      </c>
      <c r="D7" s="31"/>
      <c r="E7" s="70">
        <v>261.10000000000002</v>
      </c>
      <c r="F7" s="71">
        <v>122</v>
      </c>
      <c r="G7" s="70">
        <v>728.6</v>
      </c>
      <c r="H7" s="71">
        <v>634.70000000000005</v>
      </c>
      <c r="I7" s="70">
        <v>163.30000000000001</v>
      </c>
      <c r="J7" s="71">
        <v>372</v>
      </c>
      <c r="K7" s="73">
        <v>650.4</v>
      </c>
      <c r="L7" s="74">
        <f t="shared" ref="L7:L33" si="0">SUM(E7:K7)</f>
        <v>2932.1</v>
      </c>
    </row>
    <row r="8" spans="2:12" s="55" customFormat="1" ht="15.75" customHeight="1" x14ac:dyDescent="0.15">
      <c r="B8" s="9" t="s">
        <v>101</v>
      </c>
      <c r="C8" s="6">
        <v>56</v>
      </c>
      <c r="D8" s="10" t="s">
        <v>26</v>
      </c>
      <c r="E8" s="39">
        <v>2347</v>
      </c>
      <c r="F8" s="36">
        <v>112</v>
      </c>
      <c r="G8" s="38">
        <v>152</v>
      </c>
      <c r="H8" s="36">
        <v>380</v>
      </c>
      <c r="I8" s="38">
        <v>893</v>
      </c>
      <c r="J8" s="36">
        <v>2787</v>
      </c>
      <c r="K8" s="44">
        <v>816</v>
      </c>
      <c r="L8" s="40">
        <f t="shared" si="0"/>
        <v>7487</v>
      </c>
    </row>
    <row r="9" spans="2:12" s="55" customFormat="1" ht="15.75" customHeight="1" x14ac:dyDescent="0.15">
      <c r="B9" s="8"/>
      <c r="C9" s="6">
        <v>57</v>
      </c>
      <c r="D9" s="10"/>
      <c r="E9" s="39">
        <v>2745</v>
      </c>
      <c r="F9" s="36">
        <v>157</v>
      </c>
      <c r="G9" s="38">
        <v>138</v>
      </c>
      <c r="H9" s="36">
        <v>382</v>
      </c>
      <c r="I9" s="38">
        <v>1179</v>
      </c>
      <c r="J9" s="36">
        <v>2304</v>
      </c>
      <c r="K9" s="44">
        <v>725</v>
      </c>
      <c r="L9" s="40">
        <f t="shared" si="0"/>
        <v>7630</v>
      </c>
    </row>
    <row r="10" spans="2:12" s="55" customFormat="1" ht="15.75" customHeight="1" x14ac:dyDescent="0.15">
      <c r="B10" s="8"/>
      <c r="C10" s="6">
        <v>58</v>
      </c>
      <c r="D10" s="10"/>
      <c r="E10" s="39">
        <v>2770</v>
      </c>
      <c r="F10" s="36">
        <v>193</v>
      </c>
      <c r="G10" s="38">
        <v>146</v>
      </c>
      <c r="H10" s="36">
        <v>397</v>
      </c>
      <c r="I10" s="38">
        <v>1302</v>
      </c>
      <c r="J10" s="36">
        <v>2251</v>
      </c>
      <c r="K10" s="44">
        <v>591</v>
      </c>
      <c r="L10" s="40">
        <f t="shared" si="0"/>
        <v>7650</v>
      </c>
    </row>
    <row r="11" spans="2:12" s="55" customFormat="1" ht="15.75" customHeight="1" x14ac:dyDescent="0.15">
      <c r="B11" s="8"/>
      <c r="C11" s="6">
        <v>59</v>
      </c>
      <c r="D11" s="10"/>
      <c r="E11" s="39">
        <v>2794</v>
      </c>
      <c r="F11" s="36">
        <v>191</v>
      </c>
      <c r="G11" s="38">
        <v>101</v>
      </c>
      <c r="H11" s="36">
        <v>432</v>
      </c>
      <c r="I11" s="38">
        <v>1250</v>
      </c>
      <c r="J11" s="36">
        <v>2205</v>
      </c>
      <c r="K11" s="44">
        <v>625</v>
      </c>
      <c r="L11" s="40">
        <f t="shared" si="0"/>
        <v>7598</v>
      </c>
    </row>
    <row r="12" spans="2:12" s="55" customFormat="1" ht="15.75" customHeight="1" x14ac:dyDescent="0.15">
      <c r="B12" s="8"/>
      <c r="C12" s="6">
        <v>60</v>
      </c>
      <c r="D12" s="10"/>
      <c r="E12" s="39">
        <v>2796</v>
      </c>
      <c r="F12" s="36">
        <v>238</v>
      </c>
      <c r="G12" s="38">
        <v>117</v>
      </c>
      <c r="H12" s="36">
        <v>445</v>
      </c>
      <c r="I12" s="38">
        <v>1229</v>
      </c>
      <c r="J12" s="36">
        <v>2040</v>
      </c>
      <c r="K12" s="44">
        <v>652</v>
      </c>
      <c r="L12" s="40">
        <f t="shared" si="0"/>
        <v>7517</v>
      </c>
    </row>
    <row r="13" spans="2:12" s="55" customFormat="1" ht="15.75" customHeight="1" x14ac:dyDescent="0.15">
      <c r="B13" s="8"/>
      <c r="C13" s="6">
        <v>61</v>
      </c>
      <c r="D13" s="10"/>
      <c r="E13" s="39">
        <v>2804</v>
      </c>
      <c r="F13" s="36">
        <v>238</v>
      </c>
      <c r="G13" s="38">
        <v>59</v>
      </c>
      <c r="H13" s="36">
        <v>506</v>
      </c>
      <c r="I13" s="38">
        <v>1261</v>
      </c>
      <c r="J13" s="36">
        <v>2063</v>
      </c>
      <c r="K13" s="44">
        <v>694</v>
      </c>
      <c r="L13" s="40">
        <f t="shared" si="0"/>
        <v>7625</v>
      </c>
    </row>
    <row r="14" spans="2:12" s="55" customFormat="1" ht="15.75" customHeight="1" x14ac:dyDescent="0.15">
      <c r="B14" s="8"/>
      <c r="C14" s="6">
        <v>62</v>
      </c>
      <c r="D14" s="10"/>
      <c r="E14" s="39">
        <v>2810</v>
      </c>
      <c r="F14" s="36">
        <v>252</v>
      </c>
      <c r="G14" s="38">
        <v>107</v>
      </c>
      <c r="H14" s="36">
        <v>482</v>
      </c>
      <c r="I14" s="38">
        <v>1514</v>
      </c>
      <c r="J14" s="36">
        <v>1847</v>
      </c>
      <c r="K14" s="44">
        <v>706</v>
      </c>
      <c r="L14" s="40">
        <f t="shared" si="0"/>
        <v>7718</v>
      </c>
    </row>
    <row r="15" spans="2:12" s="55" customFormat="1" ht="15.75" customHeight="1" x14ac:dyDescent="0.15">
      <c r="B15" s="8"/>
      <c r="C15" s="6">
        <v>63</v>
      </c>
      <c r="D15" s="10"/>
      <c r="E15" s="39">
        <v>2620</v>
      </c>
      <c r="F15" s="36">
        <v>242</v>
      </c>
      <c r="G15" s="38">
        <v>96</v>
      </c>
      <c r="H15" s="36">
        <v>550</v>
      </c>
      <c r="I15" s="38">
        <v>1435</v>
      </c>
      <c r="J15" s="36">
        <v>1809</v>
      </c>
      <c r="K15" s="44">
        <v>761</v>
      </c>
      <c r="L15" s="40">
        <f t="shared" si="0"/>
        <v>7513</v>
      </c>
    </row>
    <row r="16" spans="2:12" s="55" customFormat="1" ht="15.75" customHeight="1" x14ac:dyDescent="0.15">
      <c r="B16" s="9" t="s">
        <v>39</v>
      </c>
      <c r="C16" s="6" t="s">
        <v>40</v>
      </c>
      <c r="D16" s="10"/>
      <c r="E16" s="39">
        <v>2680</v>
      </c>
      <c r="F16" s="36">
        <v>244</v>
      </c>
      <c r="G16" s="38">
        <v>97</v>
      </c>
      <c r="H16" s="36">
        <v>591</v>
      </c>
      <c r="I16" s="38">
        <v>1436</v>
      </c>
      <c r="J16" s="36">
        <v>1805</v>
      </c>
      <c r="K16" s="44">
        <v>1027</v>
      </c>
      <c r="L16" s="40">
        <f t="shared" si="0"/>
        <v>7880</v>
      </c>
    </row>
    <row r="17" spans="2:13" s="55" customFormat="1" ht="15.75" customHeight="1" x14ac:dyDescent="0.15">
      <c r="B17" s="9"/>
      <c r="C17" s="6">
        <v>2</v>
      </c>
      <c r="D17" s="10"/>
      <c r="E17" s="39">
        <v>2700</v>
      </c>
      <c r="F17" s="36">
        <v>270</v>
      </c>
      <c r="G17" s="38">
        <v>96</v>
      </c>
      <c r="H17" s="36">
        <v>656</v>
      </c>
      <c r="I17" s="38">
        <v>1059</v>
      </c>
      <c r="J17" s="36">
        <v>2393</v>
      </c>
      <c r="K17" s="44">
        <v>1414</v>
      </c>
      <c r="L17" s="40">
        <f t="shared" si="0"/>
        <v>8588</v>
      </c>
    </row>
    <row r="18" spans="2:13" s="55" customFormat="1" ht="15.75" customHeight="1" x14ac:dyDescent="0.15">
      <c r="B18" s="8"/>
      <c r="C18" s="6">
        <v>3</v>
      </c>
      <c r="D18" s="10"/>
      <c r="E18" s="39">
        <v>2710</v>
      </c>
      <c r="F18" s="36">
        <v>270</v>
      </c>
      <c r="G18" s="38">
        <v>65</v>
      </c>
      <c r="H18" s="36">
        <v>554</v>
      </c>
      <c r="I18" s="38">
        <v>1078</v>
      </c>
      <c r="J18" s="36">
        <v>1849</v>
      </c>
      <c r="K18" s="44">
        <v>1285</v>
      </c>
      <c r="L18" s="40">
        <f t="shared" si="0"/>
        <v>7811</v>
      </c>
    </row>
    <row r="19" spans="2:13" s="55" customFormat="1" ht="15.75" customHeight="1" x14ac:dyDescent="0.15">
      <c r="B19" s="8"/>
      <c r="C19" s="6">
        <v>4</v>
      </c>
      <c r="D19" s="10"/>
      <c r="E19" s="39">
        <v>2873</v>
      </c>
      <c r="F19" s="36">
        <v>256</v>
      </c>
      <c r="G19" s="38">
        <v>54</v>
      </c>
      <c r="H19" s="36">
        <v>516</v>
      </c>
      <c r="I19" s="38">
        <v>1130</v>
      </c>
      <c r="J19" s="36">
        <v>1957</v>
      </c>
      <c r="K19" s="44">
        <v>1209</v>
      </c>
      <c r="L19" s="40">
        <f t="shared" si="0"/>
        <v>7995</v>
      </c>
    </row>
    <row r="20" spans="2:13" s="55" customFormat="1" ht="15.75" customHeight="1" x14ac:dyDescent="0.15">
      <c r="B20" s="8"/>
      <c r="C20" s="6">
        <v>5</v>
      </c>
      <c r="D20" s="10"/>
      <c r="E20" s="39">
        <v>2777</v>
      </c>
      <c r="F20" s="36">
        <v>257</v>
      </c>
      <c r="G20" s="38">
        <v>98</v>
      </c>
      <c r="H20" s="36">
        <v>519</v>
      </c>
      <c r="I20" s="38">
        <v>922</v>
      </c>
      <c r="J20" s="36">
        <v>1899</v>
      </c>
      <c r="K20" s="44">
        <v>998</v>
      </c>
      <c r="L20" s="40">
        <f t="shared" si="0"/>
        <v>7470</v>
      </c>
    </row>
    <row r="21" spans="2:13" s="55" customFormat="1" ht="15.75" customHeight="1" x14ac:dyDescent="0.15">
      <c r="B21" s="8"/>
      <c r="C21" s="6">
        <v>6</v>
      </c>
      <c r="D21" s="10"/>
      <c r="E21" s="39">
        <v>2798</v>
      </c>
      <c r="F21" s="36">
        <v>298</v>
      </c>
      <c r="G21" s="38">
        <v>111</v>
      </c>
      <c r="H21" s="36">
        <v>530</v>
      </c>
      <c r="I21" s="38">
        <v>1094</v>
      </c>
      <c r="J21" s="36">
        <v>1856</v>
      </c>
      <c r="K21" s="44">
        <v>943</v>
      </c>
      <c r="L21" s="40">
        <f t="shared" si="0"/>
        <v>7630</v>
      </c>
    </row>
    <row r="22" spans="2:13" s="55" customFormat="1" ht="15.75" customHeight="1" x14ac:dyDescent="0.15">
      <c r="B22" s="8"/>
      <c r="C22" s="6">
        <v>7</v>
      </c>
      <c r="D22" s="10"/>
      <c r="E22" s="39">
        <v>2591</v>
      </c>
      <c r="F22" s="36">
        <v>297</v>
      </c>
      <c r="G22" s="38">
        <v>137</v>
      </c>
      <c r="H22" s="36">
        <v>511</v>
      </c>
      <c r="I22" s="38">
        <v>1037</v>
      </c>
      <c r="J22" s="36">
        <v>1498</v>
      </c>
      <c r="K22" s="44">
        <v>912</v>
      </c>
      <c r="L22" s="40">
        <f t="shared" si="0"/>
        <v>6983</v>
      </c>
    </row>
    <row r="23" spans="2:13" s="55" customFormat="1" ht="15.75" customHeight="1" x14ac:dyDescent="0.15">
      <c r="B23" s="8"/>
      <c r="C23" s="6">
        <v>8</v>
      </c>
      <c r="D23" s="10"/>
      <c r="E23" s="39">
        <v>2690</v>
      </c>
      <c r="F23" s="36">
        <v>292</v>
      </c>
      <c r="G23" s="38">
        <v>121</v>
      </c>
      <c r="H23" s="36">
        <v>530</v>
      </c>
      <c r="I23" s="38">
        <v>1078</v>
      </c>
      <c r="J23" s="36">
        <v>1511</v>
      </c>
      <c r="K23" s="44">
        <v>949</v>
      </c>
      <c r="L23" s="40">
        <f t="shared" si="0"/>
        <v>7171</v>
      </c>
    </row>
    <row r="24" spans="2:13" s="55" customFormat="1" ht="15.75" customHeight="1" x14ac:dyDescent="0.15">
      <c r="B24" s="8"/>
      <c r="C24" s="6">
        <v>9</v>
      </c>
      <c r="D24" s="10"/>
      <c r="E24" s="39">
        <v>2709</v>
      </c>
      <c r="F24" s="36">
        <v>296</v>
      </c>
      <c r="G24" s="38">
        <v>130</v>
      </c>
      <c r="H24" s="36">
        <v>553</v>
      </c>
      <c r="I24" s="38">
        <v>1070</v>
      </c>
      <c r="J24" s="36">
        <v>1473</v>
      </c>
      <c r="K24" s="44">
        <v>977</v>
      </c>
      <c r="L24" s="40">
        <f t="shared" si="0"/>
        <v>7208</v>
      </c>
    </row>
    <row r="25" spans="2:13" s="55" customFormat="1" ht="15.75" customHeight="1" x14ac:dyDescent="0.15">
      <c r="B25" s="8"/>
      <c r="C25" s="6">
        <v>10</v>
      </c>
      <c r="D25" s="10"/>
      <c r="E25" s="39">
        <v>2613</v>
      </c>
      <c r="F25" s="36">
        <v>311</v>
      </c>
      <c r="G25" s="38">
        <v>142</v>
      </c>
      <c r="H25" s="36">
        <v>589</v>
      </c>
      <c r="I25" s="38">
        <v>1054</v>
      </c>
      <c r="J25" s="36">
        <v>1508</v>
      </c>
      <c r="K25" s="44">
        <v>867</v>
      </c>
      <c r="L25" s="40">
        <f t="shared" si="0"/>
        <v>7084</v>
      </c>
    </row>
    <row r="26" spans="2:13" s="55" customFormat="1" ht="15.75" customHeight="1" x14ac:dyDescent="0.15">
      <c r="B26" s="8"/>
      <c r="C26" s="6">
        <v>11</v>
      </c>
      <c r="D26" s="10"/>
      <c r="E26" s="39">
        <v>2883</v>
      </c>
      <c r="F26" s="36">
        <v>299</v>
      </c>
      <c r="G26" s="38">
        <v>83</v>
      </c>
      <c r="H26" s="36">
        <v>604</v>
      </c>
      <c r="I26" s="38">
        <v>1073</v>
      </c>
      <c r="J26" s="36">
        <v>1419</v>
      </c>
      <c r="K26" s="44">
        <v>855</v>
      </c>
      <c r="L26" s="40">
        <f t="shared" si="0"/>
        <v>7216</v>
      </c>
    </row>
    <row r="27" spans="2:13" s="55" customFormat="1" ht="15.75" customHeight="1" x14ac:dyDescent="0.15">
      <c r="B27" s="8"/>
      <c r="C27" s="6">
        <v>12</v>
      </c>
      <c r="D27" s="10"/>
      <c r="E27" s="38">
        <v>2904</v>
      </c>
      <c r="F27" s="38">
        <v>298</v>
      </c>
      <c r="G27" s="38">
        <v>88</v>
      </c>
      <c r="H27" s="38">
        <v>636</v>
      </c>
      <c r="I27" s="38">
        <v>1097</v>
      </c>
      <c r="J27" s="38">
        <v>1462</v>
      </c>
      <c r="K27" s="44">
        <v>908</v>
      </c>
      <c r="L27" s="40">
        <f t="shared" si="0"/>
        <v>7393</v>
      </c>
    </row>
    <row r="28" spans="2:13" s="55" customFormat="1" ht="15.75" customHeight="1" x14ac:dyDescent="0.15">
      <c r="B28" s="8"/>
      <c r="C28" s="6">
        <v>13</v>
      </c>
      <c r="D28" s="10"/>
      <c r="E28" s="94">
        <v>2942</v>
      </c>
      <c r="F28" s="94">
        <v>298</v>
      </c>
      <c r="G28" s="163">
        <v>85</v>
      </c>
      <c r="H28" s="94">
        <v>614</v>
      </c>
      <c r="I28" s="94">
        <v>1060</v>
      </c>
      <c r="J28" s="94">
        <v>1543</v>
      </c>
      <c r="K28" s="93">
        <v>772</v>
      </c>
      <c r="L28" s="87">
        <f t="shared" si="0"/>
        <v>7314</v>
      </c>
      <c r="M28" s="185"/>
    </row>
    <row r="29" spans="2:13" s="55" customFormat="1" ht="15.75" customHeight="1" x14ac:dyDescent="0.15">
      <c r="B29" s="8"/>
      <c r="C29" s="6">
        <v>14</v>
      </c>
      <c r="D29" s="10"/>
      <c r="E29" s="94">
        <v>3161</v>
      </c>
      <c r="F29" s="94">
        <v>298</v>
      </c>
      <c r="G29" s="163">
        <v>98</v>
      </c>
      <c r="H29" s="94">
        <v>600</v>
      </c>
      <c r="I29" s="94">
        <v>1064</v>
      </c>
      <c r="J29" s="94">
        <v>1640</v>
      </c>
      <c r="K29" s="93">
        <v>874</v>
      </c>
      <c r="L29" s="87">
        <f t="shared" si="0"/>
        <v>7735</v>
      </c>
      <c r="M29" s="185"/>
    </row>
    <row r="30" spans="2:13" s="55" customFormat="1" ht="15.75" customHeight="1" x14ac:dyDescent="0.15">
      <c r="B30" s="60"/>
      <c r="C30" s="85">
        <v>15</v>
      </c>
      <c r="D30" s="96"/>
      <c r="E30" s="94">
        <v>3176</v>
      </c>
      <c r="F30" s="94">
        <v>271</v>
      </c>
      <c r="G30" s="163">
        <v>94</v>
      </c>
      <c r="H30" s="94">
        <v>580</v>
      </c>
      <c r="I30" s="94">
        <v>1058</v>
      </c>
      <c r="J30" s="94">
        <v>1617</v>
      </c>
      <c r="K30" s="93">
        <v>860</v>
      </c>
      <c r="L30" s="40">
        <f t="shared" si="0"/>
        <v>7656</v>
      </c>
    </row>
    <row r="31" spans="2:13" s="57" customFormat="1" ht="15.75" customHeight="1" x14ac:dyDescent="0.15">
      <c r="B31" s="89"/>
      <c r="C31" s="85">
        <v>16</v>
      </c>
      <c r="D31" s="97"/>
      <c r="E31" s="163">
        <v>3185</v>
      </c>
      <c r="F31" s="163">
        <v>238</v>
      </c>
      <c r="G31" s="163">
        <v>77</v>
      </c>
      <c r="H31" s="163">
        <v>547</v>
      </c>
      <c r="I31" s="163">
        <v>906</v>
      </c>
      <c r="J31" s="163">
        <v>1540</v>
      </c>
      <c r="K31" s="186">
        <v>822</v>
      </c>
      <c r="L31" s="40">
        <f t="shared" si="0"/>
        <v>7315</v>
      </c>
    </row>
    <row r="32" spans="2:13" s="55" customFormat="1" ht="15.75" customHeight="1" x14ac:dyDescent="0.15">
      <c r="B32" s="60"/>
      <c r="C32" s="85">
        <v>17</v>
      </c>
      <c r="D32" s="85"/>
      <c r="E32" s="48">
        <v>3461</v>
      </c>
      <c r="F32" s="45">
        <v>241</v>
      </c>
      <c r="G32" s="48">
        <v>108</v>
      </c>
      <c r="H32" s="45">
        <v>540</v>
      </c>
      <c r="I32" s="48">
        <v>874</v>
      </c>
      <c r="J32" s="45">
        <v>1432</v>
      </c>
      <c r="K32" s="98">
        <v>811</v>
      </c>
      <c r="L32" s="91">
        <f t="shared" si="0"/>
        <v>7467</v>
      </c>
    </row>
    <row r="33" spans="2:12" s="55" customFormat="1" ht="15.75" customHeight="1" x14ac:dyDescent="0.15">
      <c r="B33" s="60"/>
      <c r="C33" s="85">
        <v>18</v>
      </c>
      <c r="D33" s="85"/>
      <c r="E33" s="94">
        <v>3978</v>
      </c>
      <c r="F33" s="95">
        <v>251</v>
      </c>
      <c r="G33" s="94">
        <v>123</v>
      </c>
      <c r="H33" s="95">
        <v>530</v>
      </c>
      <c r="I33" s="94">
        <v>898</v>
      </c>
      <c r="J33" s="95">
        <v>1387</v>
      </c>
      <c r="K33" s="150">
        <v>777</v>
      </c>
      <c r="L33" s="180">
        <f t="shared" si="0"/>
        <v>7944</v>
      </c>
    </row>
    <row r="34" spans="2:12" ht="15.75" customHeight="1" x14ac:dyDescent="0.15">
      <c r="B34" s="187"/>
      <c r="C34" s="85">
        <v>19</v>
      </c>
      <c r="D34" s="188"/>
      <c r="E34" s="50">
        <v>4157</v>
      </c>
      <c r="F34" s="50">
        <v>266</v>
      </c>
      <c r="G34" s="50">
        <v>123</v>
      </c>
      <c r="H34" s="50">
        <v>544</v>
      </c>
      <c r="I34" s="50">
        <v>963</v>
      </c>
      <c r="J34" s="50">
        <v>1611</v>
      </c>
      <c r="K34" s="51">
        <v>700</v>
      </c>
      <c r="L34" s="52">
        <f t="shared" ref="L34:L46" si="1">SUM(E34:K34)</f>
        <v>8364</v>
      </c>
    </row>
    <row r="35" spans="2:12" ht="15.75" customHeight="1" x14ac:dyDescent="0.15">
      <c r="B35" s="187"/>
      <c r="C35" s="85">
        <v>20</v>
      </c>
      <c r="D35" s="190"/>
      <c r="E35" s="50">
        <v>4040</v>
      </c>
      <c r="F35" s="50">
        <v>264</v>
      </c>
      <c r="G35" s="50">
        <v>99</v>
      </c>
      <c r="H35" s="50">
        <v>878</v>
      </c>
      <c r="I35" s="50">
        <v>892</v>
      </c>
      <c r="J35" s="50">
        <v>2153</v>
      </c>
      <c r="K35" s="51">
        <v>688</v>
      </c>
      <c r="L35" s="52">
        <f t="shared" si="1"/>
        <v>9014</v>
      </c>
    </row>
    <row r="36" spans="2:12" ht="15.75" customHeight="1" x14ac:dyDescent="0.15">
      <c r="B36" s="187"/>
      <c r="C36" s="85">
        <v>21</v>
      </c>
      <c r="D36" s="188"/>
      <c r="E36" s="50">
        <v>4050</v>
      </c>
      <c r="F36" s="191">
        <v>241</v>
      </c>
      <c r="G36" s="191">
        <v>88</v>
      </c>
      <c r="H36" s="191">
        <v>891</v>
      </c>
      <c r="I36" s="191">
        <v>871</v>
      </c>
      <c r="J36" s="50">
        <v>2198</v>
      </c>
      <c r="K36" s="192">
        <v>738</v>
      </c>
      <c r="L36" s="53">
        <f t="shared" si="1"/>
        <v>9077</v>
      </c>
    </row>
    <row r="37" spans="2:12" ht="15.75" customHeight="1" x14ac:dyDescent="0.15">
      <c r="B37" s="187"/>
      <c r="C37" s="85">
        <v>22</v>
      </c>
      <c r="D37" s="190"/>
      <c r="E37" s="50">
        <v>4042</v>
      </c>
      <c r="F37" s="50">
        <v>265</v>
      </c>
      <c r="G37" s="50">
        <v>102</v>
      </c>
      <c r="H37" s="50">
        <v>881</v>
      </c>
      <c r="I37" s="50">
        <v>616</v>
      </c>
      <c r="J37" s="50">
        <v>2155</v>
      </c>
      <c r="K37" s="51">
        <v>765</v>
      </c>
      <c r="L37" s="52">
        <f t="shared" si="1"/>
        <v>8826</v>
      </c>
    </row>
    <row r="38" spans="2:12" ht="15.75" customHeight="1" x14ac:dyDescent="0.15">
      <c r="B38" s="187"/>
      <c r="C38" s="85">
        <v>23</v>
      </c>
      <c r="D38" s="190"/>
      <c r="E38" s="50">
        <v>4037</v>
      </c>
      <c r="F38" s="50">
        <v>231</v>
      </c>
      <c r="G38" s="50">
        <v>194</v>
      </c>
      <c r="H38" s="50">
        <v>893</v>
      </c>
      <c r="I38" s="50">
        <v>446</v>
      </c>
      <c r="J38" s="50">
        <v>1930</v>
      </c>
      <c r="K38" s="51">
        <v>684</v>
      </c>
      <c r="L38" s="52">
        <f t="shared" si="1"/>
        <v>8415</v>
      </c>
    </row>
    <row r="39" spans="2:12" ht="15.75" customHeight="1" x14ac:dyDescent="0.15">
      <c r="B39" s="187"/>
      <c r="C39" s="85">
        <v>24</v>
      </c>
      <c r="D39" s="190"/>
      <c r="E39" s="50">
        <v>4064</v>
      </c>
      <c r="F39" s="50">
        <v>235</v>
      </c>
      <c r="G39" s="50">
        <v>259</v>
      </c>
      <c r="H39" s="50">
        <v>871</v>
      </c>
      <c r="I39" s="50">
        <v>451</v>
      </c>
      <c r="J39" s="50">
        <v>1914</v>
      </c>
      <c r="K39" s="51">
        <v>688</v>
      </c>
      <c r="L39" s="52">
        <f t="shared" si="1"/>
        <v>8482</v>
      </c>
    </row>
    <row r="40" spans="2:12" ht="15.75" customHeight="1" x14ac:dyDescent="0.15">
      <c r="B40" s="187"/>
      <c r="C40" s="85">
        <v>25</v>
      </c>
      <c r="D40" s="188"/>
      <c r="E40" s="191">
        <v>4100</v>
      </c>
      <c r="F40" s="191">
        <v>236</v>
      </c>
      <c r="G40" s="191">
        <v>273</v>
      </c>
      <c r="H40" s="191">
        <v>909</v>
      </c>
      <c r="I40" s="191">
        <v>426</v>
      </c>
      <c r="J40" s="191">
        <v>1974</v>
      </c>
      <c r="K40" s="192">
        <v>536</v>
      </c>
      <c r="L40" s="53">
        <f t="shared" si="1"/>
        <v>8454</v>
      </c>
    </row>
    <row r="41" spans="2:12" ht="15.75" customHeight="1" x14ac:dyDescent="0.15">
      <c r="B41" s="187"/>
      <c r="C41" s="85">
        <v>26</v>
      </c>
      <c r="D41" s="188"/>
      <c r="E41" s="191">
        <v>4304</v>
      </c>
      <c r="F41" s="191">
        <v>222</v>
      </c>
      <c r="G41" s="191">
        <v>286</v>
      </c>
      <c r="H41" s="191">
        <v>849</v>
      </c>
      <c r="I41" s="191">
        <v>428</v>
      </c>
      <c r="J41" s="191">
        <v>2083</v>
      </c>
      <c r="K41" s="192">
        <v>537</v>
      </c>
      <c r="L41" s="53">
        <f t="shared" si="1"/>
        <v>8709</v>
      </c>
    </row>
    <row r="42" spans="2:12" ht="15.75" customHeight="1" x14ac:dyDescent="0.15">
      <c r="B42" s="187"/>
      <c r="C42" s="85">
        <v>27</v>
      </c>
      <c r="D42" s="188"/>
      <c r="E42" s="191">
        <v>4358</v>
      </c>
      <c r="F42" s="191">
        <v>212.9</v>
      </c>
      <c r="G42" s="191">
        <v>307.7</v>
      </c>
      <c r="H42" s="191">
        <v>876.9</v>
      </c>
      <c r="I42" s="191">
        <v>426.1</v>
      </c>
      <c r="J42" s="191">
        <v>2567.1999999999998</v>
      </c>
      <c r="K42" s="192">
        <v>532.28</v>
      </c>
      <c r="L42" s="53">
        <f>SUM(E42:K42)</f>
        <v>9281.08</v>
      </c>
    </row>
    <row r="43" spans="2:12" ht="15.75" customHeight="1" x14ac:dyDescent="0.15">
      <c r="B43" s="187"/>
      <c r="C43" s="85">
        <v>28</v>
      </c>
      <c r="D43" s="188"/>
      <c r="E43" s="191">
        <v>4500</v>
      </c>
      <c r="F43" s="191">
        <v>164</v>
      </c>
      <c r="G43" s="191">
        <v>284</v>
      </c>
      <c r="H43" s="191">
        <v>696</v>
      </c>
      <c r="I43" s="191">
        <v>346</v>
      </c>
      <c r="J43" s="191">
        <v>1986</v>
      </c>
      <c r="K43" s="192">
        <v>579</v>
      </c>
      <c r="L43" s="53">
        <f>SUM(E43:K43)</f>
        <v>8555</v>
      </c>
    </row>
    <row r="44" spans="2:12" ht="15.75" customHeight="1" x14ac:dyDescent="0.15">
      <c r="B44" s="187"/>
      <c r="C44" s="85">
        <v>29</v>
      </c>
      <c r="D44" s="188"/>
      <c r="E44" s="191">
        <v>4658</v>
      </c>
      <c r="F44" s="191">
        <v>173</v>
      </c>
      <c r="G44" s="191">
        <v>304</v>
      </c>
      <c r="H44" s="191">
        <v>915</v>
      </c>
      <c r="I44" s="191">
        <v>344</v>
      </c>
      <c r="J44" s="191">
        <v>2003</v>
      </c>
      <c r="K44" s="192">
        <v>588</v>
      </c>
      <c r="L44" s="53">
        <f>SUM(E44:K44)</f>
        <v>8985</v>
      </c>
    </row>
    <row r="45" spans="2:12" ht="15.75" customHeight="1" x14ac:dyDescent="0.15">
      <c r="B45" s="187"/>
      <c r="C45" s="85">
        <v>30</v>
      </c>
      <c r="D45" s="188"/>
      <c r="E45" s="191">
        <v>4612</v>
      </c>
      <c r="F45" s="191">
        <v>177</v>
      </c>
      <c r="G45" s="191">
        <v>333</v>
      </c>
      <c r="H45" s="191">
        <v>1023</v>
      </c>
      <c r="I45" s="191">
        <v>338</v>
      </c>
      <c r="J45" s="191">
        <v>1965</v>
      </c>
      <c r="K45" s="192">
        <v>659</v>
      </c>
      <c r="L45" s="53">
        <f>SUM(E45:K45)</f>
        <v>9107</v>
      </c>
    </row>
    <row r="46" spans="2:12" ht="15.75" customHeight="1" x14ac:dyDescent="0.15">
      <c r="B46" s="197" t="s">
        <v>128</v>
      </c>
      <c r="C46" s="198"/>
      <c r="D46" s="199"/>
      <c r="E46" s="191">
        <v>4375</v>
      </c>
      <c r="F46" s="191">
        <v>151</v>
      </c>
      <c r="G46" s="191">
        <v>323</v>
      </c>
      <c r="H46" s="191">
        <v>921</v>
      </c>
      <c r="I46" s="191">
        <v>245</v>
      </c>
      <c r="J46" s="191">
        <v>1923</v>
      </c>
      <c r="K46" s="192">
        <v>550</v>
      </c>
      <c r="L46" s="53">
        <f t="shared" si="1"/>
        <v>8488</v>
      </c>
    </row>
    <row r="47" spans="2:12" ht="15.75" customHeight="1" x14ac:dyDescent="0.15">
      <c r="B47" s="181"/>
      <c r="C47" s="182" t="s">
        <v>120</v>
      </c>
      <c r="D47" s="183"/>
      <c r="E47" s="193">
        <v>2798</v>
      </c>
      <c r="F47" s="193">
        <v>137</v>
      </c>
      <c r="G47" s="193">
        <v>196</v>
      </c>
      <c r="H47" s="193">
        <v>681</v>
      </c>
      <c r="I47" s="193">
        <v>153</v>
      </c>
      <c r="J47" s="193">
        <v>1248</v>
      </c>
      <c r="K47" s="194">
        <v>440</v>
      </c>
      <c r="L47" s="54">
        <f t="shared" ref="L47" si="2">SUM(E47:K47)</f>
        <v>5653</v>
      </c>
    </row>
    <row r="48" spans="2:12" x14ac:dyDescent="0.15">
      <c r="B48" s="34" t="s">
        <v>56</v>
      </c>
      <c r="E48" s="195">
        <v>261.10000000000002</v>
      </c>
      <c r="F48" s="196">
        <v>186.36</v>
      </c>
      <c r="G48" s="196">
        <v>563.6</v>
      </c>
      <c r="H48" s="196">
        <v>523.5</v>
      </c>
      <c r="I48" s="196">
        <v>184.6</v>
      </c>
      <c r="J48" s="196">
        <v>372</v>
      </c>
      <c r="K48" s="196">
        <v>561.6</v>
      </c>
      <c r="L48" s="196">
        <f>SUM(E48:K48)</f>
        <v>2652.7599999999998</v>
      </c>
    </row>
  </sheetData>
  <mergeCells count="9">
    <mergeCell ref="B46:D46"/>
    <mergeCell ref="K4:K5"/>
    <mergeCell ref="L4:L5"/>
    <mergeCell ref="E4:E5"/>
    <mergeCell ref="F4:F5"/>
    <mergeCell ref="G4:G5"/>
    <mergeCell ref="H4:H5"/>
    <mergeCell ref="I4:I5"/>
    <mergeCell ref="J4:J5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合計・北海道・東北・首都圏 </vt:lpstr>
      <vt:lpstr>東海・中部北陸</vt:lpstr>
      <vt:lpstr>近畿 ・中国</vt:lpstr>
      <vt:lpstr>四国</vt:lpstr>
      <vt:lpstr>九州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2022-09-20T09:18:15Z</dcterms:created>
  <dcterms:modified xsi:type="dcterms:W3CDTF">2022-09-20T09:18:20Z</dcterms:modified>
</cp:coreProperties>
</file>