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A155C3D1-1832-4B6D-B66E-C76D62734BE0}" xr6:coauthVersionLast="47" xr6:coauthVersionMax="47" xr10:uidLastSave="{00000000-0000-0000-0000-000000000000}"/>
  <workbookProtection workbookAlgorithmName="SHA-512" workbookHashValue="/Ej2ZcVMHUy7wPhPWPnXH9aXlPZhmlJmKWEsodvz1lqUKwnCc6Li4pp9yeaZPoSmYM2DtAtF8pREI4kSDQr22g==" workbookSaltValue="OUBMc2m/yjCN1HCfIT3UZg=="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許可申請書!$A$1:$K$40</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8" i="27" a="1"/>
  <c r="D121" i="27" a="1"/>
  <c r="H12" i="27" a="1"/>
  <c r="D16" i="27" a="1"/>
  <c r="D13" i="36" a="1"/>
  <c r="D18" i="27" a="1"/>
  <c r="D12" i="27" a="1"/>
  <c r="D134" i="27" a="1"/>
  <c r="D136" i="27" a="1"/>
  <c r="D3" i="36" a="1"/>
  <c r="E99" i="27" a="1"/>
  <c r="D6" i="27" a="1"/>
  <c r="F12" i="27" a="1"/>
  <c r="J12" i="27" a="1"/>
  <c r="D14" i="27" a="1"/>
  <c r="D8" i="36"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E39" i="27" a="1"/>
  <c r="E38" i="27" a="1"/>
  <c r="D41" i="27" a="1"/>
  <c r="D31" i="27" a="1"/>
  <c r="D28" i="27" a="1"/>
  <c r="E40" i="27" a="1"/>
  <c r="D35" i="27" a="1"/>
  <c r="D37" i="27" a="1"/>
  <c r="D29" i="27" a="1"/>
  <c r="E41" i="27" a="1"/>
  <c r="E32" i="27" a="1"/>
  <c r="E27" i="27" a="1"/>
  <c r="E26" i="27" a="1"/>
  <c r="D40" i="27" a="1"/>
  <c r="E35" i="27" a="1"/>
  <c r="E33" i="27" a="1"/>
  <c r="E28" i="27" a="1"/>
  <c r="D25" i="27" a="1"/>
  <c r="D4" i="27" a="1"/>
  <c r="E29" i="27" a="1"/>
  <c r="D38" i="27" a="1"/>
  <c r="D26" i="27" a="1"/>
  <c r="D33" i="27" a="1"/>
  <c r="E34" i="27" a="1"/>
  <c r="D32" i="27" a="1"/>
  <c r="D39" i="27" a="1"/>
  <c r="D27" i="27" a="1"/>
  <c r="D78" i="27" a="1"/>
  <c r="D34"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<sst xmlns="http://schemas.openxmlformats.org/spreadsheetml/2006/main" count="2588" uniqueCount="1811">
  <si>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</si>
  <si>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</si>
  <si>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</si>
  <si>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</si>
  <si>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</si>
  <si>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</si>
  <si>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</si>
  <si>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</si>
  <si>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</si>
  <si>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</si>
  <si>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</si>
  <si>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</si>
  <si>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</si>
  <si>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</si>
  <si>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</si>
  <si>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</si>
  <si>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</si>
  <si>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</si>
  <si>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</si>
  <si>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</si>
  <si>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</si>
  <si>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</si>
  <si>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</si>
  <si>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</si>
  <si>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</si>
  <si>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</si>
  <si>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</si>
  <si>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</si>
  <si>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</si>
  <si>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</si>
  <si>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</si>
  <si>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</si>
  <si>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</si>
  <si>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</si>
  <si>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</si>
  <si>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</si>
  <si>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</si>
  <si>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</si>
  <si>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</si>
  <si>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</si>
  <si>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</si>
  <si>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</si>
  <si>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</si>
  <si>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</si>
  <si>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</si>
  <si>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</si>
  <si>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</si>
  <si>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</si>
  <si>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</si>
  <si>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</si>
  <si>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</si>
  <si>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</si>
  <si>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</si>
  <si>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</si>
  <si>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</si>
  <si>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</si>
  <si>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</si>
  <si>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</si>
  <si>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</si>
  <si>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</si>
  <si>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</si>
  <si>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</si>
  <si>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</si>
  <si>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</si>
  <si>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</si>
  <si>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</si>
  <si>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</si>
  <si>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</si>
  <si>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</si>
  <si>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</si>
  <si>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</si>
  <si>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</si>
  <si>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</si>
  <si>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</si>
  <si>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</si>
  <si>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</si>
  <si>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</si>
  <si>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</si>
  <si>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</si>
  <si>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</si>
  <si>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</si>
  <si>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</si>
  <si>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</si>
  <si>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</si>
  <si>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</si>
  <si>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</si>
  <si>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</si>
  <si>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</si>
  <si>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</si>
  <si>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</si>
  <si>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</si>
  <si>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</si>
  <si>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</si>
  <si>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</si>
  <si>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</si>
  <si>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</si>
  <si>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</si>
  <si>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</si>
  <si>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</si>
  <si>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</si>
  <si>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</si>
  <si>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</si>
  <si>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</si>
  <si>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</si>
  <si>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</si>
  <si>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</si>
  <si>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</si>
  <si>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</si>
  <si>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</si>
  <si>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</si>
  <si>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</si>
  <si>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</si>
  <si>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</si>
  <si>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</si>
  <si>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</si>
  <si>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</si>
  <si>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</si>
  <si>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</si>
  <si>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</si>
  <si>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</si>
  <si>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</si>
  <si>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</si>
  <si>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</si>
  <si>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</si>
  <si>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</si>
  <si>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</si>
  <si>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</si>
  <si>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</si>
  <si>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</si>
  <si>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</si>
  <si>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</si>
  <si>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</si>
  <si>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</si>
  <si>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</si>
  <si>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</si>
  <si>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</si>
  <si>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</si>
  <si>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</si>
  <si>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</si>
  <si>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</si>
  <si>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</si>
  <si>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</si>
  <si>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</si>
  <si>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</si>
  <si>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</si>
  <si>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</si>
  <si>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</si>
  <si>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</si>
  <si>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</si>
  <si>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</si>
  <si>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</si>
  <si>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</si>
  <si>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</si>
  <si>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</si>
  <si>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</si>
  <si>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</si>
  <si>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</si>
  <si>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</si>
  <si>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</si>
  <si>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</si>
  <si>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</si>
  <si>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</si>
  <si>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</si>
  <si>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</si>
  <si>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</si>
  <si>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</si>
  <si>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</si>
  <si>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</si>
  <si>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</si>
  <si>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</si>
  <si>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</si>
  <si>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</si>
  <si>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</si>
  <si>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</si>
  <si>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</si>
  <si>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</si>
  <si>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</si>
  <si>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</si>
  <si>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</si>
  <si>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</si>
  <si>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</si>
  <si>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</si>
  <si>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</si>
  <si>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</si>
  <si>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</si>
  <si>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</si>
  <si>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</si>
  <si>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</si>
  <si>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</si>
  <si>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</si>
  <si>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</si>
  <si>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</si>
  <si>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</si>
  <si>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</si>
  <si>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</si>
  <si>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</si>
  <si>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</si>
  <si>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</si>
  <si>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</si>
  <si>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</si>
  <si>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</si>
  <si>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</si>
  <si>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</si>
  <si>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</si>
  <si>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</si>
  <si>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</si>
  <si>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</si>
  <si>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</si>
  <si>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</si>
  <si>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</si>
  <si>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</si>
  <si>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</si>
  <si>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</si>
  <si>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</si>
  <si>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</si>
  <si>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</si>
  <si>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</si>
  <si>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</si>
  <si>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</si>
  <si>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</si>
  <si>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</si>
  <si>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</si>
  <si>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</si>
  <si>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</si>
  <si>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</si>
  <si>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</si>
  <si>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</si>
  <si>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</si>
  <si>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</si>
  <si>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</si>
  <si>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</si>
  <si>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</si>
  <si>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</si>
  <si>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</si>
  <si>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</si>
  <si>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</si>
  <si>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</si>
  <si>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</si>
  <si>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</si>
  <si>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</si>
  <si>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</si>
  <si>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</si>
  <si>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</si>
  <si>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</si>
  <si>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</si>
  <si>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</si>
  <si>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</si>
  <si>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</si>
  <si>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</si>
  <si>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</si>
  <si>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</si>
  <si>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</si>
  <si>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</si>
  <si>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</si>
  <si>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</si>
  <si>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</si>
  <si>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</si>
  <si>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</si>
  <si>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</si>
  <si>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</si>
  <si>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</si>
  <si>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</si>
  <si>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</si>
  <si>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</si>
  <si>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</si>
  <si>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</si>
  <si>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</si>
  <si>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</si>
  <si>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</si>
  <si>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</si>
  <si>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</si>
  <si>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</si>
  <si>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</si>
  <si>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</si>
  <si>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</si>
  <si>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</si>
  <si>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</si>
  <si>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</si>
  <si>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</si>
  <si>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</si>
  <si>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</si>
  <si>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</si>
  <si>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</si>
  <si>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</si>
  <si>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</si>
  <si>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</si>
  <si>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</si>
  <si>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</si>
  <si>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</si>
  <si>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</si>
  <si>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</si>
  <si>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</si>
  <si>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</si>
  <si>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</si>
  <si>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</si>
  <si>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</si>
  <si>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</si>
  <si>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</si>
  <si>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</si>
  <si>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</si>
  <si>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</si>
  <si>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</si>
  <si>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</si>
  <si>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</si>
  <si>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</si>
  <si>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</si>
  <si>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</si>
  <si>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</si>
  <si>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</si>
  <si>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</si>
  <si>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</si>
  <si>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</si>
  <si>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</si>
  <si>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</si>
  <si>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</si>
  <si>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</si>
  <si>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</si>
  <si>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</si>
  <si>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</si>
  <si>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</si>
  <si>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</si>
  <si>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</si>
  <si>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</si>
  <si>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</si>
  <si>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</si>
  <si>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</si>
  <si>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</si>
  <si>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</si>
  <si>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</si>
  <si>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</si>
  <si>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</si>
  <si>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</si>
  <si>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</si>
  <si>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</si>
  <si>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</si>
  <si>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</si>
  <si>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</si>
  <si>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</si>
  <si>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</si>
  <si>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</si>
  <si>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</si>
  <si>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</si>
  <si>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</si>
  <si>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</si>
  <si>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</si>
  <si>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</si>
  <si>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</si>
  <si>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</si>
  <si>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</si>
  <si>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</si>
  <si>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</si>
  <si>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</si>
  <si>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</si>
  <si>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</si>
  <si>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</si>
  <si>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</si>
  <si>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</si>
  <si>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</si>
  <si>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</si>
  <si>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</si>
  <si>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</si>
  <si>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</si>
  <si>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</si>
  <si>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</si>
  <si>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</si>
  <si>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</si>
  <si>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</si>
  <si>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</si>
  <si>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</si>
  <si>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</si>
  <si>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</si>
  <si>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</si>
  <si>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</si>
  <si>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</si>
  <si>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</si>
  <si>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</si>
  <si>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</si>
  <si>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</si>
  <si>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</si>
  <si>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</si>
  <si>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</si>
  <si>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</si>
  <si>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</si>
  <si>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</si>
  <si>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</si>
  <si>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</si>
  <si>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</si>
  <si>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</si>
  <si>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</si>
  <si>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</si>
  <si>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</si>
  <si>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</si>
  <si>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</si>
  <si>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</si>
  <si>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</si>
  <si>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</si>
  <si>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</si>
  <si>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</si>
  <si>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</si>
  <si>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</si>
  <si>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</si>
  <si>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</si>
  <si>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</si>
  <si>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</si>
  <si>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</si>
  <si>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</si>
  <si>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</si>
  <si>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</si>
  <si>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</si>
  <si>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</si>
  <si>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</si>
  <si>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</si>
  <si>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</si>
  <si>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</si>
  <si>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</si>
  <si>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</si>
  <si>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</si>
  <si>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</si>
  <si>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</si>
  <si>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</si>
  <si>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</si>
  <si>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</si>
  <si>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</si>
  <si>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</si>
  <si>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</si>
  <si>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</si>
  <si>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</si>
  <si>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</si>
  <si>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</si>
  <si>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</si>
  <si>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</si>
  <si>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</si>
  <si>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</si>
  <si>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</si>
  <si>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</si>
  <si>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</si>
  <si>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</si>
  <si>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</si>
  <si>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</si>
  <si>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</si>
  <si>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</si>
  <si>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</si>
  <si>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</si>
  <si>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</si>
  <si>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</si>
  <si>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</si>
  <si>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</si>
  <si>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</si>
  <si>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</si>
  <si>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</si>
  <si>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</si>
  <si>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</si>
  <si>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</si>
  <si>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</si>
  <si>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</si>
  <si>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</si>
  <si>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</si>
  <si>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</si>
  <si>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</si>
  <si>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</si>
  <si>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</si>
  <si>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</si>
  <si>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</si>
  <si>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</si>
  <si>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</si>
  <si>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</si>
  <si>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</si>
  <si>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</si>
  <si>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</si>
  <si>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</si>
  <si>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</si>
  <si>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</si>
  <si>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</si>
  <si>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</si>
  <si>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</si>
  <si>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</si>
  <si>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</si>
  <si>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</si>
  <si>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</si>
  <si>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</si>
  <si>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</si>
  <si>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</si>
  <si>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</si>
  <si>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</si>
  <si>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</si>
  <si>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</si>
  <si>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</si>
  <si>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</si>
  <si>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</si>
  <si>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</si>
  <si>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</si>
  <si>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</si>
  <si>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</si>
  <si>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</si>
  <si>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</si>
  <si>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</si>
  <si>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</si>
  <si>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</si>
  <si>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</si>
  <si>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</si>
  <si>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</si>
  <si>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</si>
  <si>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</si>
  <si>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</si>
  <si>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</si>
  <si>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</si>
  <si>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</si>
  <si>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</si>
  <si>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</si>
  <si>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</si>
  <si>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</si>
  <si>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</si>
  <si>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</si>
  <si>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</si>
  <si>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</si>
  <si>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</si>
  <si>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</si>
  <si>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</si>
  <si>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</si>
  <si>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</si>
  <si>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</si>
  <si>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</si>
  <si>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</si>
  <si>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</si>
  <si>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</si>
  <si>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</si>
  <si>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</si>
  <si>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</si>
  <si>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</si>
  <si>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</si>
  <si>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</si>
  <si>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</si>
  <si>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</si>
  <si>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</si>
  <si>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</si>
  <si>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</si>
  <si>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</si>
  <si>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</si>
  <si>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</si>
  <si>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</si>
  <si>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</si>
  <si>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</si>
  <si>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</si>
  <si>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</si>
  <si>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</si>
  <si>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</si>
  <si>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</si>
  <si>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</si>
  <si>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</si>
  <si>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</si>
  <si>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</si>
  <si>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</si>
  <si>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</si>
  <si>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</si>
  <si>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</si>
  <si>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</si>
  <si>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</si>
  <si>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</si>
  <si>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</si>
  <si>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</si>
  <si>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</si>
  <si>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</si>
  <si>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</si>
  <si>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</si>
  <si>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</si>
  <si>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</si>
  <si>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</si>
  <si>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</si>
  <si>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</si>
  <si>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</si>
  <si>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</si>
  <si>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</si>
  <si>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</si>
  <si>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</si>
  <si>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</si>
  <si>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</si>
  <si>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</si>
  <si>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</si>
  <si>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</si>
  <si>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</si>
  <si>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</si>
  <si>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</si>
  <si>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</si>
  <si>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</si>
  <si>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</si>
  <si>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</si>
  <si>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</si>
  <si>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</si>
  <si>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</si>
  <si>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</si>
  <si>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</si>
  <si>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</si>
  <si>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</si>
  <si>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</si>
  <si>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</si>
  <si>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</si>
  <si>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</si>
  <si>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</si>
  <si>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</si>
  <si>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</si>
  <si>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</si>
  <si>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</si>
  <si>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</si>
  <si>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</si>
  <si>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</si>
  <si>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</si>
  <si>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</si>
  <si>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</si>
  <si>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</si>
  <si>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</si>
  <si>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</si>
  <si>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</si>
  <si>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</si>
  <si>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</si>
  <si>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</si>
  <si>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</si>
  <si>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</si>
  <si>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</si>
  <si>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</si>
  <si>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</si>
  <si>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</si>
  <si>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</si>
  <si>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</si>
  <si>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</si>
  <si>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</si>
  <si>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</si>
  <si>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</si>
  <si>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</si>
  <si>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</si>
  <si>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</si>
  <si>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</si>
  <si>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</si>
  <si>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</si>
  <si>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</si>
  <si>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</si>
  <si>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</si>
  <si>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</si>
  <si>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</si>
  <si>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</si>
  <si>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</si>
  <si>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</si>
  <si>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</si>
  <si>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</si>
  <si>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</si>
  <si>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</si>
  <si>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</si>
  <si>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</si>
  <si>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</si>
  <si>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</si>
  <si>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</si>
  <si>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</si>
  <si>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</si>
  <si>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</si>
  <si>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</si>
  <si>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</si>
  <si>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</si>
  <si>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</si>
  <si>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</si>
  <si>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</si>
  <si>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</si>
  <si>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</si>
  <si>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</si>
  <si>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</si>
  <si>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</si>
  <si>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</si>
  <si>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</si>
  <si>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</si>
  <si>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</si>
  <si>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</si>
  <si>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</si>
  <si>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</si>
  <si>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</si>
  <si>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</si>
  <si>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</si>
  <si>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</si>
  <si>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</si>
  <si>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</si>
  <si>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</si>
  <si>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</si>
  <si>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</si>
  <si>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</si>
  <si>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</si>
  <si>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</si>
  <si>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</si>
  <si>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</si>
  <si>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</si>
  <si>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</si>
  <si>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</si>
  <si>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</si>
  <si>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</si>
  <si>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</si>
  <si>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</si>
  <si>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</si>
  <si>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</si>
  <si>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</si>
  <si>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</si>
  <si>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</si>
  <si>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</si>
  <si>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</si>
  <si>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</si>
  <si>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</si>
  <si>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</si>
  <si>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</si>
  <si>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</si>
  <si>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</si>
  <si>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</si>
  <si>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</si>
  <si>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</si>
  <si>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</si>
  <si>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</si>
  <si>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</si>
  <si>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</si>
  <si>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</si>
  <si>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</si>
  <si>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</si>
  <si>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</si>
  <si>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</si>
  <si>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</si>
  <si>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</si>
  <si>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</si>
  <si>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</si>
  <si>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</si>
  <si>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</si>
  <si>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</si>
  <si>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</si>
  <si>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</si>
  <si>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</si>
  <si>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</si>
  <si>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</si>
  <si>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</si>
  <si>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</si>
  <si>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</si>
  <si>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</si>
  <si>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</si>
  <si>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</si>
  <si>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</si>
  <si>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</si>
  <si>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</si>
  <si>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</si>
  <si>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</si>
  <si>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</si>
  <si>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</si>
  <si>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</si>
  <si>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</si>
  <si>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</si>
  <si>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</si>
  <si>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</si>
  <si>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</si>
  <si>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</si>
  <si>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</si>
  <si>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</si>
  <si>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</si>
  <si>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</si>
  <si>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</si>
  <si>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</si>
  <si>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</si>
  <si>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</si>
  <si>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</si>
  <si>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</si>
  <si>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</si>
  <si>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</si>
  <si>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</si>
  <si>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</si>
  <si>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</si>
  <si>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</si>
  <si>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</si>
  <si>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</si>
  <si>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</si>
  <si>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</si>
  <si>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</si>
  <si>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</si>
  <si>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</si>
  <si>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</si>
  <si>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</si>
  <si>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</si>
  <si>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</si>
  <si>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</si>
  <si>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</si>
  <si>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</si>
  <si>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</si>
  <si>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</si>
  <si>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</si>
  <si>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</si>
  <si>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</si>
  <si>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</si>
  <si>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</si>
  <si>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</si>
  <si>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</si>
  <si>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</si>
  <si>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</si>
  <si>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</si>
  <si>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</si>
  <si>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</si>
  <si>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</si>
  <si>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</si>
  <si>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</si>
  <si>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</si>
  <si>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</si>
  <si>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</si>
  <si>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</si>
  <si>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</si>
  <si>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</si>
  <si>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</si>
  <si>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</si>
  <si>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</si>
  <si>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</si>
  <si>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</si>
  <si>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</si>
  <si>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</si>
  <si>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</si>
  <si>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</si>
  <si>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</si>
  <si>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</si>
  <si>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</si>
  <si>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</si>
  <si>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</si>
  <si>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</si>
  <si>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</si>
  <si>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</si>
  <si>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</si>
  <si>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</si>
  <si>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</si>
  <si>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</si>
  <si>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</si>
  <si>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</si>
  <si>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</si>
  <si>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</si>
  <si>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</si>
  <si>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</si>
  <si>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</si>
  <si>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</si>
  <si>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</si>
  <si>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</si>
  <si>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</si>
  <si>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</si>
  <si>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</si>
  <si>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</si>
  <si>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</si>
  <si>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</si>
  <si>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</si>
  <si>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</si>
  <si>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</si>
  <si>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</si>
  <si>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</si>
  <si>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</si>
  <si>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</si>
  <si>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</si>
  <si>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</si>
  <si>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</si>
  <si>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</si>
  <si>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</si>
  <si>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</si>
  <si>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</si>
  <si>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</si>
  <si>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</si>
  <si>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</si>
  <si>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</si>
  <si>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</si>
  <si>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</si>
  <si>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</si>
  <si>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</si>
  <si>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</si>
  <si>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</si>
  <si>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</si>
  <si>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</si>
  <si>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</si>
  <si>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</si>
  <si>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</si>
  <si>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</si>
  <si>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</si>
  <si>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</si>
  <si>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</si>
  <si>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</si>
  <si>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</si>
  <si>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</si>
  <si>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</si>
  <si>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</si>
  <si>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</si>
  <si>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</si>
  <si>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</si>
  <si>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</si>
  <si>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</si>
  <si>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</si>
  <si>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</si>
  <si>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</si>
  <si>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</si>
  <si>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</si>
  <si>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</si>
  <si>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</si>
  <si>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</si>
  <si>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</si>
  <si>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</si>
  <si>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</si>
  <si>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</si>
  <si>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</si>
  <si>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</si>
  <si>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</si>
  <si>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</si>
  <si>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</si>
  <si>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</si>
  <si>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</si>
  <si>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</si>
  <si>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</si>
  <si>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</si>
  <si>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</si>
  <si>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</si>
  <si>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</si>
  <si>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</si>
  <si>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</si>
  <si>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</si>
  <si>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</si>
  <si>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</si>
  <si>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</si>
  <si>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</si>
  <si>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</si>
  <si>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</si>
  <si>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</si>
  <si>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</si>
  <si>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</si>
  <si>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</si>
  <si>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</si>
  <si>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</si>
  <si>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</si>
  <si>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</si>
  <si>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</si>
  <si>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</si>
  <si>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</si>
  <si>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</si>
  <si>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</si>
  <si>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</si>
  <si>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</si>
  <si>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</si>
  <si>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</si>
  <si>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</si>
  <si>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</si>
  <si>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</si>
  <si>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</si>
  <si>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</si>
  <si>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</si>
  <si>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</si>
  <si>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</si>
  <si>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</si>
  <si>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</si>
  <si>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</si>
  <si>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</si>
  <si>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</si>
  <si>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</si>
  <si>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</si>
  <si>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</si>
  <si>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</si>
  <si>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</si>
  <si>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</si>
  <si>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</si>
  <si>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</si>
  <si>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</si>
  <si>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</si>
  <si>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</si>
  <si>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</si>
  <si>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</si>
  <si>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</si>
  <si>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</si>
  <si>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</si>
  <si>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</si>
  <si>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</si>
  <si>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</si>
  <si>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</si>
  <si>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</si>
  <si>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</si>
  <si>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</si>
  <si>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</si>
  <si>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</si>
  <si>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</si>
  <si>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</si>
  <si>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</si>
  <si>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</si>
  <si>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</si>
  <si>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</si>
  <si>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</si>
  <si>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</si>
  <si>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</si>
  <si>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</si>
  <si>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</si>
  <si>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</si>
  <si>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</si>
  <si>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</si>
  <si>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</si>
  <si>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</si>
  <si>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</si>
  <si>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</si>
  <si>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</si>
  <si>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</si>
  <si>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</si>
  <si>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</si>
  <si>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</si>
  <si>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</si>
  <si>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</si>
  <si>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</si>
  <si>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</si>
  <si>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</si>
  <si>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</si>
  <si>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</si>
  <si>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</si>
  <si>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</si>
  <si>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</si>
  <si>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</si>
  <si>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</si>
  <si>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</si>
  <si>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</si>
  <si>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</si>
  <si>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</si>
  <si>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</si>
  <si>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</si>
  <si>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</si>
  <si>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</si>
  <si>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</si>
  <si>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</si>
  <si>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</si>
  <si>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</si>
  <si>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</si>
  <si>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</si>
  <si>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</si>
  <si>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</si>
  <si>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</si>
  <si>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</si>
  <si>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</si>
  <si>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</si>
  <si>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</si>
  <si>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</si>
  <si>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</si>
  <si>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</si>
  <si>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</si>
  <si>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</si>
  <si>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</si>
  <si>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</si>
  <si>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</si>
  <si>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</si>
  <si>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</si>
  <si>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</si>
  <si>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</si>
  <si>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</si>
  <si>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</si>
  <si>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</si>
  <si>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</si>
  <si>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</si>
  <si>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</si>
  <si>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</si>
  <si>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</si>
  <si>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</si>
  <si>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</si>
  <si>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</si>
  <si>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</si>
  <si>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</si>
  <si>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</si>
  <si>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</si>
  <si>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</si>
  <si>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</si>
  <si>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</si>
  <si>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</si>
  <si>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</si>
  <si>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</si>
  <si>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</si>
  <si>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</si>
  <si>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</si>
  <si>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</si>
  <si>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</si>
  <si>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</si>
  <si>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</si>
  <si>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</si>
  <si>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</si>
  <si>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</si>
  <si>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</si>
  <si>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</si>
  <si>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</si>
  <si>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</si>
  <si>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</si>
  <si>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</si>
  <si>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</si>
  <si>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</si>
  <si>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</si>
  <si>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</si>
  <si>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</si>
  <si>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</si>
  <si>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</si>
  <si>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</si>
  <si>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</si>
  <si>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</si>
  <si>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</si>
  <si>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</si>
  <si>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</si>
  <si>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</si>
  <si>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</si>
  <si>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</si>
  <si>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</si>
  <si>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</si>
  <si>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</si>
  <si>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</si>
  <si>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</si>
  <si>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</si>
  <si>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</si>
  <si>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</si>
  <si>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</si>
  <si>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</si>
  <si>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</si>
  <si>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</si>
  <si>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</si>
  <si>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</si>
  <si>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</si>
  <si>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</si>
  <si>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</si>
  <si>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</si>
  <si>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</si>
  <si>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</si>
  <si>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</si>
  <si>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</si>
  <si>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</si>
  <si>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</si>
  <si>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</si>
  <si>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</si>
  <si>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</si>
  <si>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</si>
  <si>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</si>
  <si>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</si>
  <si>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</si>
  <si>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</si>
  <si>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</si>
  <si>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</si>
  <si>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</si>
  <si>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</si>
  <si>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</si>
  <si>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</si>
  <si>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</si>
  <si>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</si>
  <si>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</si>
  <si>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</si>
  <si>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</si>
  <si>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</si>
  <si>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</si>
  <si>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</si>
  <si>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</si>
  <si>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</si>
  <si>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</si>
  <si>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</si>
  <si>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</si>
  <si>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</si>
  <si>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</si>
  <si>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</si>
  <si>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</si>
  <si>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</si>
  <si>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</si>
  <si>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</si>
  <si>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</si>
  <si>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</si>
  <si>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</si>
  <si>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</si>
  <si>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</si>
  <si>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</si>
  <si>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</si>
  <si>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</si>
  <si>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</si>
  <si>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</si>
  <si>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</si>
  <si>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</si>
  <si>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</si>
  <si>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</si>
  <si>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</si>
  <si>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</si>
  <si>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</si>
  <si>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</si>
  <si>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</si>
  <si>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</si>
  <si>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</si>
  <si>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</si>
  <si>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</si>
  <si>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</si>
  <si>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</si>
  <si>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</si>
  <si>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</si>
  <si>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</si>
  <si>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</si>
  <si>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</si>
  <si>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</si>
  <si>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</si>
  <si>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</si>
  <si>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</si>
  <si>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</si>
  <si>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</si>
  <si>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</si>
  <si>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</si>
  <si>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</si>
  <si>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</si>
  <si>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</si>
  <si>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</si>
  <si>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</si>
  <si>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</si>
  <si>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</si>
  <si>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</si>
  <si>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</si>
  <si>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</si>
  <si>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</si>
  <si>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</si>
  <si>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</si>
  <si>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</si>
  <si>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</si>
  <si>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</si>
  <si>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</si>
  <si>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</si>
  <si>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</si>
  <si>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</si>
  <si>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</si>
  <si>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</si>
  <si>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</si>
  <si>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</si>
  <si>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</si>
  <si>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</si>
  <si>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</si>
  <si>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</si>
  <si>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</si>
  <si>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</si>
  <si>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</si>
  <si>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</si>
  <si>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</si>
  <si>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</si>
  <si>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</si>
  <si>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</si>
  <si>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</si>
  <si>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</si>
  <si>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</si>
  <si>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</si>
  <si>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</si>
  <si>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</si>
  <si>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</si>
  <si>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</si>
  <si>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</si>
  <si>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</si>
  <si>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</si>
  <si>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</si>
  <si>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</si>
  <si>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</si>
  <si>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</si>
  <si>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</si>
  <si>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</si>
  <si>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</si>
  <si>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</si>
  <si>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</si>
  <si>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</si>
  <si>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</si>
  <si>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</si>
  <si>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</si>
  <si>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</si>
  <si>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</si>
  <si>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</si>
  <si>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</si>
  <si>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</si>
  <si>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</si>
  <si>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</si>
  <si>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</si>
  <si>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</si>
  <si>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</si>
  <si>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</si>
  <si>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</si>
  <si>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</si>
  <si>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</si>
  <si>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</si>
  <si>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</si>
  <si>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</si>
  <si>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</si>
  <si>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</si>
  <si>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</si>
  <si>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</si>
  <si>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</si>
  <si>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</si>
  <si>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</si>
  <si>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</si>
  <si>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</si>
  <si>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</si>
  <si>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</si>
  <si>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</si>
  <si>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</si>
  <si>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</si>
  <si>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</si>
  <si>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</si>
  <si>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</si>
  <si>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</si>
  <si>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</si>
  <si>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</si>
  <si>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</si>
  <si>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</si>
  <si>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</si>
  <si>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</si>
  <si>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</si>
  <si>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</si>
  <si>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</si>
  <si>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</si>
  <si>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</si>
  <si>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</si>
  <si>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</si>
  <si>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</si>
  <si>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</si>
  <si>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</si>
  <si>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</si>
  <si>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</si>
  <si>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</si>
  <si>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</si>
  <si>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</si>
  <si>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</si>
  <si>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</si>
  <si>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</si>
  <si>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</si>
  <si>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</si>
  <si>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</si>
  <si>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</si>
  <si>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</si>
  <si>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</si>
  <si>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</si>
  <si>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</si>
  <si>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</si>
  <si>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</si>
  <si>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</si>
  <si>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</si>
  <si>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</si>
  <si>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</si>
  <si>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</si>
  <si>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</si>
  <si>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</si>
  <si>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</si>
  <si>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</si>
  <si>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</si>
  <si>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</si>
  <si>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</si>
  <si>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</si>
  <si>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</si>
  <si>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</si>
  <si>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</si>
  <si>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</si>
  <si>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</si>
  <si>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</si>
  <si>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</si>
  <si>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</si>
  <si>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</si>
  <si>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</si>
  <si>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</si>
  <si>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</si>
  <si>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</si>
  <si>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</si>
  <si>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</si>
  <si>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</si>
  <si>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</si>
  <si>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</si>
  <si>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</si>
  <si>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</si>
  <si>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</si>
  <si>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</si>
  <si>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</si>
  <si>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</si>
  <si>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</si>
  <si>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</si>
  <si>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</si>
  <si>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</si>
  <si>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</si>
  <si>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</si>
  <si>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</si>
  <si>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</si>
  <si>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</si>
  <si>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</si>
  <si>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</si>
  <si>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</si>
  <si>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</si>
  <si>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</si>
  <si>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</si>
  <si>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</si>
  <si>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</si>
  <si>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</si>
  <si>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</si>
  <si>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</si>
  <si>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</si>
  <si>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</si>
  <si>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</si>
  <si>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</si>
  <si>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</si>
  <si>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</si>
  <si>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</si>
  <si>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</si>
  <si>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</si>
  <si>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</si>
  <si>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</si>
  <si>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</si>
  <si>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</si>
  <si>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</si>
  <si>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</si>
  <si>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</si>
  <si>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</si>
  <si>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</si>
  <si>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</si>
  <si>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</si>
  <si>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</si>
  <si>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</si>
  <si>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</si>
  <si>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</si>
  <si>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</si>
  <si>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</si>
  <si>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</si>
  <si>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</si>
  <si>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</si>
  <si>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</si>
  <si>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</si>
  <si>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</si>
  <si>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</si>
  <si>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</si>
  <si>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</si>
  <si>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</si>
  <si>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</si>
  <si>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</si>
  <si>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</si>
  <si>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</si>
  <si>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</si>
  <si>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</si>
  <si>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</si>
  <si>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</si>
  <si>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</si>
  <si>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</si>
  <si>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</si>
  <si>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</si>
  <si>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</si>
  <si>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</si>
  <si>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</si>
  <si>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</si>
  <si>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</si>
  <si>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</si>
  <si>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</si>
  <si>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</si>
  <si>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</si>
  <si>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</si>
  <si>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</si>
  <si>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</si>
  <si>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</si>
  <si>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</si>
  <si>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</si>
  <si>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</si>
  <si>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</si>
  <si>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</si>
  <si>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</si>
  <si>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</si>
  <si>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</si>
  <si>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</si>
  <si>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</si>
  <si>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</si>
  <si>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</si>
  <si>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</si>
  <si>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</si>
  <si>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</si>
  <si>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</si>
  <si>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</si>
  <si>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</si>
  <si>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</si>
  <si>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</si>
  <si>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</si>
  <si>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</si>
  <si>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</si>
  <si>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</si>
  <si>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</si>
  <si>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</si>
  <si>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</si>
  <si>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</si>
  <si>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</si>
  <si>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</si>
  <si>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</si>
  <si>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</si>
  <si>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</si>
  <si>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</si>
  <si>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</si>
  <si>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</si>
  <si>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</si>
  <si>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</si>
  <si>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</si>
  <si>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</si>
  <si>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</si>
  <si>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</si>
  <si>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</si>
  <si>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</si>
  <si>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</si>
  <si>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</si>
  <si>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</si>
  <si>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</si>
  <si>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</si>
  <si>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</si>
  <si>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</si>
  <si>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</si>
  <si>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</si>
  <si>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</si>
  <si>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</si>
  <si>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</si>
  <si>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</si>
  <si>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</si>
  <si>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</si>
  <si>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</si>
  <si>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</si>
  <si>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</si>
  <si>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</si>
  <si>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</si>
  <si>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</si>
  <si>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</si>
  <si>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</si>
  <si>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</si>
  <si>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</si>
  <si>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</si>
  <si>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</si>
  <si>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</si>
  <si>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</si>
  <si>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</si>
  <si>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</si>
  <si>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</si>
  <si>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</si>
  <si>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</si>
  <si>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</si>
  <si>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</si>
  <si>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</si>
  <si>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</si>
  <si>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</si>
  <si>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</si>
  <si>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</si>
  <si>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</si>
  <si>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</si>
  <si>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</si>
  <si>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</si>
  <si>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</si>
  <si>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</si>
  <si>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</si>
  <si>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</si>
  <si>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</si>
  <si>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</si>
  <si>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</si>
  <si>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</si>
  <si>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</si>
  <si>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</si>
  <si>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</si>
  <si>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</si>
  <si>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</si>
  <si>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</si>
  <si>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</si>
  <si>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</si>
  <si>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</si>
  <si>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</si>
  <si>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</si>
  <si>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</si>
  <si>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</si>
  <si>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</si>
  <si>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</si>
  <si>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</si>
  <si>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</si>
  <si>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</si>
  <si>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</si>
  <si>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</si>
  <si>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</si>
  <si>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</si>
  <si>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</si>
  <si>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</si>
  <si>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</si>
  <si>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</si>
  <si>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</si>
  <si>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</si>
  <si>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</si>
  <si>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</si>
  <si>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</si>
  <si>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</si>
  <si>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</si>
  <si>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</si>
  <si>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</si>
  <si>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</si>
  <si>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</si>
  <si>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</si>
  <si>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</si>
  <si>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</si>
  <si>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</si>
  <si>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</si>
  <si>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</si>
  <si>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</si>
  <si>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</si>
  <si>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</si>
  <si>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</si>
  <si>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</si>
  <si>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</si>
  <si>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</si>
  <si>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</si>
  <si>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</si>
  <si>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</si>
  <si>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</si>
  <si>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</si>
  <si>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</si>
  <si>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</si>
  <si>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</si>
  <si>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</si>
  <si>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</si>
  <si>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</si>
  <si>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</si>
  <si>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</si>
  <si>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</si>
  <si>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</si>
  <si>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</si>
  <si>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</si>
  <si>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</si>
  <si>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</si>
  <si>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</si>
  <si>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</si>
  <si>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</si>
  <si>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</si>
  <si>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</si>
  <si>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</si>
  <si>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</si>
  <si>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</si>
  <si>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</si>
  <si>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</si>
  <si>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</si>
  <si>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</si>
  <si>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</si>
  <si>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</si>
  <si>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</si>
  <si>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</si>
  <si>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</si>
  <si>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</si>
  <si>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</si>
  <si>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</si>
  <si>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</si>
  <si>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</si>
  <si>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</si>
  <si>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</si>
  <si>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</si>
  <si>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</si>
  <si>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</si>
  <si>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</si>
  <si>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</si>
  <si>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</si>
  <si>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</si>
  <si>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</si>
  <si>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</si>
  <si>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</si>
  <si>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</si>
  <si>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</si>
  <si>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</si>
  <si>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</si>
  <si>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</si>
  <si>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</si>
  <si>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</si>
  <si>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</si>
  <si>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</si>
  <si>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</si>
  <si>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</si>
  <si>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</si>
  <si>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</si>
  <si>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</si>
  <si>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</si>
  <si>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</si>
  <si>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</si>
  <si>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</si>
  <si>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</si>
  <si>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</si>
  <si>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</si>
  <si>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</si>
  <si>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</si>
  <si>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</si>
  <si>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</si>
  <si>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</si>
  <si>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</si>
  <si>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</si>
  <si>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</si>
  <si>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</si>
  <si>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</si>
  <si>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</si>
  <si>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</si>
  <si>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</si>
  <si>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</si>
  <si>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</si>
  <si>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</si>
  <si>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</si>
  <si>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</si>
  <si>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</si>
  <si>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</si>
  <si>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</si>
  <si>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</si>
  <si>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</si>
  <si>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</si>
  <si>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</si>
  <si>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</si>
  <si>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</si>
  <si>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</si>
  <si>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</si>
  <si>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</si>
  <si>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</si>
  <si>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</si>
  <si>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</si>
  <si>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</si>
  <si>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</si>
  <si>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</si>
  <si>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</si>
  <si>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</si>
  <si>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</si>
  <si>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</si>
  <si>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</si>
  <si>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</si>
  <si>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</si>
  <si>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</si>
  <si>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</si>
  <si>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</si>
  <si>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</si>
  <si>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</si>
  <si>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</si>
  <si>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</si>
  <si>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</si>
  <si>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</si>
  <si>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</si>
  <si>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</si>
  <si>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</si>
  <si>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</si>
  <si>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</si>
  <si>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</si>
  <si>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</si>
  <si>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</si>
  <si>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</si>
  <si>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</si>
  <si>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</si>
  <si>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</si>
  <si>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</si>
  <si>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</si>
  <si>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</si>
  <si>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</si>
  <si>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</si>
  <si>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</si>
  <si>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</si>
  <si>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</si>
  <si>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</si>
  <si>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</si>
  <si>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</si>
  <si>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</si>
  <si>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</si>
  <si>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</si>
  <si>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</si>
  <si>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</si>
  <si>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</si>
  <si>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</si>
  <si>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</si>
  <si>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</si>
  <si>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</si>
  <si>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</si>
  <si>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</si>
  <si>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</si>
  <si>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</si>
  <si>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</si>
  <si>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</si>
  <si>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</si>
  <si>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</si>
  <si>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</si>
  <si>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</si>
  <si>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</si>
  <si>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</si>
  <si>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</si>
  <si>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</si>
  <si>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</si>
  <si>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</si>
  <si>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</si>
  <si>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</si>
  <si>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</si>
  <si>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</si>
  <si>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</si>
  <si>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</si>
  <si>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</si>
  <si>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</si>
  <si>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</si>
  <si>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</si>
  <si>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</si>
  <si>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</si>
  <si>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</si>
  <si>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</si>
  <si>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</si>
  <si>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</si>
  <si>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</si>
  <si>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</si>
  <si>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</si>
  <si>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様式第１（２）</t>
    <rPh sb="0" eb="2">
      <t>ヨウシキ</t>
    </rPh>
    <rPh sb="2" eb="3">
      <t>ダイ</t>
    </rPh>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</si>
  <si>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</si>
  <si>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</si>
  <si>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</si>
  <si>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</si>
  <si>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</si>
  <si>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</si>
  <si>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木竹の伐採</t>
    <phoneticPr fontId="1"/>
  </si>
  <si>
    <t>特別保護地区内</t>
    <rPh sb="0" eb="2">
      <t>トクベツ</t>
    </rPh>
    <rPh sb="2" eb="4">
      <t>ホゴ</t>
    </rPh>
    <rPh sb="4" eb="6">
      <t>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</si>
  <si>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</si>
  <si>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</si>
  <si>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 xml:space="preserve">
</t>
    <phoneticPr fontId="1"/>
  </si>
  <si>
    <t>目的</t>
    <rPh sb="0" eb="2">
      <t>モクテキ</t>
    </rPh>
    <phoneticPr fontId="1"/>
  </si>
  <si>
    <t>場所</t>
    <rPh sb="0" eb="2">
      <t>バショ</t>
    </rPh>
    <phoneticPr fontId="1"/>
  </si>
  <si>
    <t>林
況</t>
    <rPh sb="0" eb="1">
      <t>ハヤシ</t>
    </rPh>
    <rPh sb="2" eb="3">
      <t>キョウ</t>
    </rPh>
    <phoneticPr fontId="1"/>
  </si>
  <si>
    <t>林種及び樹種</t>
    <rPh sb="0" eb="1">
      <t>ハヤシ</t>
    </rPh>
    <rPh sb="1" eb="2">
      <t>タネ</t>
    </rPh>
    <rPh sb="2" eb="3">
      <t>オヨ</t>
    </rPh>
    <rPh sb="4" eb="6">
      <t>ジュシュ</t>
    </rPh>
    <phoneticPr fontId="1"/>
  </si>
  <si>
    <t>林 齢</t>
    <rPh sb="0" eb="1">
      <t>ハヤシ</t>
    </rPh>
    <rPh sb="2" eb="3">
      <t>トシ</t>
    </rPh>
    <phoneticPr fontId="1"/>
  </si>
  <si>
    <t>森林面積</t>
    <rPh sb="0" eb="2">
      <t>シンリン</t>
    </rPh>
    <rPh sb="2" eb="4">
      <t>メンセキ</t>
    </rPh>
    <phoneticPr fontId="1"/>
  </si>
  <si>
    <t>総蓄積( a )</t>
    <rPh sb="0" eb="1">
      <t>ソウ</t>
    </rPh>
    <rPh sb="1" eb="3">
      <t>チクセキ</t>
    </rPh>
    <phoneticPr fontId="1"/>
  </si>
  <si>
    <t>施行方法</t>
    <rPh sb="0" eb="2">
      <t>セコウ</t>
    </rPh>
    <rPh sb="2" eb="4">
      <t>ホウホウ</t>
    </rPh>
    <phoneticPr fontId="1"/>
  </si>
  <si>
    <t>伐採種別</t>
    <phoneticPr fontId="1"/>
  </si>
  <si>
    <t>伐採樹種</t>
    <phoneticPr fontId="1"/>
  </si>
  <si>
    <t>伐採面積</t>
    <phoneticPr fontId="1"/>
  </si>
  <si>
    <t>平均樹齢</t>
    <phoneticPr fontId="1"/>
  </si>
  <si>
    <t>平均胸高直径</t>
    <phoneticPr fontId="1"/>
  </si>
  <si>
    <t>伐採材積( b )</t>
    <phoneticPr fontId="1"/>
  </si>
  <si>
    <t xml:space="preserve">伐採材積歩合(b/a) </t>
    <phoneticPr fontId="1"/>
  </si>
  <si>
    <t>％</t>
    <phoneticPr fontId="1"/>
  </si>
  <si>
    <t>関連行為の概要</t>
    <phoneticPr fontId="1"/>
  </si>
  <si>
    <t>伐採跡地の取扱</t>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</si>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</sst>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protection locked="0"/>
    </xf>
    <xf numFmtId="0" fontId="5" fillId="0" borderId="20" xfId="2" applyFont="1" applyBorder="1"/>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1" xfId="2" applyFont="1" applyBorder="1" applyAlignment="1">
      <alignment horizontal="center" vertical="distributed" wrapText="1" shrinkToFit="1"/>
    </xf>
    <xf numFmtId="0" fontId="5" fillId="0" borderId="1" xfId="2" applyFont="1" applyBorder="1" applyAlignment="1">
      <alignment horizontal="center" vertical="distributed"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A79CE8D2-AFD9-4F65-8C5D-4080EBD65882}"/>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1058</xdr:rowOff>
    </xdr:from>
    <xdr:to>
      <xdr:col>19</xdr:col>
      <xdr:colOff>543982</xdr:colOff>
      <xdr:row>37</xdr:row>
      <xdr:rowOff>0</xdr:rowOff>
    </xdr:to>
    <xdr:sp macro="" textlink="">
      <xdr:nvSpPr>
        <xdr:cNvPr id="3" name="正方形/長方形 2">
          <a:extLst>
            <a:ext uri="{FF2B5EF4-FFF2-40B4-BE49-F238E27FC236}">
              <a16:creationId xmlns:a16="http://schemas.microsoft.com/office/drawing/2014/main" id="{0AE5833B-8BFE-4DBB-8B9D-D0045E0ECD85}"/>
            </a:ext>
          </a:extLst>
        </xdr:cNvPr>
        <xdr:cNvSpPr/>
      </xdr:nvSpPr>
      <xdr:spPr>
        <a:xfrm>
          <a:off x="7077075" y="3449108"/>
          <a:ext cx="7099087" cy="5294842"/>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 (1)</a:t>
          </a:r>
          <a:r>
            <a:rPr kumimoji="1" lang="ja-JP" altLang="en-US" sz="1000">
              <a:latin typeface="Meiryo UI" panose="020B0604030504040204" pitchFamily="50" charset="-128"/>
              <a:ea typeface="Meiryo UI" panose="020B0604030504040204" pitchFamily="50" charset="-128"/>
            </a:rPr>
            <a:t>「場所」欄には、都道府県、市郡、町村、大字、小字、地番（ 地先） 等を記入すること。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「林種及び樹種」欄には、針葉樹林、広葉樹林、混交林の別及び天然林、人工林の別並びに主な樹種を括弧書で記入すること。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「伐採種別」欄には、皆伐、単木択伐、塊状択伐等の別を記入すること。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「関連行為の概要」欄には、索道、林道、貯木場の設置（ 面積、切土盛土量等）、残土量とその処理方法等、</a:t>
          </a:r>
        </a:p>
        <a:p>
          <a:pPr algn="l"/>
          <a:r>
            <a:rPr kumimoji="1" lang="ja-JP" altLang="en-US" sz="1000">
              <a:latin typeface="Meiryo UI" panose="020B0604030504040204" pitchFamily="50" charset="-128"/>
              <a:ea typeface="Meiryo UI" panose="020B0604030504040204" pitchFamily="50" charset="-128"/>
            </a:rPr>
            <a:t>　　　申請行為に伴う行  為の内容を具体的に記入すること。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「伐採跡地の取扱」欄には、伐採後の植栽計画（ 年次、樹種、施行方法等） 等を記入すること。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p>
        <a:p>
          <a:pPr algn="l"/>
          <a:r>
            <a:rPr kumimoji="1" lang="ja-JP" altLang="en-US" sz="1000">
              <a:latin typeface="Meiryo UI" panose="020B0604030504040204" pitchFamily="50" charset="-128"/>
              <a:ea typeface="Meiryo UI" panose="020B0604030504040204" pitchFamily="50" charset="-128"/>
            </a:rPr>
            <a:t>　　　　　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学術研究その他公益上必要なもの、地域住民の日常生活の維持のために必要なもの、</a:t>
          </a:r>
        </a:p>
        <a:p>
          <a:pPr algn="l"/>
          <a:r>
            <a:rPr kumimoji="1" lang="ja-JP" altLang="en-US" sz="1000">
              <a:latin typeface="Meiryo UI" panose="020B0604030504040204" pitchFamily="50" charset="-128"/>
              <a:ea typeface="Meiryo UI" panose="020B0604030504040204" pitchFamily="50" charset="-128"/>
            </a:rPr>
            <a:t>　　　病害虫の防除・防災・風致維持その他森林の管理として行われるもの又は測量のために行われるもの、</a:t>
          </a:r>
        </a:p>
        <a:p>
          <a:pPr algn="l"/>
          <a:r>
            <a:rPr kumimoji="1" lang="ja-JP" altLang="en-US" sz="1000">
              <a:latin typeface="Meiryo UI" panose="020B0604030504040204" pitchFamily="50" charset="-128"/>
              <a:ea typeface="Meiryo UI" panose="020B0604030504040204" pitchFamily="50" charset="-128"/>
            </a:rPr>
            <a:t>　　　若しくは第３ 種特別地域において行われるものであって森林施業以外の目的で申請する場合には、</a:t>
          </a:r>
        </a:p>
        <a:p>
          <a:pPr algn="l"/>
          <a:r>
            <a:rPr kumimoji="1" lang="ja-JP" altLang="en-US" sz="1000">
              <a:latin typeface="Meiryo UI" panose="020B0604030504040204" pitchFamily="50" charset="-128"/>
              <a:ea typeface="Meiryo UI" panose="020B0604030504040204" pitchFamily="50" charset="-128"/>
            </a:rPr>
            <a:t>　　　「林況」のかわりに「行為地及び その付近の状況」を記載する。</a:t>
          </a:r>
        </a:p>
        <a:p>
          <a:pPr algn="l"/>
          <a:r>
            <a:rPr kumimoji="1" lang="ja-JP" altLang="en-US" sz="1000">
              <a:latin typeface="Meiryo UI" panose="020B0604030504040204" pitchFamily="50" charset="-128"/>
              <a:ea typeface="Meiryo UI" panose="020B0604030504040204" pitchFamily="50" charset="-128"/>
            </a:rPr>
            <a:t>　　　また、「施行方法」については「伐採樹種」「伐採面積」「関連行為の概要」「伐採跡地の取扱」を記載することで足りるものとする。</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(8) </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 とすること。</a:t>
          </a:r>
        </a:p>
      </xdr:txBody>
    </xdr:sp>
    <xdr:clientData/>
  </xdr:twoCellAnchor>
  <xdr:twoCellAnchor>
    <xdr:from>
      <xdr:col>12</xdr:col>
      <xdr:colOff>0</xdr:colOff>
      <xdr:row>37</xdr:row>
      <xdr:rowOff>140759</xdr:rowOff>
    </xdr:from>
    <xdr:to>
      <xdr:col>19</xdr:col>
      <xdr:colOff>543982</xdr:colOff>
      <xdr:row>44</xdr:row>
      <xdr:rowOff>1</xdr:rowOff>
    </xdr:to>
    <xdr:sp macro="" textlink="">
      <xdr:nvSpPr>
        <xdr:cNvPr id="4" name="正方形/長方形 3">
          <a:extLst>
            <a:ext uri="{FF2B5EF4-FFF2-40B4-BE49-F238E27FC236}">
              <a16:creationId xmlns:a16="http://schemas.microsoft.com/office/drawing/2014/main" id="{D1C0E808-A404-4EC1-B58C-2648BFF20F3C}"/>
            </a:ext>
          </a:extLst>
        </xdr:cNvPr>
        <xdr:cNvSpPr/>
      </xdr:nvSpPr>
      <xdr:spPr>
        <a:xfrm>
          <a:off x="7077075" y="8880899"/>
          <a:ext cx="7099087" cy="1348952"/>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 (1)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 </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 (2)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 </a:t>
          </a:r>
          <a:r>
            <a:rPr kumimoji="1" lang="ja-JP" altLang="en-US" sz="1000">
              <a:latin typeface="Meiryo UI" panose="020B0604030504040204" pitchFamily="50" charset="-128"/>
              <a:ea typeface="Meiryo UI" panose="020B0604030504040204" pitchFamily="50" charset="-128"/>
            </a:rPr>
            <a:t>程度の概況図及び天然色写真（ カラー写真）</a:t>
          </a:r>
        </a:p>
        <a:p>
          <a:pPr algn="l"/>
          <a:r>
            <a:rPr kumimoji="1" lang="en-US" altLang="ja-JP" sz="1000">
              <a:latin typeface="Meiryo UI" panose="020B0604030504040204" pitchFamily="50" charset="-128"/>
              <a:ea typeface="Meiryo UI" panose="020B0604030504040204" pitchFamily="50" charset="-128"/>
            </a:rPr>
            <a:t> (3)</a:t>
          </a:r>
          <a:r>
            <a:rPr kumimoji="1" lang="ja-JP" altLang="en-US" sz="1000">
              <a:latin typeface="Meiryo UI" panose="020B0604030504040204" pitchFamily="50" charset="-128"/>
              <a:ea typeface="Meiryo UI" panose="020B0604030504040204" pitchFamily="50" charset="-128"/>
            </a:rPr>
            <a:t>その他、行為の施行方法の表示に必要な図面</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6BD47-8552-480A-8F2B-81ED4974B372}">
  <sheetPr codeName="Sheet3">
    <pageSetUpPr fitToPage="1"/>
  </sheetPr>
  <dimension ref="A1:AC39"/>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45</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【林種及び樹種】
【林 齢】
【森林面積】
【総蓄積( a )】
【伐採種別】
【伐採樹種】
【伐採面積】
【平均樹齢】
【平均胸高直径】
【伐採材積( b )】
【伐採材積歩合(b/a)】
％
【関連行為の概要】
【伐採跡地の取扱】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42" t="s">
        <v>1784</v>
      </c>
      <c r="Y5" s="143" t="s">
        <v>1536</v>
      </c>
      <c r="Z5" s="143" t="s">
        <v>1582</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39" t="s">
        <v>1785</v>
      </c>
      <c r="Y6" s="143" t="s">
        <v>1536</v>
      </c>
      <c r="Z6" s="143" t="s">
        <v>1583</v>
      </c>
      <c r="AC6" s="142">
        <f>IF(ISBLANK(AA6),0, COUNTIF($C$4, "*"&amp;AB6&amp;"*"))</f>
        <v>0</v>
      </c>
    </row>
    <row r="7" spans="1:29">
      <c r="C7" s="240" t="s">
        <v>220</v>
      </c>
      <c r="D7" s="240"/>
      <c r="E7" s="240"/>
      <c r="F7" s="240"/>
      <c r="G7" s="240"/>
      <c r="H7" s="240"/>
      <c r="I7" s="240"/>
      <c r="J7" s="142" t="str">
        <f>CONCATENATE("の",C3,"における")</f>
        <v>の→地域を選択してくださいにおける</v>
      </c>
      <c r="W7" s="241" t="s">
        <v>1780</v>
      </c>
      <c r="Y7" s="143" t="s">
        <v>1536</v>
      </c>
      <c r="Z7" s="143" t="s">
        <v>1584</v>
      </c>
      <c r="AC7" s="142">
        <f>IF(ISBLANK(AA7),0, COUNTIF($C$4, "*"&amp;AB7&amp;"*"))</f>
        <v>0</v>
      </c>
    </row>
    <row r="8" spans="1:29">
      <c r="C8" s="245" t="str">
        <f>CONCATENATE("",C4)</f>
        <v>→行為を選択してください</v>
      </c>
      <c r="D8" s="245"/>
      <c r="E8" s="245"/>
      <c r="F8" s="245"/>
      <c r="G8" s="245"/>
      <c r="H8" s="245"/>
      <c r="I8" s="245"/>
      <c r="J8" s="142" t="s">
        <v>1786</v>
      </c>
      <c r="W8" s="246" t="s">
        <v>1783</v>
      </c>
      <c r="Y8" s="143" t="s">
        <v>1536</v>
      </c>
      <c r="Z8" s="143" t="s">
        <v>1585</v>
      </c>
      <c r="AC8" s="142">
        <f>IF(ISBLANK(AA8),0, COUNTIF($C$4, "*"&amp;AB8&amp;"*"))</f>
        <v>0</v>
      </c>
    </row>
    <row r="9" spans="1:29">
      <c r="Y9" s="143" t="s">
        <v>1537</v>
      </c>
      <c r="Z9" s="143" t="s">
        <v>1581</v>
      </c>
    </row>
    <row r="10" spans="1:29">
      <c r="C10" s="142" t="str">
        <f>IF(N5&lt;&gt;"","文書番号：" &amp;N5,"")</f>
        <v/>
      </c>
      <c r="Y10" s="143" t="s">
        <v>1537</v>
      </c>
      <c r="Z10" s="143" t="s">
        <v>1582</v>
      </c>
    </row>
    <row r="11" spans="1:29">
      <c r="C11" s="247" t="s">
        <v>37</v>
      </c>
      <c r="D11" s="248"/>
      <c r="E11" s="249" t="s">
        <v>2</v>
      </c>
      <c r="F11" s="248"/>
      <c r="G11" s="249" t="s">
        <v>3</v>
      </c>
      <c r="H11" s="248"/>
      <c r="I11" s="249" t="s">
        <v>4</v>
      </c>
      <c r="J11" s="250"/>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5" t="s">
        <v>219</v>
      </c>
      <c r="D19" s="245"/>
      <c r="E19" s="245"/>
      <c r="F19" s="245"/>
      <c r="G19" s="245"/>
      <c r="H19" s="245"/>
      <c r="I19" s="245"/>
      <c r="J19" s="142" t="s">
        <v>5</v>
      </c>
    </row>
    <row r="20" spans="1:27">
      <c r="Y20" s="143"/>
      <c r="Z20" s="143"/>
    </row>
    <row r="21" spans="1:27" ht="1.2" customHeight="1">
      <c r="Y21" s="143"/>
      <c r="Z21" s="143"/>
    </row>
    <row r="22" spans="1:27" ht="26.4">
      <c r="A22" s="255" t="s">
        <v>1787</v>
      </c>
      <c r="B22" s="256" t="s">
        <v>1788</v>
      </c>
      <c r="C22" s="257"/>
      <c r="D22" s="257"/>
      <c r="E22" s="257"/>
      <c r="F22" s="257"/>
      <c r="G22" s="257"/>
      <c r="H22" s="257"/>
      <c r="I22" s="258"/>
      <c r="J22" s="259"/>
      <c r="AA22" s="260" t="str">
        <f>"【目的】"&amp;CHAR(10)&amp;J22&amp;CHAR(10)&amp;"【林種及び樹種】"&amp;CHAR(10)&amp;J24&amp;CHAR(10)&amp;"【林 齢】"&amp;CHAR(10)&amp;J25&amp;CHAR(10)&amp;"【森林面積】"&amp;CHAR(10)&amp;J26&amp;CHAR(10)&amp;"【総蓄積( a )】"&amp;CHAR(10)&amp;J27&amp;CHAR(10)&amp;"【伐採種別】"&amp;CHAR(10)&amp;J28&amp;CHAR(10)&amp;"【伐採樹種】"&amp;CHAR(10)&amp;J29&amp;CHAR(10)&amp;"【伐採面積】"&amp;CHAR(10)&amp;J30&amp;CHAR(10)&amp;"【平均樹齢】"&amp;CHAR(10)&amp;J31&amp;CHAR(10)&amp;"【平均胸高直径】"&amp;CHAR(10)&amp;J32&amp;CHAR(10)&amp;"【伐採材積( b )】"&amp;CHAR(10)&amp;J33&amp;CHAR(10)&amp;"【伐採材積歩合(b/a)】"&amp;CHAR(10)&amp;J34&amp;CHAR(10)
&amp;"【関連行為の概要】"&amp;CHAR(10)&amp;J35&amp;CHAR(10)&amp;"【伐採跡地の取扱】"&amp;CHAR(10)&amp;J36&amp;CHAR(10)</f>
        <v xml:space="preserve">【目的】
【林種及び樹種】
【林 齢】
【森林面積】
【総蓄積( a )】
【伐採種別】
【伐採樹種】
【伐採面積】
【平均樹齢】
【平均胸高直径】
【伐採材積( b )】
【伐採材積歩合(b/a)】
％
【関連行為の概要】
【伐採跡地の取扱】
</v>
      </c>
    </row>
    <row r="23" spans="1:27" ht="26.4">
      <c r="A23" s="255" t="s">
        <v>1787</v>
      </c>
      <c r="B23" s="256" t="s">
        <v>1789</v>
      </c>
      <c r="C23" s="257"/>
      <c r="D23" s="257"/>
      <c r="E23" s="257"/>
      <c r="F23" s="257"/>
      <c r="G23" s="257"/>
      <c r="H23" s="257"/>
      <c r="I23" s="258"/>
      <c r="J23" s="259"/>
    </row>
    <row r="24" spans="1:27" ht="26.4">
      <c r="A24" s="255" t="s">
        <v>1787</v>
      </c>
      <c r="B24" s="261" t="s">
        <v>1790</v>
      </c>
      <c r="C24" s="256" t="s">
        <v>1791</v>
      </c>
      <c r="D24" s="257"/>
      <c r="E24" s="257"/>
      <c r="F24" s="257"/>
      <c r="G24" s="257"/>
      <c r="H24" s="257"/>
      <c r="I24" s="258"/>
      <c r="J24" s="259"/>
    </row>
    <row r="25" spans="1:27" ht="26.4">
      <c r="A25" s="255" t="s">
        <v>1787</v>
      </c>
      <c r="B25" s="261"/>
      <c r="C25" s="256" t="s">
        <v>1792</v>
      </c>
      <c r="D25" s="257"/>
      <c r="E25" s="257"/>
      <c r="F25" s="257"/>
      <c r="G25" s="257"/>
      <c r="H25" s="257"/>
      <c r="I25" s="258"/>
      <c r="J25" s="259"/>
    </row>
    <row r="26" spans="1:27" ht="26.4">
      <c r="A26" s="255" t="s">
        <v>1787</v>
      </c>
      <c r="B26" s="261"/>
      <c r="C26" s="256" t="s">
        <v>1793</v>
      </c>
      <c r="D26" s="257"/>
      <c r="E26" s="257"/>
      <c r="F26" s="257"/>
      <c r="G26" s="257"/>
      <c r="H26" s="257"/>
      <c r="I26" s="258"/>
      <c r="J26" s="259"/>
    </row>
    <row r="27" spans="1:27" ht="26.4">
      <c r="A27" s="255" t="s">
        <v>1787</v>
      </c>
      <c r="B27" s="262"/>
      <c r="C27" s="256" t="s">
        <v>1794</v>
      </c>
      <c r="D27" s="257"/>
      <c r="E27" s="257"/>
      <c r="F27" s="257"/>
      <c r="G27" s="257"/>
      <c r="H27" s="257"/>
      <c r="I27" s="258"/>
      <c r="J27" s="259"/>
    </row>
    <row r="28" spans="1:27" ht="26.4">
      <c r="A28" s="255" t="s">
        <v>1787</v>
      </c>
      <c r="B28" s="261" t="s">
        <v>1795</v>
      </c>
      <c r="C28" s="256" t="s">
        <v>1796</v>
      </c>
      <c r="D28" s="257"/>
      <c r="E28" s="257"/>
      <c r="F28" s="257"/>
      <c r="G28" s="257"/>
      <c r="H28" s="257"/>
      <c r="I28" s="258"/>
      <c r="J28" s="259"/>
    </row>
    <row r="29" spans="1:27" ht="26.4">
      <c r="A29" s="255" t="s">
        <v>1787</v>
      </c>
      <c r="B29" s="262"/>
      <c r="C29" s="256" t="s">
        <v>1797</v>
      </c>
      <c r="D29" s="257"/>
      <c r="E29" s="257"/>
      <c r="F29" s="257"/>
      <c r="G29" s="257"/>
      <c r="H29" s="257"/>
      <c r="I29" s="258"/>
      <c r="J29" s="259"/>
    </row>
    <row r="30" spans="1:27" ht="26.4">
      <c r="A30" s="255" t="s">
        <v>1787</v>
      </c>
      <c r="B30" s="262"/>
      <c r="C30" s="256" t="s">
        <v>1798</v>
      </c>
      <c r="D30" s="257"/>
      <c r="E30" s="257"/>
      <c r="F30" s="257"/>
      <c r="G30" s="257"/>
      <c r="H30" s="257"/>
      <c r="I30" s="258"/>
      <c r="J30" s="259"/>
    </row>
    <row r="31" spans="1:27" ht="26.4">
      <c r="A31" s="255" t="s">
        <v>1787</v>
      </c>
      <c r="B31" s="262"/>
      <c r="C31" s="256" t="s">
        <v>1799</v>
      </c>
      <c r="D31" s="257"/>
      <c r="E31" s="257"/>
      <c r="F31" s="257"/>
      <c r="G31" s="257"/>
      <c r="H31" s="257"/>
      <c r="I31" s="258"/>
      <c r="J31" s="259"/>
    </row>
    <row r="32" spans="1:27" ht="26.4">
      <c r="A32" s="255" t="s">
        <v>1787</v>
      </c>
      <c r="B32" s="262"/>
      <c r="C32" s="256" t="s">
        <v>1800</v>
      </c>
      <c r="D32" s="257"/>
      <c r="E32" s="257"/>
      <c r="F32" s="257"/>
      <c r="G32" s="257"/>
      <c r="H32" s="257"/>
      <c r="I32" s="258"/>
      <c r="J32" s="259"/>
    </row>
    <row r="33" spans="1:10" ht="26.4">
      <c r="A33" s="255" t="s">
        <v>1787</v>
      </c>
      <c r="B33" s="262"/>
      <c r="C33" s="256" t="s">
        <v>1801</v>
      </c>
      <c r="D33" s="257"/>
      <c r="E33" s="257"/>
      <c r="F33" s="257"/>
      <c r="G33" s="257"/>
      <c r="H33" s="257"/>
      <c r="I33" s="258"/>
      <c r="J33" s="259"/>
    </row>
    <row r="34" spans="1:10" ht="26.4">
      <c r="A34" s="255" t="s">
        <v>1787</v>
      </c>
      <c r="B34" s="262"/>
      <c r="C34" s="256" t="s">
        <v>1802</v>
      </c>
      <c r="D34" s="257"/>
      <c r="E34" s="257"/>
      <c r="F34" s="257"/>
      <c r="G34" s="257"/>
      <c r="H34" s="257"/>
      <c r="I34" s="258"/>
      <c r="J34" s="259" t="s">
        <v>1803</v>
      </c>
    </row>
    <row r="35" spans="1:10" ht="26.4">
      <c r="A35" s="255" t="s">
        <v>1787</v>
      </c>
      <c r="B35" s="262"/>
      <c r="C35" s="256" t="s">
        <v>1804</v>
      </c>
      <c r="D35" s="257"/>
      <c r="E35" s="257"/>
      <c r="F35" s="257"/>
      <c r="G35" s="257"/>
      <c r="H35" s="257"/>
      <c r="I35" s="258"/>
      <c r="J35" s="259"/>
    </row>
    <row r="36" spans="1:10" ht="25.05" customHeight="1">
      <c r="B36" s="262"/>
      <c r="C36" s="256" t="s">
        <v>1805</v>
      </c>
      <c r="D36" s="257"/>
      <c r="E36" s="257"/>
      <c r="F36" s="257"/>
      <c r="G36" s="257"/>
      <c r="H36" s="257"/>
      <c r="I36" s="258"/>
      <c r="J36" s="259"/>
    </row>
    <row r="37" spans="1:10" ht="25.05" customHeight="1">
      <c r="B37" s="263" t="s">
        <v>1806</v>
      </c>
      <c r="C37" s="256" t="s">
        <v>1807</v>
      </c>
      <c r="D37" s="257"/>
      <c r="E37" s="257"/>
      <c r="F37" s="257"/>
      <c r="G37" s="257"/>
      <c r="H37" s="257"/>
      <c r="I37" s="258"/>
      <c r="J37" s="259" t="s">
        <v>1808</v>
      </c>
    </row>
    <row r="38" spans="1:10" ht="25.05" customHeight="1">
      <c r="B38" s="263"/>
      <c r="C38" s="256" t="s">
        <v>1809</v>
      </c>
      <c r="D38" s="257"/>
      <c r="E38" s="257"/>
      <c r="F38" s="257"/>
      <c r="G38" s="257"/>
      <c r="H38" s="257"/>
      <c r="I38" s="258"/>
      <c r="J38" s="259" t="s">
        <v>1808</v>
      </c>
    </row>
    <row r="39" spans="1:10" ht="25.05" customHeight="1">
      <c r="B39" s="256" t="s">
        <v>1810</v>
      </c>
      <c r="C39" s="257"/>
      <c r="D39" s="257"/>
      <c r="E39" s="257"/>
      <c r="F39" s="257"/>
      <c r="G39" s="257"/>
      <c r="H39" s="257"/>
      <c r="I39" s="258"/>
      <c r="J39" s="264"/>
    </row>
  </sheetData>
  <sheetProtection algorithmName="SHA-512" hashValue="ahQktvZfhB4KpwQfpkr/sZzJfMuIS55KzAKVD4pIr8dZr/Dw9fgitnK49L+WrJPujEfedeDd6SsO/m5USdx+2w==" saltValue="qD+C2zvv6eZ10M1TfsvpZg==" spinCount="100000" sheet="1" objects="1" scenarios="1"/>
  <mergeCells count="32">
    <mergeCell ref="B37:B38"/>
    <mergeCell ref="C37:I37"/>
    <mergeCell ref="C38:I38"/>
    <mergeCell ref="B39:I39"/>
    <mergeCell ref="B28:B36"/>
    <mergeCell ref="C28:I28"/>
    <mergeCell ref="C29:I29"/>
    <mergeCell ref="C30:I30"/>
    <mergeCell ref="C31:I31"/>
    <mergeCell ref="C32:I32"/>
    <mergeCell ref="C33:I33"/>
    <mergeCell ref="C34:I34"/>
    <mergeCell ref="C35:I35"/>
    <mergeCell ref="C36:I36"/>
    <mergeCell ref="B23:I23"/>
    <mergeCell ref="B24:B27"/>
    <mergeCell ref="C24:I24"/>
    <mergeCell ref="C25:I25"/>
    <mergeCell ref="C26:I26"/>
    <mergeCell ref="C27:I27"/>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37:F38" xr:uid="{4B0D5627-DD26-4133-955D-421FDA16AAD1}">
      <formula1>1</formula1>
      <formula2>12</formula2>
    </dataValidation>
    <dataValidation type="whole" showInputMessage="1" showErrorMessage="1" sqref="H37:H38" xr:uid="{3C7DB126-9ACC-430E-8761-E172FEBFBB04}">
      <formula1>1</formula1>
      <formula2>31</formula2>
    </dataValidation>
    <dataValidation type="whole" allowBlank="1" showInputMessage="1" showErrorMessage="1" sqref="D11 D37:D38" xr:uid="{3A981086-4293-4D6B-A937-0BEA39C97147}">
      <formula1>1</formula1>
      <formula2>99</formula2>
    </dataValidation>
    <dataValidation type="list" allowBlank="1" showInputMessage="1" showErrorMessage="1" sqref="C11" xr:uid="{365F36B1-14A8-4AC2-9772-3DDF27B35EAA}">
      <formula1>#REF!</formula1>
    </dataValidation>
    <dataValidation type="list" allowBlank="1" showInputMessage="1" showErrorMessage="1" sqref="C7:I7" xr:uid="{221EB14C-9C2A-4010-9563-1502DD272EC7}">
      <formula1>申請書_国立公園名</formula1>
    </dataValidation>
    <dataValidation type="list" allowBlank="1" showInputMessage="1" showErrorMessage="1" sqref="J14" xr:uid="{211842D0-570C-4EB9-8B2F-9729B6137AC3}">
      <formula1>申請書_都道府県</formula1>
    </dataValidation>
    <dataValidation type="list" allowBlank="1" showInputMessage="1" showErrorMessage="1" sqref="C19:I19" xr:uid="{2784A013-80D9-427A-ABBA-64D3CEF23E98}">
      <formula1>申請書_宛先</formula1>
    </dataValidation>
    <dataValidation type="whole" allowBlank="1" showInputMessage="1" showErrorMessage="1" sqref="F11" xr:uid="{2FE543D5-6628-48F2-B33B-8778AAD07545}">
      <formula1>1</formula1>
      <formula2>12</formula2>
    </dataValidation>
    <dataValidation type="whole" allowBlank="1" showInputMessage="1" showErrorMessage="1" sqref="H11" xr:uid="{9C5324B4-BF67-41C1-AA90-CDF8C71F0EAC}">
      <formula1>1</formula1>
      <formula2>31</formula2>
    </dataValidation>
    <dataValidation type="list" allowBlank="1" showInputMessage="1" showErrorMessage="1" sqref="C4:I4" xr:uid="{B0428B13-2075-446C-80B6-9031B47BA44D}">
      <formula1>$W$7:$W$8</formula1>
    </dataValidation>
    <dataValidation type="list" allowBlank="1" showInputMessage="1" showErrorMessage="1" sqref="C3:I3" xr:uid="{99E139A4-4A61-4851-A46C-A237E24F57A9}">
      <formula1>$W$3:$W$5</formula1>
    </dataValidation>
  </dataValidations>
  <pageMargins left="0.70866141732283472" right="0.70866141732283472" top="0.74803149606299213" bottom="0.74803149606299213" header="0" footer="0"/>
  <pageSetup paperSize="9" scale="89" fitToHeight="0"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木竹の伐採</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【林種及び樹種】
【林 齢】
【森林面積】
【総蓄積( a )】
【伐採種別】
【伐採樹種】
【伐採面積】
【平均樹齢】
【平均胸高直径】
【伐採材積( b )】
【伐採材積歩合(b/a)】
％
【関連行為の概要】
【伐採跡地の取扱】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【林種及び樹種】
【林 齢】
【森林面積】
【総蓄積( a )】
【伐採種別】
【伐採樹種】
【伐採面積】
【平均樹齢】
【平均胸高直径】
【伐採材積( b )】
【伐採材積歩合(b/a)】
％
【関連行為の概要】
【伐採跡地の取扱】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2024-12-02T00:24:29Z</dcterms:modified>
</cp:coreProperties>
</file>