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D68AB40C-11DF-4431-80A8-ECC02DB7C101}" xr6:coauthVersionLast="47" xr6:coauthVersionMax="47" xr10:uidLastSave="{00000000-0000-0000-0000-000000000000}"/>
  <workbookProtection workbookAlgorithmName="SHA-512" workbookHashValue="XGoo7hXJqseFSFMq0HDR5lUpOBUof9DvvnXzOjypSjpyyUEr1JZ4nBI1IJO4elrkUvLdyXHRS6LDrT1W15cEvg==" workbookSaltValue="MA+E7Cgw8qUgOg/CVpiiBw=="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A6" i="43"/>
  <c r="AC6" i="43" s="1"/>
  <c r="C6" i="43"/>
  <c r="AA4" i="43"/>
  <c r="AB5" i="43" s="1"/>
  <c r="AA2" i="43"/>
  <c r="D235" i="27" a="1"/>
  <c r="D235" i="27" s="1"/>
  <c r="N20" i="36"/>
  <c r="N19" i="36"/>
  <c r="N18" i="36"/>
  <c r="B271" i="27"/>
  <c r="B266" i="27"/>
  <c r="D55" i="27" a="1"/>
  <c r="AB6" i="43" l="1"/>
  <c r="AA5" i="43"/>
  <c r="AC5" i="43" s="1"/>
  <c r="D55" i="27"/>
  <c r="N17" i="36"/>
  <c r="N16" i="36"/>
  <c r="N15" i="36"/>
  <c r="N14" i="36"/>
  <c r="N13" i="36"/>
  <c r="N12" i="36"/>
  <c r="N11" i="36"/>
  <c r="N10" i="36"/>
  <c r="N9" i="36"/>
  <c r="N8" i="36"/>
  <c r="N7" i="36"/>
  <c r="N5" i="36"/>
  <c r="N4" i="36"/>
  <c r="N3" i="36"/>
  <c r="D56" i="36"/>
  <c r="D134" i="27" a="1"/>
  <c r="F12" i="27" a="1"/>
  <c r="D121" i="27" a="1"/>
  <c r="D13" i="36" a="1"/>
  <c r="E99" i="27" a="1"/>
  <c r="D14" i="27" a="1"/>
  <c r="D8" i="36" a="1"/>
  <c r="H12" i="27" a="1"/>
  <c r="D138" i="27" a="1"/>
  <c r="D16" i="27" a="1"/>
  <c r="D136" i="27" a="1"/>
  <c r="D12" i="27" a="1"/>
  <c r="J12" i="27" a="1"/>
  <c r="D3" i="36" a="1"/>
  <c r="D18" i="27" a="1"/>
  <c r="D6"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3" i="27" a="1"/>
  <c r="D37" i="27" a="1"/>
  <c r="D34" i="27" a="1"/>
  <c r="D29" i="27" a="1"/>
  <c r="E41" i="27" a="1"/>
  <c r="E27" i="27" a="1"/>
  <c r="D4" i="27" a="1"/>
  <c r="D26" i="27" a="1"/>
  <c r="E26" i="27" a="1"/>
  <c r="D38" i="27" a="1"/>
  <c r="E35" i="27" a="1"/>
  <c r="D32" i="27" a="1"/>
  <c r="D35" i="27" a="1"/>
  <c r="E39" i="27" a="1"/>
  <c r="E38" i="27" a="1"/>
  <c r="D41" i="27" a="1"/>
  <c r="E32" i="27" a="1"/>
  <c r="D25" i="27" a="1"/>
  <c r="D31" i="27" a="1"/>
  <c r="D28" i="27" a="1"/>
  <c r="E29" i="27" a="1"/>
  <c r="E40" i="27" a="1"/>
  <c r="E34" i="27" a="1"/>
  <c r="D39" i="27" a="1"/>
  <c r="D78" i="27" a="1"/>
  <c r="E28" i="27" a="1"/>
  <c r="D27" i="27" a="1"/>
  <c r="D40" i="27" a="1"/>
  <c r="D33"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<sst xmlns="http://schemas.openxmlformats.org/spreadsheetml/2006/main" count="2576" uniqueCount="1804">
  <si>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</si>
  <si>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</si>
  <si>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</si>
  <si>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</si>
  <si>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</si>
  <si>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</si>
  <si>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</si>
  <si>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</si>
  <si>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</si>
  <si>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</si>
  <si>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</si>
  <si>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</si>
  <si>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</si>
  <si>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</si>
  <si>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</si>
  <si>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</si>
  <si>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</si>
  <si>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</si>
  <si>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</si>
  <si>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</si>
  <si>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</si>
  <si>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</si>
  <si>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</si>
  <si>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</si>
  <si>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</si>
  <si>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</si>
  <si>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</si>
  <si>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</si>
  <si>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</si>
  <si>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</si>
  <si>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</si>
  <si>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</si>
  <si>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</si>
  <si>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</si>
  <si>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</si>
  <si>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</si>
  <si>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</si>
  <si>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</si>
  <si>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</si>
  <si>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</si>
  <si>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</si>
  <si>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</si>
  <si>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</si>
  <si>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</si>
  <si>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</si>
  <si>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</si>
  <si>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</si>
  <si>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</si>
  <si>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</si>
  <si>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</si>
  <si>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</si>
  <si>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</si>
  <si>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</si>
  <si>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</si>
  <si>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</si>
  <si>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</si>
  <si>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</si>
  <si>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</si>
  <si>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</si>
  <si>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</si>
  <si>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</si>
  <si>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</si>
  <si>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</si>
  <si>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</si>
  <si>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</si>
  <si>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</si>
  <si>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</si>
  <si>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</si>
  <si>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</si>
  <si>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</si>
  <si>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</si>
  <si>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</si>
  <si>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</si>
  <si>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</si>
  <si>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</si>
  <si>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</si>
  <si>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</si>
  <si>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</si>
  <si>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</si>
  <si>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</si>
  <si>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</si>
  <si>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</si>
  <si>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</si>
  <si>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</si>
  <si>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</si>
  <si>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</si>
  <si>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</si>
  <si>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</si>
  <si>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</si>
  <si>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</si>
  <si>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</si>
  <si>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</si>
  <si>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</si>
  <si>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</si>
  <si>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</si>
  <si>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</si>
  <si>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</si>
  <si>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</si>
  <si>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</si>
  <si>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</si>
  <si>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</si>
  <si>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</si>
  <si>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</si>
  <si>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</si>
  <si>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</si>
  <si>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</si>
  <si>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</si>
  <si>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</si>
  <si>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</si>
  <si>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</si>
  <si>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</si>
  <si>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</si>
  <si>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</si>
  <si>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</si>
  <si>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</si>
  <si>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</si>
  <si>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</si>
  <si>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</si>
  <si>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</si>
  <si>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</si>
  <si>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</si>
  <si>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</si>
  <si>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</si>
  <si>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</si>
  <si>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</si>
  <si>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</si>
  <si>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</si>
  <si>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</si>
  <si>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</si>
  <si>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</si>
  <si>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</si>
  <si>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</si>
  <si>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</si>
  <si>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</si>
  <si>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</si>
  <si>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</si>
  <si>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</si>
  <si>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</si>
  <si>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</si>
  <si>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</si>
  <si>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</si>
  <si>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</si>
  <si>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</si>
  <si>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</si>
  <si>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</si>
  <si>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</si>
  <si>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</si>
  <si>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</si>
  <si>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</si>
  <si>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</si>
  <si>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</si>
  <si>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</si>
  <si>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</si>
  <si>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</si>
  <si>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</si>
  <si>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</si>
  <si>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</si>
  <si>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</si>
  <si>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</si>
  <si>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</si>
  <si>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</si>
  <si>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</si>
  <si>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</si>
  <si>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</si>
  <si>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</si>
  <si>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</si>
  <si>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</si>
  <si>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</si>
  <si>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</si>
  <si>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</si>
  <si>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</si>
  <si>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</si>
  <si>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</si>
  <si>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</si>
  <si>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</si>
  <si>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</si>
  <si>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</si>
  <si>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</si>
  <si>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</si>
  <si>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</si>
  <si>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</si>
  <si>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</si>
  <si>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</si>
  <si>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</si>
  <si>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</si>
  <si>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</si>
  <si>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</si>
  <si>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</si>
  <si>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</si>
  <si>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</si>
  <si>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</si>
  <si>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</si>
  <si>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</si>
  <si>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</si>
  <si>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</si>
  <si>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</si>
  <si>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</si>
  <si>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</si>
  <si>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</si>
  <si>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</si>
  <si>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</si>
  <si>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</si>
  <si>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</si>
  <si>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</si>
  <si>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</si>
  <si>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</si>
  <si>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</si>
  <si>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</si>
  <si>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</si>
  <si>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</si>
  <si>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</si>
  <si>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</si>
  <si>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</si>
  <si>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</si>
  <si>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</si>
  <si>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</si>
  <si>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</si>
  <si>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</si>
  <si>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</si>
  <si>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</si>
  <si>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</si>
  <si>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</si>
  <si>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</si>
  <si>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</si>
  <si>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</si>
  <si>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</si>
  <si>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</si>
  <si>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</si>
  <si>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</si>
  <si>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</si>
  <si>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</si>
  <si>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</si>
  <si>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</si>
  <si>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</si>
  <si>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</si>
  <si>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</si>
  <si>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</si>
  <si>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</si>
  <si>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</si>
  <si>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</si>
  <si>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</si>
  <si>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</si>
  <si>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</si>
  <si>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</si>
  <si>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</si>
  <si>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</si>
  <si>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</si>
  <si>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</si>
  <si>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</si>
  <si>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</si>
  <si>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</si>
  <si>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</si>
  <si>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</si>
  <si>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</si>
  <si>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</si>
  <si>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</si>
  <si>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</si>
  <si>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</si>
  <si>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</si>
  <si>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</si>
  <si>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</si>
  <si>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</si>
  <si>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</si>
  <si>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</si>
  <si>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</si>
  <si>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</si>
  <si>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</si>
  <si>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</si>
  <si>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</si>
  <si>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</si>
  <si>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</si>
  <si>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</si>
  <si>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</si>
  <si>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</si>
  <si>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</si>
  <si>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</si>
  <si>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</si>
  <si>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</si>
  <si>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</si>
  <si>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</si>
  <si>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</si>
  <si>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</si>
  <si>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</si>
  <si>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</si>
  <si>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</si>
  <si>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</si>
  <si>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</si>
  <si>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</si>
  <si>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</si>
  <si>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</si>
  <si>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</si>
  <si>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</si>
  <si>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</si>
  <si>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</si>
  <si>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</si>
  <si>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</si>
  <si>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</si>
  <si>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</si>
  <si>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</si>
  <si>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</si>
  <si>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</si>
  <si>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</si>
  <si>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</si>
  <si>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</si>
  <si>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</si>
  <si>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</si>
  <si>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</si>
  <si>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</si>
  <si>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</si>
  <si>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</si>
  <si>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</si>
  <si>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</si>
  <si>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</si>
  <si>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</si>
  <si>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</si>
  <si>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</si>
  <si>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</si>
  <si>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</si>
  <si>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</si>
  <si>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</si>
  <si>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</si>
  <si>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</si>
  <si>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</si>
  <si>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</si>
  <si>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</si>
  <si>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</si>
  <si>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</si>
  <si>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</si>
  <si>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</si>
  <si>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</si>
  <si>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</si>
  <si>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</si>
  <si>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</si>
  <si>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</si>
  <si>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</si>
  <si>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</si>
  <si>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</si>
  <si>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</si>
  <si>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</si>
  <si>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</si>
  <si>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</si>
  <si>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</si>
  <si>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</si>
  <si>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</si>
  <si>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</si>
  <si>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</si>
  <si>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</si>
  <si>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</si>
  <si>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</si>
  <si>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</si>
  <si>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</si>
  <si>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</si>
  <si>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</si>
  <si>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</si>
  <si>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</si>
  <si>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</si>
  <si>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</si>
  <si>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</si>
  <si>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</si>
  <si>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</si>
  <si>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</si>
  <si>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</si>
  <si>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</si>
  <si>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</si>
  <si>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</si>
  <si>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</si>
  <si>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</si>
  <si>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</si>
  <si>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</si>
  <si>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</si>
  <si>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</si>
  <si>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</si>
  <si>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</si>
  <si>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</si>
  <si>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</si>
  <si>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</si>
  <si>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</si>
  <si>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</si>
  <si>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</si>
  <si>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</si>
  <si>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</si>
  <si>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</si>
  <si>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</si>
  <si>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</si>
  <si>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</si>
  <si>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</si>
  <si>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</si>
  <si>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</si>
  <si>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</si>
  <si>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</si>
  <si>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</si>
  <si>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</si>
  <si>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</si>
  <si>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</si>
  <si>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</si>
  <si>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</si>
  <si>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</si>
  <si>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</si>
  <si>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</si>
  <si>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</si>
  <si>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</si>
  <si>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</si>
  <si>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</si>
  <si>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</si>
  <si>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</si>
  <si>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</si>
  <si>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</si>
  <si>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</si>
  <si>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</si>
  <si>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</si>
  <si>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</si>
  <si>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</si>
  <si>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</si>
  <si>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</si>
  <si>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</si>
  <si>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</si>
  <si>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</si>
  <si>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</si>
  <si>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</si>
  <si>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</si>
  <si>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</si>
  <si>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</si>
  <si>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</si>
  <si>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</si>
  <si>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</si>
  <si>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</si>
  <si>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</si>
  <si>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</si>
  <si>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</si>
  <si>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</si>
  <si>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</si>
  <si>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</si>
  <si>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</si>
  <si>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</si>
  <si>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</si>
  <si>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</si>
  <si>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</si>
  <si>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</si>
  <si>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</si>
  <si>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</si>
  <si>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</si>
  <si>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</si>
  <si>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</si>
  <si>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</si>
  <si>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</si>
  <si>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</si>
  <si>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</si>
  <si>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</si>
  <si>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</si>
  <si>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</si>
  <si>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</si>
  <si>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</si>
  <si>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</si>
  <si>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</si>
  <si>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</si>
  <si>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</si>
  <si>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</si>
  <si>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</si>
  <si>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</si>
  <si>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</si>
  <si>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</si>
  <si>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</si>
  <si>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</si>
  <si>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</si>
  <si>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</si>
  <si>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</si>
  <si>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</si>
  <si>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</si>
  <si>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</si>
  <si>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</si>
  <si>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</si>
  <si>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</si>
  <si>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</si>
  <si>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</si>
  <si>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</si>
  <si>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</si>
  <si>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</si>
  <si>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</si>
  <si>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</si>
  <si>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</si>
  <si>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</si>
  <si>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</si>
  <si>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</si>
  <si>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</si>
  <si>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</si>
  <si>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</si>
  <si>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</si>
  <si>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</si>
  <si>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</si>
  <si>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</si>
  <si>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</si>
  <si>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</si>
  <si>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</si>
  <si>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</si>
  <si>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</si>
  <si>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</si>
  <si>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</si>
  <si>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</si>
  <si>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</si>
  <si>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</si>
  <si>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</si>
  <si>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</si>
  <si>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</si>
  <si>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</si>
  <si>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</si>
  <si>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</si>
  <si>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</si>
  <si>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</si>
  <si>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</si>
  <si>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</si>
  <si>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</si>
  <si>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</si>
  <si>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</si>
  <si>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</si>
  <si>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</si>
  <si>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</si>
  <si>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</si>
  <si>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</si>
  <si>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</si>
  <si>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</si>
  <si>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</si>
  <si>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</si>
  <si>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</si>
  <si>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</si>
  <si>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</si>
  <si>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</si>
  <si>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</si>
  <si>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</si>
  <si>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</si>
  <si>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</si>
  <si>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</si>
  <si>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</si>
  <si>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</si>
  <si>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</si>
  <si>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</si>
  <si>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</si>
  <si>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</si>
  <si>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</si>
  <si>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</si>
  <si>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</si>
  <si>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</si>
  <si>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</si>
  <si>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</si>
  <si>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</si>
  <si>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</si>
  <si>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</si>
  <si>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</si>
  <si>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</si>
  <si>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</si>
  <si>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</si>
  <si>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</si>
  <si>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</si>
  <si>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</si>
  <si>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</si>
  <si>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</si>
  <si>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</si>
  <si>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</si>
  <si>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</si>
  <si>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</si>
  <si>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</si>
  <si>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</si>
  <si>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</si>
  <si>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</si>
  <si>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</si>
  <si>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</si>
  <si>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</si>
  <si>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</si>
  <si>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</si>
  <si>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</si>
  <si>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</si>
  <si>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</si>
  <si>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</si>
  <si>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</si>
  <si>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</si>
  <si>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</si>
  <si>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</si>
  <si>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</si>
  <si>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</si>
  <si>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</si>
  <si>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</si>
  <si>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</si>
  <si>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</si>
  <si>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</si>
  <si>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</si>
  <si>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</si>
  <si>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</si>
  <si>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</si>
  <si>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</si>
  <si>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</si>
  <si>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</si>
  <si>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</si>
  <si>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</si>
  <si>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</si>
  <si>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</si>
  <si>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</si>
  <si>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</si>
  <si>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</si>
  <si>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</si>
  <si>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</si>
  <si>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</si>
  <si>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</si>
  <si>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</si>
  <si>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</si>
  <si>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</si>
  <si>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</si>
  <si>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</si>
  <si>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</si>
  <si>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</si>
  <si>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</si>
  <si>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</si>
  <si>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</si>
  <si>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</si>
  <si>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</si>
  <si>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</si>
  <si>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</si>
  <si>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</si>
  <si>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</si>
  <si>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</si>
  <si>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</si>
  <si>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</si>
  <si>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</si>
  <si>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</si>
  <si>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</si>
  <si>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</si>
  <si>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</si>
  <si>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</si>
  <si>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</si>
  <si>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</si>
  <si>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</si>
  <si>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</si>
  <si>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</si>
  <si>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</si>
  <si>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</si>
  <si>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</si>
  <si>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</si>
  <si>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</si>
  <si>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</si>
  <si>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</si>
  <si>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</si>
  <si>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</si>
  <si>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</si>
  <si>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</si>
  <si>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</si>
  <si>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</si>
  <si>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</si>
  <si>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</si>
  <si>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</si>
  <si>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</si>
  <si>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</si>
  <si>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</si>
  <si>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</si>
  <si>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</si>
  <si>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</si>
  <si>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</si>
  <si>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</si>
  <si>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</si>
  <si>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</si>
  <si>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</si>
  <si>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</si>
  <si>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</si>
  <si>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</si>
  <si>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</si>
  <si>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</si>
  <si>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</si>
  <si>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</si>
  <si>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</si>
  <si>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</si>
  <si>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</si>
  <si>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</si>
  <si>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</si>
  <si>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</si>
  <si>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</si>
  <si>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</si>
  <si>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</si>
  <si>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</si>
  <si>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</si>
  <si>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</si>
  <si>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</si>
  <si>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</si>
  <si>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</si>
  <si>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</si>
  <si>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</si>
  <si>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</si>
  <si>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</si>
  <si>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</si>
  <si>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</si>
  <si>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</si>
  <si>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</si>
  <si>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</si>
  <si>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</si>
  <si>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</si>
  <si>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</si>
  <si>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</si>
  <si>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</si>
  <si>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</si>
  <si>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</si>
  <si>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</si>
  <si>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</si>
  <si>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</si>
  <si>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</si>
  <si>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</si>
  <si>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</si>
  <si>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</si>
  <si>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</si>
  <si>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</si>
  <si>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</si>
  <si>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</si>
  <si>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</si>
  <si>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</si>
  <si>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</si>
  <si>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</si>
  <si>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</si>
  <si>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</si>
  <si>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</si>
  <si>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</si>
  <si>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</si>
  <si>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</si>
  <si>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</si>
  <si>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</si>
  <si>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</si>
  <si>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</si>
  <si>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</si>
  <si>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</si>
  <si>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</si>
  <si>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</si>
  <si>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</si>
  <si>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</si>
  <si>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</si>
  <si>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</si>
  <si>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</si>
  <si>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</si>
  <si>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</si>
  <si>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</si>
  <si>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</si>
  <si>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</si>
  <si>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</si>
  <si>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</si>
  <si>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</si>
  <si>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</si>
  <si>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</si>
  <si>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</si>
  <si>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</si>
  <si>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</si>
  <si>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</si>
  <si>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</si>
  <si>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</si>
  <si>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</si>
  <si>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</si>
  <si>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</si>
  <si>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</si>
  <si>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</si>
  <si>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</si>
  <si>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</si>
  <si>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</si>
  <si>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</si>
  <si>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</si>
  <si>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</si>
  <si>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</si>
  <si>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</si>
  <si>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</si>
  <si>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</si>
  <si>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</si>
  <si>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</si>
  <si>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</si>
  <si>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</si>
  <si>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</si>
  <si>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</si>
  <si>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</si>
  <si>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</si>
  <si>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</si>
  <si>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</si>
  <si>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</si>
  <si>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</si>
  <si>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</si>
  <si>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</si>
  <si>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</si>
  <si>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</si>
  <si>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</si>
  <si>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</si>
  <si>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</si>
  <si>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</si>
  <si>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</si>
  <si>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</si>
  <si>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</si>
  <si>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</si>
  <si>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</si>
  <si>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</si>
  <si>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</si>
  <si>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</si>
  <si>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</si>
  <si>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</si>
  <si>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</si>
  <si>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</si>
  <si>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</si>
  <si>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</si>
  <si>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</si>
  <si>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</si>
  <si>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</si>
  <si>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</si>
  <si>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</si>
  <si>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</si>
  <si>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</si>
  <si>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</si>
  <si>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</si>
  <si>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</si>
  <si>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</si>
  <si>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</si>
  <si>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</si>
  <si>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</si>
  <si>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</si>
  <si>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</si>
  <si>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</si>
  <si>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</si>
  <si>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</si>
  <si>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</si>
  <si>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</si>
  <si>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</si>
  <si>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</si>
  <si>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</si>
  <si>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</si>
  <si>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</si>
  <si>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</si>
  <si>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</si>
  <si>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</si>
  <si>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</si>
  <si>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</si>
  <si>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</si>
  <si>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</si>
  <si>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</si>
  <si>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</si>
  <si>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</si>
  <si>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</si>
  <si>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</si>
  <si>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</si>
  <si>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</si>
  <si>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</si>
  <si>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</si>
  <si>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</si>
  <si>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</si>
  <si>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</si>
  <si>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</si>
  <si>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</si>
  <si>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</si>
  <si>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</si>
  <si>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</si>
  <si>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</si>
  <si>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</si>
  <si>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</si>
  <si>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</si>
  <si>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</si>
  <si>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</si>
  <si>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</si>
  <si>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</si>
  <si>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</si>
  <si>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</si>
  <si>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</si>
  <si>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</si>
  <si>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</si>
  <si>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</si>
  <si>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</si>
  <si>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</si>
  <si>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</si>
  <si>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</si>
  <si>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</si>
  <si>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</si>
  <si>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</si>
  <si>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</si>
  <si>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</si>
  <si>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</si>
  <si>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</si>
  <si>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</si>
  <si>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</si>
  <si>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</si>
  <si>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</si>
  <si>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</si>
  <si>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</si>
  <si>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</si>
  <si>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</si>
  <si>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</si>
  <si>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</si>
  <si>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</si>
  <si>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</si>
  <si>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</si>
  <si>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</si>
  <si>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</si>
  <si>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</si>
  <si>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</si>
  <si>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</si>
  <si>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</si>
  <si>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</si>
  <si>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</si>
  <si>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</si>
  <si>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</si>
  <si>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</si>
  <si>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</si>
  <si>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</si>
  <si>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</si>
  <si>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</si>
  <si>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</si>
  <si>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</si>
  <si>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</si>
  <si>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</si>
  <si>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</si>
  <si>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</si>
  <si>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</si>
  <si>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</si>
  <si>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</si>
  <si>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</si>
  <si>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</si>
  <si>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</si>
  <si>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</si>
  <si>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</si>
  <si>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</si>
  <si>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</si>
  <si>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</si>
  <si>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</si>
  <si>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</si>
  <si>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</si>
  <si>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</si>
  <si>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</si>
  <si>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</si>
  <si>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</si>
  <si>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</si>
  <si>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</si>
  <si>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</si>
  <si>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</si>
  <si>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</si>
  <si>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</si>
  <si>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</si>
  <si>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</si>
  <si>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</si>
  <si>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</si>
  <si>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</si>
  <si>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</si>
  <si>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</si>
  <si>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</si>
  <si>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</si>
  <si>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</si>
  <si>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</si>
  <si>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</si>
  <si>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</si>
  <si>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</si>
  <si>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</si>
  <si>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</si>
  <si>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</si>
  <si>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</si>
  <si>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</si>
  <si>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</si>
  <si>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</si>
  <si>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</si>
  <si>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</si>
  <si>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</si>
  <si>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</si>
  <si>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</si>
  <si>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</si>
  <si>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</si>
  <si>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</si>
  <si>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</si>
  <si>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</si>
  <si>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</si>
  <si>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</si>
  <si>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</si>
  <si>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</si>
  <si>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</si>
  <si>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</si>
  <si>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</si>
  <si>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</si>
  <si>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</si>
  <si>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</si>
  <si>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</si>
  <si>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</si>
  <si>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</si>
  <si>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</si>
  <si>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</si>
  <si>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</si>
  <si>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</si>
  <si>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</si>
  <si>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</si>
  <si>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</si>
  <si>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</si>
  <si>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</si>
  <si>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</si>
  <si>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</si>
  <si>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</si>
  <si>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</si>
  <si>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</si>
  <si>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</si>
  <si>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</si>
  <si>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</si>
  <si>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</si>
  <si>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</si>
  <si>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</si>
  <si>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</si>
  <si>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</si>
  <si>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</si>
  <si>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</si>
  <si>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</si>
  <si>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</si>
  <si>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</si>
  <si>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</si>
  <si>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</si>
  <si>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</si>
  <si>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</si>
  <si>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</si>
  <si>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</si>
  <si>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</si>
  <si>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</si>
  <si>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</si>
  <si>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</si>
  <si>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</si>
  <si>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</si>
  <si>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</si>
  <si>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</si>
  <si>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</si>
  <si>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</si>
  <si>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</si>
  <si>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</si>
  <si>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</si>
  <si>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</si>
  <si>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</si>
  <si>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</si>
  <si>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</si>
  <si>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</si>
  <si>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</si>
  <si>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</si>
  <si>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</si>
  <si>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</si>
  <si>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</si>
  <si>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</si>
  <si>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</si>
  <si>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</si>
  <si>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</si>
  <si>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</si>
  <si>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</si>
  <si>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</si>
  <si>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</si>
  <si>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</si>
  <si>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</si>
  <si>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</si>
  <si>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</si>
  <si>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</si>
  <si>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</si>
  <si>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</si>
  <si>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</si>
  <si>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</si>
  <si>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</si>
  <si>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</si>
  <si>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</si>
  <si>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</si>
  <si>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</si>
  <si>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</si>
  <si>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</si>
  <si>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</si>
  <si>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</si>
  <si>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</si>
  <si>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</si>
  <si>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</si>
  <si>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</si>
  <si>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</si>
  <si>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</si>
  <si>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</si>
  <si>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</si>
  <si>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</si>
  <si>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</si>
  <si>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</si>
  <si>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</si>
  <si>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</si>
  <si>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</si>
  <si>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</si>
  <si>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</si>
  <si>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</si>
  <si>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</si>
  <si>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</si>
  <si>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</si>
  <si>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</si>
  <si>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</si>
  <si>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</si>
  <si>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</si>
  <si>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</si>
  <si>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</si>
  <si>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</si>
  <si>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</si>
  <si>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</si>
  <si>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</si>
  <si>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</si>
  <si>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</si>
  <si>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</si>
  <si>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</si>
  <si>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</si>
  <si>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</si>
  <si>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</si>
  <si>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</si>
  <si>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</si>
  <si>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</si>
  <si>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</si>
  <si>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</si>
  <si>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</si>
  <si>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</si>
  <si>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</si>
  <si>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</si>
  <si>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</si>
  <si>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</si>
  <si>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</si>
  <si>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</si>
  <si>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</si>
  <si>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</si>
  <si>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</si>
  <si>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</si>
  <si>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</si>
  <si>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</si>
  <si>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</si>
  <si>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</si>
  <si>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</si>
  <si>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</si>
  <si>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</si>
  <si>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</si>
  <si>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</si>
  <si>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</si>
  <si>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</si>
  <si>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</si>
  <si>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</si>
  <si>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</si>
  <si>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</si>
  <si>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</si>
  <si>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</si>
  <si>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</si>
  <si>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</si>
  <si>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</si>
  <si>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</si>
  <si>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</si>
  <si>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</si>
  <si>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</si>
  <si>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</si>
  <si>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</si>
  <si>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</si>
  <si>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</si>
  <si>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</si>
  <si>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</si>
  <si>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</si>
  <si>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</si>
  <si>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</si>
  <si>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</si>
  <si>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</si>
  <si>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</si>
  <si>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</si>
  <si>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</si>
  <si>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</si>
  <si>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</si>
  <si>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</si>
  <si>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</si>
  <si>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</si>
  <si>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</si>
  <si>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</si>
  <si>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</si>
  <si>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</si>
  <si>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</si>
  <si>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</si>
  <si>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</si>
  <si>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</si>
  <si>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</si>
  <si>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</si>
  <si>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</si>
  <si>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</si>
  <si>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</si>
  <si>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</si>
  <si>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</si>
  <si>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</si>
  <si>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</si>
  <si>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</si>
  <si>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</si>
  <si>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</si>
  <si>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</si>
  <si>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</si>
  <si>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</si>
  <si>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</si>
  <si>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</si>
  <si>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</si>
  <si>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</si>
  <si>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</si>
  <si>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</si>
  <si>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</si>
  <si>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</si>
  <si>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</si>
  <si>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</si>
  <si>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</si>
  <si>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</si>
  <si>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</si>
  <si>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</si>
  <si>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</si>
  <si>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</si>
  <si>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</si>
  <si>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</si>
  <si>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</si>
  <si>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</si>
  <si>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</si>
  <si>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</si>
  <si>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</si>
  <si>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</si>
  <si>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</si>
  <si>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</si>
  <si>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</si>
  <si>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</si>
  <si>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</si>
  <si>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</si>
  <si>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</si>
  <si>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</si>
  <si>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</si>
  <si>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</si>
  <si>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</si>
  <si>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</si>
  <si>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</si>
  <si>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</si>
  <si>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</si>
  <si>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</si>
  <si>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</si>
  <si>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</si>
  <si>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</si>
  <si>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</si>
  <si>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</si>
  <si>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</si>
  <si>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</si>
  <si>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</si>
  <si>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</si>
  <si>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</si>
  <si>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</si>
  <si>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</si>
  <si>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</si>
  <si>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</si>
  <si>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</si>
  <si>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</si>
  <si>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</si>
  <si>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</si>
  <si>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</si>
  <si>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</si>
  <si>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</si>
  <si>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</si>
  <si>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</si>
  <si>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</si>
  <si>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</si>
  <si>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</si>
  <si>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</si>
  <si>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</si>
  <si>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</si>
  <si>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</si>
  <si>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</si>
  <si>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</si>
  <si>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</si>
  <si>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</si>
  <si>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</si>
  <si>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</si>
  <si>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</si>
  <si>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</si>
  <si>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</si>
  <si>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</si>
  <si>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</si>
  <si>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</si>
  <si>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</si>
  <si>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</si>
  <si>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</si>
  <si>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</si>
  <si>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</si>
  <si>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</si>
  <si>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</si>
  <si>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</si>
  <si>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</si>
  <si>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</si>
  <si>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</si>
  <si>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</si>
  <si>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</si>
  <si>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</si>
  <si>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</si>
  <si>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</si>
  <si>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</si>
  <si>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</si>
  <si>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</si>
  <si>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</si>
  <si>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</si>
  <si>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</si>
  <si>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</si>
  <si>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</si>
  <si>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</si>
  <si>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</si>
  <si>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</si>
  <si>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</si>
  <si>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</si>
  <si>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</si>
  <si>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</si>
  <si>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</si>
  <si>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</si>
  <si>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</si>
  <si>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</si>
  <si>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</si>
  <si>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</si>
  <si>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</si>
  <si>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</si>
  <si>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</si>
  <si>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</si>
  <si>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</si>
  <si>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</si>
  <si>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</si>
  <si>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</si>
  <si>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</si>
  <si>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</si>
  <si>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</si>
  <si>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</si>
  <si>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</si>
  <si>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</si>
  <si>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</si>
  <si>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</si>
  <si>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</si>
  <si>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</si>
  <si>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</si>
  <si>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</si>
  <si>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</si>
  <si>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</si>
  <si>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</si>
  <si>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</si>
  <si>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</si>
  <si>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</si>
  <si>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</si>
  <si>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</si>
  <si>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</si>
  <si>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</si>
  <si>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</si>
  <si>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</si>
  <si>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</si>
  <si>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</si>
  <si>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</si>
  <si>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</si>
  <si>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</si>
  <si>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</si>
  <si>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</si>
  <si>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</si>
  <si>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</si>
  <si>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</si>
  <si>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</si>
  <si>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</si>
  <si>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</si>
  <si>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</si>
  <si>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</si>
  <si>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</si>
  <si>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</si>
  <si>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</si>
  <si>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</si>
  <si>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</si>
  <si>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</si>
  <si>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</si>
  <si>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</si>
  <si>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</si>
  <si>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</si>
  <si>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</si>
  <si>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</si>
  <si>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</si>
  <si>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</si>
  <si>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</si>
  <si>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</si>
  <si>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</si>
  <si>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</si>
  <si>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</si>
  <si>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</si>
  <si>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</si>
  <si>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</si>
  <si>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</si>
  <si>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</si>
  <si>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</si>
  <si>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</si>
  <si>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</si>
  <si>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</si>
  <si>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</si>
  <si>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</si>
  <si>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</si>
  <si>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</si>
  <si>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</si>
  <si>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</si>
  <si>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</si>
  <si>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</si>
  <si>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</si>
  <si>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</si>
  <si>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</si>
  <si>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</si>
  <si>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</si>
  <si>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</si>
  <si>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</si>
  <si>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</si>
  <si>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</si>
  <si>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</si>
  <si>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</si>
  <si>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</si>
  <si>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</si>
  <si>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</si>
  <si>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</si>
  <si>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</si>
  <si>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</si>
  <si>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</si>
  <si>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</si>
  <si>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</si>
  <si>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</si>
  <si>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</si>
  <si>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</si>
  <si>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</si>
  <si>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</si>
  <si>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</si>
  <si>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</si>
  <si>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</si>
  <si>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</si>
  <si>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</si>
  <si>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</si>
  <si>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</si>
  <si>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</si>
  <si>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</si>
  <si>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</si>
  <si>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</si>
  <si>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</si>
  <si>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</si>
  <si>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</si>
  <si>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</si>
  <si>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</si>
  <si>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</si>
  <si>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</si>
  <si>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</si>
  <si>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</si>
  <si>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</si>
  <si>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</si>
  <si>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</si>
  <si>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</si>
  <si>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</si>
  <si>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</si>
  <si>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</si>
  <si>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</si>
  <si>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</si>
  <si>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</si>
  <si>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</si>
  <si>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</si>
  <si>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</si>
  <si>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</si>
  <si>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</si>
  <si>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</si>
  <si>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</si>
  <si>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</si>
  <si>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</si>
  <si>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</si>
  <si>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</si>
  <si>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</si>
  <si>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</si>
  <si>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</si>
  <si>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</si>
  <si>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</si>
  <si>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</si>
  <si>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</si>
  <si>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</si>
  <si>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</si>
  <si>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</si>
  <si>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</si>
  <si>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</si>
  <si>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</si>
  <si>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</si>
  <si>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</si>
  <si>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</si>
  <si>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</si>
  <si>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</si>
  <si>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</si>
  <si>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</si>
  <si>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</si>
  <si>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</si>
  <si>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</si>
  <si>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</si>
  <si>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</si>
  <si>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</si>
  <si>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</si>
  <si>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</si>
  <si>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</si>
  <si>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</si>
  <si>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</si>
  <si>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</si>
  <si>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</si>
  <si>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</si>
  <si>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</si>
  <si>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</si>
  <si>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</si>
  <si>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</si>
  <si>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</si>
  <si>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</si>
  <si>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</si>
  <si>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</si>
  <si>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</si>
  <si>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</si>
  <si>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</si>
  <si>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</si>
  <si>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</si>
  <si>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</si>
  <si>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</si>
  <si>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</si>
  <si>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</si>
  <si>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</si>
  <si>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</si>
  <si>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</si>
  <si>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</si>
  <si>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</si>
  <si>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</si>
  <si>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</si>
  <si>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</si>
  <si>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</si>
  <si>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</si>
  <si>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</si>
  <si>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</si>
  <si>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</si>
  <si>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</si>
  <si>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</si>
  <si>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</si>
  <si>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</si>
  <si>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</si>
  <si>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</si>
  <si>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</si>
  <si>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</si>
  <si>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</si>
  <si>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</si>
  <si>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</si>
  <si>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</si>
  <si>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</si>
  <si>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</si>
  <si>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</si>
  <si>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</si>
  <si>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</si>
  <si>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</si>
  <si>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</si>
  <si>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</si>
  <si>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</si>
  <si>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</si>
  <si>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</si>
  <si>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</si>
  <si>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</si>
  <si>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</si>
  <si>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</si>
  <si>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</si>
  <si>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</si>
  <si>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</si>
  <si>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</si>
  <si>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</si>
  <si>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</si>
  <si>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</si>
  <si>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</si>
  <si>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</si>
  <si>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</si>
  <si>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</si>
  <si>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</si>
  <si>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</si>
  <si>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</si>
  <si>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</si>
  <si>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</si>
  <si>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</si>
  <si>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</si>
  <si>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</si>
  <si>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</si>
  <si>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</si>
  <si>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</si>
  <si>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</si>
  <si>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</si>
  <si>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</si>
  <si>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</si>
  <si>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</si>
  <si>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</si>
  <si>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</si>
  <si>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</si>
  <si>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</si>
  <si>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</si>
  <si>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</si>
  <si>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</si>
  <si>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</si>
  <si>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</si>
  <si>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</si>
  <si>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</si>
  <si>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</si>
  <si>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</si>
  <si>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</si>
  <si>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</si>
  <si>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</si>
  <si>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</si>
  <si>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</si>
  <si>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</si>
  <si>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</si>
  <si>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</si>
  <si>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</si>
  <si>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</si>
  <si>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</si>
  <si>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</si>
  <si>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</si>
  <si>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</si>
  <si>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</si>
  <si>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</si>
  <si>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</si>
  <si>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</si>
  <si>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</si>
  <si>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</si>
  <si>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</si>
  <si>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</si>
  <si>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</si>
  <si>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</si>
  <si>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</si>
  <si>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</si>
  <si>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</si>
  <si>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</si>
  <si>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</si>
  <si>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</si>
  <si>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</si>
  <si>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</si>
  <si>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</si>
  <si>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</si>
  <si>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</si>
  <si>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</si>
  <si>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</si>
  <si>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</si>
  <si>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</si>
  <si>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</si>
  <si>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</si>
  <si>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</si>
  <si>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</si>
  <si>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</si>
  <si>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</si>
  <si>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</si>
  <si>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</si>
  <si>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</si>
  <si>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</si>
  <si>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</si>
  <si>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</si>
  <si>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</si>
  <si>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</si>
  <si>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</si>
  <si>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</si>
  <si>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</si>
  <si>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</si>
  <si>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</si>
  <si>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</si>
  <si>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</si>
  <si>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</si>
  <si>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</si>
  <si>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</si>
  <si>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</si>
  <si>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</si>
  <si>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</si>
  <si>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</si>
  <si>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</si>
  <si>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</si>
  <si>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</si>
  <si>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</si>
  <si>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</si>
  <si>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</si>
  <si>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</si>
  <si>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</si>
  <si>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</si>
  <si>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</si>
  <si>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</si>
  <si>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</si>
  <si>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</si>
  <si>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</si>
  <si>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</si>
  <si>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</si>
  <si>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</si>
  <si>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</si>
  <si>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</si>
  <si>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</si>
  <si>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</si>
  <si>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</si>
  <si>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</si>
  <si>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</si>
  <si>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</si>
  <si>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</si>
  <si>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</si>
  <si>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</si>
  <si>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</si>
  <si>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</si>
  <si>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</si>
  <si>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</si>
  <si>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</si>
  <si>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</si>
  <si>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</si>
  <si>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</si>
  <si>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</si>
  <si>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</si>
  <si>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</si>
  <si>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</si>
  <si>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</si>
  <si>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</si>
  <si>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</si>
  <si>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</si>
  <si>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</si>
  <si>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</si>
  <si>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</si>
  <si>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</si>
  <si>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</si>
  <si>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</si>
  <si>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</si>
  <si>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</si>
  <si>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</si>
  <si>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</si>
  <si>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</si>
  <si>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</si>
  <si>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</si>
  <si>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</si>
  <si>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</si>
  <si>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</si>
  <si>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</si>
  <si>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</si>
  <si>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</si>
  <si>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</si>
  <si>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</si>
  <si>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</si>
  <si>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</si>
  <si>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</si>
  <si>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</si>
  <si>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</si>
  <si>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</si>
  <si>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</si>
  <si>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</si>
  <si>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</si>
  <si>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</si>
  <si>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</si>
  <si>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</si>
  <si>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</si>
  <si>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</si>
  <si>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</si>
  <si>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</si>
  <si>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</si>
  <si>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</si>
  <si>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</si>
  <si>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</si>
  <si>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</si>
  <si>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</si>
  <si>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</si>
  <si>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</si>
  <si>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</si>
  <si>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</si>
  <si>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</si>
  <si>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</si>
  <si>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</si>
  <si>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</si>
  <si>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</si>
  <si>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</si>
  <si>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</si>
  <si>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</si>
  <si>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</si>
  <si>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</si>
  <si>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</si>
  <si>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</si>
  <si>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</si>
  <si>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</si>
  <si>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</si>
  <si>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</si>
  <si>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</si>
  <si>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</si>
  <si>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</si>
  <si>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</si>
  <si>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</si>
  <si>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</si>
  <si>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</si>
  <si>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</si>
  <si>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</si>
  <si>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</si>
  <si>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</si>
  <si>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</si>
  <si>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</si>
  <si>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</si>
  <si>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</si>
  <si>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</si>
  <si>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</si>
  <si>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</si>
  <si>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</si>
  <si>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</si>
  <si>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</si>
  <si>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</si>
  <si>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</si>
  <si>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</si>
  <si>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</si>
  <si>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</si>
  <si>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</si>
  <si>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</si>
  <si>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</si>
  <si>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様式第１（１３）</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</si>
  <si>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</si>
  <si>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</si>
  <si>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</si>
  <si>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</si>
  <si>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</si>
  <si>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</si>
  <si>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</si>
  <si>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</si>
  <si>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</si>
  <si>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指定動物の放出</t>
  </si>
  <si>
    <t>動物の放出</t>
  </si>
  <si>
    <t>家畜の放牧</t>
  </si>
  <si>
    <t>動物の放出及び家畜の放牧</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</si>
  <si>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</si>
  <si>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</si>
  <si>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</si>
  <si>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</si>
  <si>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動物（家畜）の種類</t>
    <rPh sb="0" eb="2">
      <t>ドウブツ</t>
    </rPh>
    <rPh sb="3" eb="5">
      <t>カチク</t>
    </rPh>
    <rPh sb="6" eb="7">
      <t>タネ</t>
    </rPh>
    <rPh sb="7" eb="8">
      <t>タグイ</t>
    </rPh>
    <phoneticPr fontId="1"/>
  </si>
  <si>
    <t>施行方法</t>
    <rPh sb="0" eb="2">
      <t>セコウ</t>
    </rPh>
    <rPh sb="2" eb="4">
      <t>ホウホウ</t>
    </rPh>
    <phoneticPr fontId="1"/>
  </si>
  <si>
    <t>動物（家畜）の
数量（頭数）</t>
    <rPh sb="0" eb="2">
      <t>ドウブツ</t>
    </rPh>
    <rPh sb="3" eb="5">
      <t>カチク</t>
    </rPh>
    <rPh sb="8" eb="10">
      <t>スウリョウ</t>
    </rPh>
    <rPh sb="11" eb="13">
      <t>アタマカズ</t>
    </rPh>
    <phoneticPr fontId="1"/>
  </si>
  <si>
    <t>管理方法</t>
    <rPh sb="0" eb="2">
      <t>カンリ</t>
    </rPh>
    <rPh sb="2" eb="3">
      <t>カタ</t>
    </rPh>
    <rPh sb="3" eb="4">
      <t>ホウ</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</si>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</sst>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20" xfId="2" applyFont="1" applyBorder="1"/>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481A3C7D-9276-4FFD-9CCC-7FB2106C6606}"/>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545464</xdr:colOff>
      <xdr:row>33</xdr:row>
      <xdr:rowOff>10583</xdr:rowOff>
    </xdr:to>
    <xdr:sp macro="" textlink="">
      <xdr:nvSpPr>
        <xdr:cNvPr id="3" name="正方形/長方形 2">
          <a:extLst>
            <a:ext uri="{FF2B5EF4-FFF2-40B4-BE49-F238E27FC236}">
              <a16:creationId xmlns:a16="http://schemas.microsoft.com/office/drawing/2014/main" id="{F341EE86-E3EA-4E02-9B2F-A625B00AD4B6}"/>
            </a:ext>
          </a:extLst>
        </xdr:cNvPr>
        <xdr:cNvSpPr/>
      </xdr:nvSpPr>
      <xdr:spPr>
        <a:xfrm>
          <a:off x="7077075" y="3448050"/>
          <a:ext cx="7102474" cy="368913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「動物（家畜）の種類」欄には、放出する動物（家畜）の種類（亜種である場合は、亜種レベルまで）を記入すること。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「管理方法」欄には、放出する動物（家畜）が当該地周辺の景観の維持に支障を及ぼさないための措置等を記入すること。</a:t>
          </a:r>
        </a:p>
        <a:p>
          <a:pPr algn="l"/>
          <a:r>
            <a:rPr kumimoji="1" lang="ja-JP" altLang="en-US" sz="1000">
              <a:latin typeface="Meiryo UI" panose="020B0604030504040204" pitchFamily="50" charset="-128"/>
              <a:ea typeface="Meiryo UI" panose="020B0604030504040204" pitchFamily="50" charset="-128"/>
            </a:rPr>
            <a:t>　　　なお、家畜にあっては、放牧面積、放牧施設、放牧時期を記入すること。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33</xdr:row>
      <xdr:rowOff>67734</xdr:rowOff>
    </xdr:from>
    <xdr:to>
      <xdr:col>19</xdr:col>
      <xdr:colOff>545464</xdr:colOff>
      <xdr:row>41</xdr:row>
      <xdr:rowOff>0</xdr:rowOff>
    </xdr:to>
    <xdr:sp macro="" textlink="">
      <xdr:nvSpPr>
        <xdr:cNvPr id="4" name="正方形/長方形 3">
          <a:extLst>
            <a:ext uri="{FF2B5EF4-FFF2-40B4-BE49-F238E27FC236}">
              <a16:creationId xmlns:a16="http://schemas.microsoft.com/office/drawing/2014/main" id="{936319D4-0149-4F2B-8BB1-375BF9787893}"/>
            </a:ext>
          </a:extLst>
        </xdr:cNvPr>
        <xdr:cNvSpPr/>
      </xdr:nvSpPr>
      <xdr:spPr>
        <a:xfrm>
          <a:off x="7077075" y="7190529"/>
          <a:ext cx="7102474" cy="130577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2E0B-02F2-4341-BF81-09C3F65989C6}">
  <sheetPr codeName="Sheet15">
    <pageSetUpPr fitToPage="1"/>
  </sheetPr>
  <dimension ref="A1:AC44"/>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43</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【動物（家畜）の種類】
【動物（家畜）の数量（頭数）】
【管理方法】
【関連行為の概要】
</v>
      </c>
    </row>
    <row r="4" spans="1:29">
      <c r="C4" s="240" t="s">
        <v>1780</v>
      </c>
      <c r="D4" s="240"/>
      <c r="E4" s="240"/>
      <c r="F4" s="240"/>
      <c r="G4" s="240"/>
      <c r="H4" s="240"/>
      <c r="I4" s="240"/>
      <c r="J4" s="142" t="s">
        <v>1781</v>
      </c>
      <c r="W4" s="242" t="s">
        <v>1782</v>
      </c>
      <c r="Y4" s="143" t="s">
        <v>1536</v>
      </c>
      <c r="Z4" s="143" t="s">
        <v>1581</v>
      </c>
      <c r="AA4" s="142" t="str">
        <f>IF(C3=W4,"指定動物の放出",IF(C3=W5,"動物の放出",""))</f>
        <v/>
      </c>
    </row>
    <row r="5" spans="1:29">
      <c r="M5" s="142" t="s">
        <v>1148</v>
      </c>
      <c r="N5" s="243"/>
      <c r="W5" s="242" t="s">
        <v>1783</v>
      </c>
      <c r="Y5" s="143" t="s">
        <v>1536</v>
      </c>
      <c r="Z5" s="143" t="s">
        <v>1582</v>
      </c>
      <c r="AA5" s="142" t="str">
        <f>IF(AA4="動物の放出",W9,"")</f>
        <v/>
      </c>
      <c r="AB5" s="142" t="str">
        <f>IF(AA4="動物の放出","動物","")</f>
        <v/>
      </c>
      <c r="AC5" s="142">
        <f>IF(AA5="",0,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39" t="s">
        <v>1784</v>
      </c>
      <c r="Y6" s="143" t="s">
        <v>1536</v>
      </c>
      <c r="Z6" s="143" t="s">
        <v>1583</v>
      </c>
      <c r="AA6" s="142" t="str">
        <f>IF(AA4="動物の放出",W10,"")</f>
        <v/>
      </c>
      <c r="AB6" s="142" t="str">
        <f>IF(AA4="動物の放出","家畜","")</f>
        <v/>
      </c>
      <c r="AC6" s="142">
        <f>IF(AA6="",0,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5" t="str">
        <f>CONCATENATE("",C4)</f>
        <v>→行為を選択してください</v>
      </c>
      <c r="D8" s="245"/>
      <c r="E8" s="245"/>
      <c r="F8" s="245"/>
      <c r="G8" s="245"/>
      <c r="H8" s="245"/>
      <c r="I8" s="245"/>
      <c r="J8" s="142" t="s">
        <v>1785</v>
      </c>
      <c r="W8" s="242" t="s">
        <v>1786</v>
      </c>
      <c r="Y8" s="143" t="s">
        <v>1536</v>
      </c>
      <c r="Z8" s="143" t="s">
        <v>1585</v>
      </c>
      <c r="AC8" s="142">
        <f>IF(ISBLANK(AA8),0, COUNTIF($C$4, "*"&amp;AB8&amp;"*"))</f>
        <v>0</v>
      </c>
    </row>
    <row r="9" spans="1:29">
      <c r="W9" s="242" t="s">
        <v>1787</v>
      </c>
      <c r="Y9" s="143" t="s">
        <v>1537</v>
      </c>
      <c r="Z9" s="143" t="s">
        <v>1581</v>
      </c>
    </row>
    <row r="10" spans="1:29">
      <c r="C10" s="142" t="str">
        <f>IF(N5&lt;&gt;"","文書番号：" &amp;N5,"")</f>
        <v/>
      </c>
      <c r="W10" s="242" t="s">
        <v>1788</v>
      </c>
      <c r="Y10" s="143" t="s">
        <v>1537</v>
      </c>
      <c r="Z10" s="143" t="s">
        <v>1582</v>
      </c>
    </row>
    <row r="11" spans="1:29">
      <c r="C11" s="246" t="s">
        <v>37</v>
      </c>
      <c r="D11" s="247"/>
      <c r="E11" s="248" t="s">
        <v>2</v>
      </c>
      <c r="F11" s="247"/>
      <c r="G11" s="248" t="s">
        <v>3</v>
      </c>
      <c r="H11" s="247"/>
      <c r="I11" s="248" t="s">
        <v>4</v>
      </c>
      <c r="J11" s="249"/>
      <c r="W11" s="250" t="s">
        <v>1789</v>
      </c>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1790</v>
      </c>
      <c r="B22" s="256" t="s">
        <v>1791</v>
      </c>
      <c r="C22" s="257"/>
      <c r="D22" s="257"/>
      <c r="E22" s="257"/>
      <c r="F22" s="257"/>
      <c r="G22" s="257"/>
      <c r="H22" s="257"/>
      <c r="I22" s="258"/>
      <c r="J22" s="259"/>
      <c r="AA22" s="260" t="str">
        <f>"【目的】"&amp;CHAR(10)&amp;J22&amp;CHAR(10)&amp;"【行為地及びその付近の状況】"&amp;CHAR(10)&amp;J24&amp;CHAR(10)&amp;"【動物（家畜）の種類】"&amp;CHAR(10)&amp;J25&amp;CHAR(10)&amp;"【動物（家畜）の数量（頭数）】"&amp;CHAR(10)&amp;J26&amp;CHAR(10)&amp;"【管理方法】"&amp;CHAR(10)&amp;J27&amp;CHAR(10)&amp;"【関連行為の概要】"&amp;CHAR(10)&amp;J28&amp;CHAR(10)</f>
        <v xml:space="preserve">【目的】
【行為地及びその付近の状況】
【動物（家畜）の種類】
【動物（家畜）の数量（頭数）】
【管理方法】
【関連行為の概要】
</v>
      </c>
    </row>
    <row r="23" spans="1:27" ht="26.4">
      <c r="A23" s="255" t="s">
        <v>1790</v>
      </c>
      <c r="B23" s="256" t="s">
        <v>1792</v>
      </c>
      <c r="C23" s="257"/>
      <c r="D23" s="257"/>
      <c r="E23" s="257"/>
      <c r="F23" s="257"/>
      <c r="G23" s="257"/>
      <c r="H23" s="257"/>
      <c r="I23" s="258"/>
      <c r="J23" s="259"/>
    </row>
    <row r="24" spans="1:27" ht="26.4">
      <c r="A24" s="255" t="s">
        <v>1790</v>
      </c>
      <c r="B24" s="261" t="s">
        <v>1793</v>
      </c>
      <c r="C24" s="257"/>
      <c r="D24" s="257"/>
      <c r="E24" s="257"/>
      <c r="F24" s="257"/>
      <c r="G24" s="257"/>
      <c r="H24" s="257"/>
      <c r="I24" s="258"/>
      <c r="J24" s="259"/>
    </row>
    <row r="25" spans="1:27" ht="26.4">
      <c r="A25" s="255" t="s">
        <v>1790</v>
      </c>
      <c r="B25" s="256" t="s">
        <v>1794</v>
      </c>
      <c r="C25" s="257"/>
      <c r="D25" s="257"/>
      <c r="E25" s="257"/>
      <c r="F25" s="257"/>
      <c r="G25" s="257"/>
      <c r="H25" s="257"/>
      <c r="I25" s="258"/>
      <c r="J25" s="259"/>
    </row>
    <row r="26" spans="1:27" ht="26.4">
      <c r="A26" s="255" t="s">
        <v>1790</v>
      </c>
      <c r="B26" s="262" t="s">
        <v>1795</v>
      </c>
      <c r="C26" s="261" t="s">
        <v>1796</v>
      </c>
      <c r="D26" s="257"/>
      <c r="E26" s="257"/>
      <c r="F26" s="257"/>
      <c r="G26" s="257"/>
      <c r="H26" s="257"/>
      <c r="I26" s="258"/>
      <c r="J26" s="259"/>
    </row>
    <row r="27" spans="1:27" ht="26.4">
      <c r="A27" s="255" t="s">
        <v>1790</v>
      </c>
      <c r="B27" s="262"/>
      <c r="C27" s="256" t="s">
        <v>1797</v>
      </c>
      <c r="D27" s="257"/>
      <c r="E27" s="257"/>
      <c r="F27" s="257"/>
      <c r="G27" s="257"/>
      <c r="H27" s="257"/>
      <c r="I27" s="258"/>
      <c r="J27" s="259"/>
    </row>
    <row r="28" spans="1:27" ht="26.4">
      <c r="A28" s="255" t="s">
        <v>1790</v>
      </c>
      <c r="B28" s="262"/>
      <c r="C28" s="256" t="s">
        <v>1798</v>
      </c>
      <c r="D28" s="257"/>
      <c r="E28" s="257"/>
      <c r="F28" s="257"/>
      <c r="G28" s="257"/>
      <c r="H28" s="257"/>
      <c r="I28" s="258"/>
      <c r="J28" s="259"/>
    </row>
    <row r="29" spans="1:27" ht="26.4">
      <c r="A29" s="255" t="s">
        <v>1790</v>
      </c>
      <c r="B29" s="263" t="s">
        <v>1799</v>
      </c>
      <c r="C29" s="256" t="s">
        <v>1800</v>
      </c>
      <c r="D29" s="257"/>
      <c r="E29" s="257"/>
      <c r="F29" s="257"/>
      <c r="G29" s="257"/>
      <c r="H29" s="257"/>
      <c r="I29" s="258"/>
      <c r="J29" s="259" t="s">
        <v>1801</v>
      </c>
    </row>
    <row r="30" spans="1:27" ht="26.4">
      <c r="A30" s="255" t="s">
        <v>1790</v>
      </c>
      <c r="B30" s="263"/>
      <c r="C30" s="256" t="s">
        <v>1802</v>
      </c>
      <c r="D30" s="257"/>
      <c r="E30" s="257"/>
      <c r="F30" s="257"/>
      <c r="G30" s="257"/>
      <c r="H30" s="257"/>
      <c r="I30" s="258"/>
      <c r="J30" s="259" t="s">
        <v>1801</v>
      </c>
    </row>
    <row r="31" spans="1:27" ht="26.4">
      <c r="A31" s="255" t="s">
        <v>1790</v>
      </c>
      <c r="B31" s="256" t="s">
        <v>1803</v>
      </c>
      <c r="C31" s="257"/>
      <c r="D31" s="257"/>
      <c r="E31" s="257"/>
      <c r="F31" s="257"/>
      <c r="G31" s="257"/>
      <c r="H31" s="257"/>
      <c r="I31" s="258"/>
      <c r="J31" s="264"/>
    </row>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ht="13.5" customHeight="1"/>
  </sheetData>
  <sheetProtection algorithmName="SHA-512" hashValue="gbnkdywduuLa/lLh+5d1abyNLPDo7SDZUBuLopi7xVk4qJrSNR09L5qVK12bsfxIi+VH5V927on4q7YLK51S0Q==" saltValue="koPLs9SE8bB9kmJp0GlLyg==" spinCount="100000" sheet="1" objects="1" scenarios="1"/>
  <mergeCells count="23">
    <mergeCell ref="B29:B30"/>
    <mergeCell ref="C29:I29"/>
    <mergeCell ref="C30:I30"/>
    <mergeCell ref="B31:I31"/>
    <mergeCell ref="B23:I23"/>
    <mergeCell ref="B24:I24"/>
    <mergeCell ref="B25:I25"/>
    <mergeCell ref="B26:B28"/>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29:F30" xr:uid="{03D6A336-9359-4BAE-9AA1-8EB3D9716B1D}">
      <formula1>1</formula1>
      <formula2>12</formula2>
    </dataValidation>
    <dataValidation type="whole" showInputMessage="1" showErrorMessage="1" sqref="H29:H30" xr:uid="{B78FDE64-30FB-4DFF-811E-02B0C56A0B43}">
      <formula1>1</formula1>
      <formula2>31</formula2>
    </dataValidation>
    <dataValidation type="whole" allowBlank="1" showInputMessage="1" showErrorMessage="1" sqref="D11 D29:D30" xr:uid="{3615A5EB-6797-4915-A7AE-DEAD6FE386B9}">
      <formula1>1</formula1>
      <formula2>99</formula2>
    </dataValidation>
    <dataValidation type="list" allowBlank="1" showInputMessage="1" showErrorMessage="1" sqref="C11" xr:uid="{1BD6F34B-8ED8-4C08-9E6B-389670228EB9}">
      <formula1>#REF!</formula1>
    </dataValidation>
    <dataValidation type="list" allowBlank="1" showInputMessage="1" showErrorMessage="1" sqref="C7:I7" xr:uid="{B4984FCB-F375-4CCA-BACC-17DEDDE02DB2}">
      <formula1>申請書_国立公園名</formula1>
    </dataValidation>
    <dataValidation type="list" allowBlank="1" showInputMessage="1" showErrorMessage="1" sqref="J14" xr:uid="{DBA50EA3-877A-48B8-9385-C0B1A86A0242}">
      <formula1>申請書_都道府県</formula1>
    </dataValidation>
    <dataValidation type="list" allowBlank="1" showInputMessage="1" showErrorMessage="1" sqref="C19:I19" xr:uid="{A29E71B9-155D-401D-868D-AFFFF58EC7C4}">
      <formula1>申請書_宛先</formula1>
    </dataValidation>
    <dataValidation type="whole" allowBlank="1" showInputMessage="1" showErrorMessage="1" sqref="F11" xr:uid="{BD44A1FB-7746-4A66-8CD5-766006FE71A0}">
      <formula1>1</formula1>
      <formula2>12</formula2>
    </dataValidation>
    <dataValidation type="whole" allowBlank="1" showInputMessage="1" showErrorMessage="1" sqref="H11" xr:uid="{DDFF412D-0E13-4FCE-97F3-7A7E63BE70A0}">
      <formula1>1</formula1>
      <formula2>31</formula2>
    </dataValidation>
    <dataValidation type="list" allowBlank="1" showInputMessage="1" showErrorMessage="1" sqref="C4:I4" xr:uid="{D333C513-A196-44D7-A1D5-98A883F423E2}">
      <formula1>IF(C3=$W$4,$W$8, IF(C3=$W$5,$W$9:$W$11, IF(C3=$W$3, $W$7, "")))</formula1>
    </dataValidation>
    <dataValidation type="list" allowBlank="1" showInputMessage="1" showErrorMessage="1" sqref="C3:I3" xr:uid="{490D0718-1603-4A93-92EF-3CF65342B1C4}">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【動物（家畜）の種類】
【動物（家畜）の数量（頭数）】
【管理方法】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【動物（家畜）の種類】
【動物（家畜）の数量（頭数）】
【管理方法】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2024-12-02T00:24:44Z</dcterms:modified>
</cp:coreProperties>
</file>