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F14FF526-92F1-4143-965D-80803D0D4D70}" xr6:coauthVersionLast="47" xr6:coauthVersionMax="47" xr10:uidLastSave="{00000000-0000-0000-0000-000000000000}"/>
  <workbookProtection workbookAlgorithmName="SHA-512" workbookHashValue="1W2txOcLyvHCbnauU7wiKFV3kCR/GvDSYts5zdd8R1LEvLlpibtjejfA5iK+zGHMqgnc2rIVGRtlaqpuGTR9eQ==" workbookSaltValue="plDJn30LnHJLopPrIo7idQ=="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許可申請書!$A$1:$K$36</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38" i="27" a="1"/>
  <c r="D16" i="27" a="1"/>
  <c r="D13" i="36" a="1"/>
  <c r="D18" i="27" a="1"/>
  <c r="E99" i="27" a="1"/>
  <c r="D12" i="27" a="1"/>
  <c r="J12" i="27" a="1"/>
  <c r="D14" i="27" a="1"/>
  <c r="D8" i="36" a="1"/>
  <c r="D3" i="36" a="1"/>
  <c r="D6" i="27" a="1"/>
  <c r="H12" i="27" a="1"/>
  <c r="D121" i="27" a="1"/>
  <c r="D136"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9" i="27" a="1"/>
  <c r="E38" i="27" a="1"/>
  <c r="D41" i="27" a="1"/>
  <c r="D29" i="27" a="1"/>
  <c r="E41" i="27" a="1"/>
  <c r="E32" i="27" a="1"/>
  <c r="E27" i="27" a="1"/>
  <c r="E28" i="27" a="1"/>
  <c r="D25" i="27" a="1"/>
  <c r="D4" i="27" a="1"/>
  <c r="D31" i="27" a="1"/>
  <c r="D26" i="27" a="1"/>
  <c r="E26" i="27" a="1"/>
  <c r="E29" i="27" a="1"/>
  <c r="D40" i="27" a="1"/>
  <c r="D38" i="27" a="1"/>
  <c r="E40" i="27" a="1"/>
  <c r="E35" i="27" a="1"/>
  <c r="D37" i="27" a="1"/>
  <c r="D28" i="27" a="1"/>
  <c r="E34" i="27" a="1"/>
  <c r="D32" i="27" a="1"/>
  <c r="D39" i="27" a="1"/>
  <c r="D27" i="27" a="1"/>
  <c r="D78" i="27" a="1"/>
  <c r="D35" i="27" a="1"/>
  <c r="D33" i="27" a="1"/>
  <c r="E33" i="27" a="1"/>
  <c r="D34"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<sst xmlns="http://schemas.openxmlformats.org/spreadsheetml/2006/main" count="2595" uniqueCount="1819">
  <si>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</si>
  <si>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</si>
  <si>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</si>
  <si>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</si>
  <si>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</si>
  <si>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</si>
  <si>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</si>
  <si>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</si>
  <si>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</si>
  <si>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</si>
  <si>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</si>
  <si>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</si>
  <si>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</si>
  <si>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</si>
  <si>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</si>
  <si>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</si>
  <si>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</si>
  <si>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</si>
  <si>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</si>
  <si>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</si>
  <si>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</si>
  <si>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</si>
  <si>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</si>
  <si>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</si>
  <si>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</si>
  <si>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</si>
  <si>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</si>
  <si>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</si>
  <si>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</si>
  <si>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</si>
  <si>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</si>
  <si>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</si>
  <si>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</si>
  <si>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</si>
  <si>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</si>
  <si>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</si>
  <si>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</si>
  <si>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</si>
  <si>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</si>
  <si>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</si>
  <si>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</si>
  <si>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</si>
  <si>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</si>
  <si>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</si>
  <si>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</si>
  <si>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</si>
  <si>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</si>
  <si>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</si>
  <si>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</si>
  <si>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</si>
  <si>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</si>
  <si>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</si>
  <si>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</si>
  <si>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</si>
  <si>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</si>
  <si>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</si>
  <si>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</si>
  <si>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</si>
  <si>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</si>
  <si>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</si>
  <si>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</si>
  <si>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</si>
  <si>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</si>
  <si>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</si>
  <si>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</si>
  <si>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</si>
  <si>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</si>
  <si>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</si>
  <si>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</si>
  <si>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</si>
  <si>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</si>
  <si>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</si>
  <si>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</si>
  <si>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</si>
  <si>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</si>
  <si>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</si>
  <si>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</si>
  <si>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</si>
  <si>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</si>
  <si>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</si>
  <si>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</si>
  <si>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</si>
  <si>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</si>
  <si>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</si>
  <si>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</si>
  <si>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</si>
  <si>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</si>
  <si>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</si>
  <si>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</si>
  <si>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</si>
  <si>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</si>
  <si>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</si>
  <si>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</si>
  <si>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</si>
  <si>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</si>
  <si>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</si>
  <si>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</si>
  <si>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</si>
  <si>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</si>
  <si>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</si>
  <si>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</si>
  <si>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</si>
  <si>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</si>
  <si>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</si>
  <si>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</si>
  <si>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</si>
  <si>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</si>
  <si>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</si>
  <si>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</si>
  <si>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</si>
  <si>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</si>
  <si>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</si>
  <si>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</si>
  <si>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</si>
  <si>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</si>
  <si>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</si>
  <si>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</si>
  <si>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</si>
  <si>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</si>
  <si>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</si>
  <si>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</si>
  <si>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</si>
  <si>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</si>
  <si>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</si>
  <si>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</si>
  <si>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</si>
  <si>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</si>
  <si>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</si>
  <si>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</si>
  <si>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</si>
  <si>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</si>
  <si>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</si>
  <si>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</si>
  <si>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</si>
  <si>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</si>
  <si>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</si>
  <si>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</si>
  <si>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</si>
  <si>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</si>
  <si>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</si>
  <si>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</si>
  <si>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</si>
  <si>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</si>
  <si>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</si>
  <si>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</si>
  <si>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</si>
  <si>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</si>
  <si>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</si>
  <si>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</si>
  <si>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</si>
  <si>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</si>
  <si>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</si>
  <si>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</si>
  <si>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</si>
  <si>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</si>
  <si>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</si>
  <si>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</si>
  <si>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</si>
  <si>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</si>
  <si>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</si>
  <si>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</si>
  <si>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</si>
  <si>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</si>
  <si>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</si>
  <si>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</si>
  <si>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</si>
  <si>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</si>
  <si>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</si>
  <si>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</si>
  <si>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</si>
  <si>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</si>
  <si>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</si>
  <si>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</si>
  <si>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</si>
  <si>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</si>
  <si>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</si>
  <si>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</si>
  <si>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</si>
  <si>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</si>
  <si>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</si>
  <si>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</si>
  <si>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</si>
  <si>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</si>
  <si>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</si>
  <si>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</si>
  <si>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</si>
  <si>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</si>
  <si>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</si>
  <si>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</si>
  <si>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</si>
  <si>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</si>
  <si>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</si>
  <si>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</si>
  <si>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</si>
  <si>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</si>
  <si>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</si>
  <si>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</si>
  <si>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</si>
  <si>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</si>
  <si>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</si>
  <si>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</si>
  <si>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</si>
  <si>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</si>
  <si>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</si>
  <si>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</si>
  <si>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</si>
  <si>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</si>
  <si>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</si>
  <si>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</si>
  <si>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</si>
  <si>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</si>
  <si>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</si>
  <si>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</si>
  <si>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</si>
  <si>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</si>
  <si>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</si>
  <si>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</si>
  <si>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</si>
  <si>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</si>
  <si>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</si>
  <si>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</si>
  <si>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</si>
  <si>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</si>
  <si>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</si>
  <si>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</si>
  <si>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</si>
  <si>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</si>
  <si>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</si>
  <si>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</si>
  <si>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</si>
  <si>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</si>
  <si>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</si>
  <si>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</si>
  <si>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</si>
  <si>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</si>
  <si>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</si>
  <si>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</si>
  <si>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</si>
  <si>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</si>
  <si>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</si>
  <si>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</si>
  <si>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</si>
  <si>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</si>
  <si>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</si>
  <si>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</si>
  <si>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</si>
  <si>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</si>
  <si>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</si>
  <si>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</si>
  <si>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</si>
  <si>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</si>
  <si>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</si>
  <si>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</si>
  <si>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</si>
  <si>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</si>
  <si>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</si>
  <si>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</si>
  <si>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</si>
  <si>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</si>
  <si>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</si>
  <si>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</si>
  <si>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</si>
  <si>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</si>
  <si>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</si>
  <si>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</si>
  <si>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</si>
  <si>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</si>
  <si>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</si>
  <si>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</si>
  <si>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</si>
  <si>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</si>
  <si>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</si>
  <si>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</si>
  <si>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</si>
  <si>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</si>
  <si>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</si>
  <si>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</si>
  <si>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</si>
  <si>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</si>
  <si>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</si>
  <si>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</si>
  <si>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</si>
  <si>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</si>
  <si>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</si>
  <si>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</si>
  <si>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</si>
  <si>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</si>
  <si>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</si>
  <si>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</si>
  <si>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</si>
  <si>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</si>
  <si>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</si>
  <si>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</si>
  <si>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</si>
  <si>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</si>
  <si>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</si>
  <si>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</si>
  <si>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</si>
  <si>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</si>
  <si>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</si>
  <si>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</si>
  <si>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</si>
  <si>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</si>
  <si>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</si>
  <si>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</si>
  <si>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</si>
  <si>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</si>
  <si>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</si>
  <si>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</si>
  <si>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</si>
  <si>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</si>
  <si>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</si>
  <si>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</si>
  <si>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</si>
  <si>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</si>
  <si>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</si>
  <si>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</si>
  <si>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</si>
  <si>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</si>
  <si>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</si>
  <si>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</si>
  <si>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</si>
  <si>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</si>
  <si>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</si>
  <si>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</si>
  <si>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</si>
  <si>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</si>
  <si>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</si>
  <si>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</si>
  <si>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</si>
  <si>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</si>
  <si>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</si>
  <si>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</si>
  <si>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</si>
  <si>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</si>
  <si>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</si>
  <si>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</si>
  <si>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</si>
  <si>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</si>
  <si>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</si>
  <si>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</si>
  <si>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</si>
  <si>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</si>
  <si>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</si>
  <si>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</si>
  <si>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</si>
  <si>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</si>
  <si>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</si>
  <si>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</si>
  <si>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</si>
  <si>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</si>
  <si>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</si>
  <si>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</si>
  <si>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</si>
  <si>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</si>
  <si>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</si>
  <si>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</si>
  <si>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</si>
  <si>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</si>
  <si>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</si>
  <si>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</si>
  <si>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</si>
  <si>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</si>
  <si>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</si>
  <si>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</si>
  <si>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</si>
  <si>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</si>
  <si>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</si>
  <si>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</si>
  <si>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</si>
  <si>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</si>
  <si>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</si>
  <si>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</si>
  <si>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</si>
  <si>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</si>
  <si>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</si>
  <si>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</si>
  <si>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</si>
  <si>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</si>
  <si>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</si>
  <si>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</si>
  <si>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</si>
  <si>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</si>
  <si>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</si>
  <si>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</si>
  <si>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</si>
  <si>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</si>
  <si>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</si>
  <si>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</si>
  <si>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</si>
  <si>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</si>
  <si>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</si>
  <si>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</si>
  <si>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</si>
  <si>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</si>
  <si>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</si>
  <si>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</si>
  <si>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</si>
  <si>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</si>
  <si>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</si>
  <si>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</si>
  <si>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</si>
  <si>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</si>
  <si>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</si>
  <si>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</si>
  <si>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</si>
  <si>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</si>
  <si>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</si>
  <si>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</si>
  <si>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</si>
  <si>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</si>
  <si>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</si>
  <si>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</si>
  <si>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</si>
  <si>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</si>
  <si>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</si>
  <si>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</si>
  <si>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</si>
  <si>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</si>
  <si>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</si>
  <si>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</si>
  <si>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</si>
  <si>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</si>
  <si>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</si>
  <si>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</si>
  <si>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</si>
  <si>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</si>
  <si>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</si>
  <si>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</si>
  <si>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</si>
  <si>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</si>
  <si>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</si>
  <si>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</si>
  <si>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</si>
  <si>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</si>
  <si>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</si>
  <si>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</si>
  <si>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</si>
  <si>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</si>
  <si>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</si>
  <si>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</si>
  <si>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</si>
  <si>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</si>
  <si>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</si>
  <si>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</si>
  <si>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</si>
  <si>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</si>
  <si>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</si>
  <si>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</si>
  <si>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</si>
  <si>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</si>
  <si>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</si>
  <si>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</si>
  <si>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</si>
  <si>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</si>
  <si>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</si>
  <si>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</si>
  <si>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</si>
  <si>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</si>
  <si>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</si>
  <si>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</si>
  <si>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</si>
  <si>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</si>
  <si>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</si>
  <si>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</si>
  <si>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</si>
  <si>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</si>
  <si>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</si>
  <si>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</si>
  <si>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</si>
  <si>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</si>
  <si>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</si>
  <si>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</si>
  <si>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</si>
  <si>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</si>
  <si>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</si>
  <si>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</si>
  <si>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</si>
  <si>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</si>
  <si>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</si>
  <si>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</si>
  <si>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</si>
  <si>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</si>
  <si>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</si>
  <si>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</si>
  <si>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</si>
  <si>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</si>
  <si>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</si>
  <si>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</si>
  <si>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</si>
  <si>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</si>
  <si>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</si>
  <si>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</si>
  <si>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</si>
  <si>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</si>
  <si>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</si>
  <si>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</si>
  <si>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</si>
  <si>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</si>
  <si>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</si>
  <si>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</si>
  <si>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</si>
  <si>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</si>
  <si>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</si>
  <si>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</si>
  <si>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</si>
  <si>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</si>
  <si>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</si>
  <si>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</si>
  <si>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</si>
  <si>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</si>
  <si>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</si>
  <si>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</si>
  <si>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</si>
  <si>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</si>
  <si>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</si>
  <si>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</si>
  <si>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</si>
  <si>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</si>
  <si>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</si>
  <si>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</si>
  <si>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</si>
  <si>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</si>
  <si>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</si>
  <si>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</si>
  <si>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</si>
  <si>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</si>
  <si>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</si>
  <si>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</si>
  <si>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</si>
  <si>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</si>
  <si>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</si>
  <si>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</si>
  <si>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</si>
  <si>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</si>
  <si>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</si>
  <si>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</si>
  <si>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</si>
  <si>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</si>
  <si>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</si>
  <si>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</si>
  <si>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</si>
  <si>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</si>
  <si>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</si>
  <si>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</si>
  <si>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</si>
  <si>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</si>
  <si>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</si>
  <si>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</si>
  <si>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</si>
  <si>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</si>
  <si>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</si>
  <si>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</si>
  <si>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</si>
  <si>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</si>
  <si>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</si>
  <si>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</si>
  <si>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</si>
  <si>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</si>
  <si>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</si>
  <si>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</si>
  <si>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</si>
  <si>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</si>
  <si>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</si>
  <si>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</si>
  <si>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</si>
  <si>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</si>
  <si>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</si>
  <si>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</si>
  <si>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</si>
  <si>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</si>
  <si>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</si>
  <si>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</si>
  <si>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</si>
  <si>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</si>
  <si>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</si>
  <si>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</si>
  <si>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</si>
  <si>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</si>
  <si>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</si>
  <si>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</si>
  <si>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</si>
  <si>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</si>
  <si>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</si>
  <si>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</si>
  <si>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</si>
  <si>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</si>
  <si>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</si>
  <si>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</si>
  <si>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</si>
  <si>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</si>
  <si>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</si>
  <si>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</si>
  <si>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</si>
  <si>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</si>
  <si>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</si>
  <si>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</si>
  <si>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</si>
  <si>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</si>
  <si>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</si>
  <si>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</si>
  <si>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</si>
  <si>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</si>
  <si>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</si>
  <si>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</si>
  <si>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</si>
  <si>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</si>
  <si>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</si>
  <si>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</si>
  <si>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</si>
  <si>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</si>
  <si>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</si>
  <si>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</si>
  <si>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</si>
  <si>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</si>
  <si>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</si>
  <si>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</si>
  <si>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</si>
  <si>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</si>
  <si>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</si>
  <si>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</si>
  <si>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</si>
  <si>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</si>
  <si>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</si>
  <si>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</si>
  <si>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</si>
  <si>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</si>
  <si>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</si>
  <si>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</si>
  <si>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</si>
  <si>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</si>
  <si>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</si>
  <si>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</si>
  <si>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</si>
  <si>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</si>
  <si>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</si>
  <si>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</si>
  <si>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</si>
  <si>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</si>
  <si>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</si>
  <si>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</si>
  <si>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</si>
  <si>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</si>
  <si>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</si>
  <si>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</si>
  <si>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</si>
  <si>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</si>
  <si>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</si>
  <si>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</si>
  <si>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</si>
  <si>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</si>
  <si>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</si>
  <si>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</si>
  <si>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</si>
  <si>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</si>
  <si>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</si>
  <si>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</si>
  <si>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</si>
  <si>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</si>
  <si>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</si>
  <si>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</si>
  <si>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</si>
  <si>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</si>
  <si>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</si>
  <si>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</si>
  <si>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</si>
  <si>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</si>
  <si>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</si>
  <si>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</si>
  <si>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</si>
  <si>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</si>
  <si>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</si>
  <si>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</si>
  <si>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</si>
  <si>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</si>
  <si>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</si>
  <si>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</si>
  <si>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</si>
  <si>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</si>
  <si>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</si>
  <si>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</si>
  <si>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</si>
  <si>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</si>
  <si>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</si>
  <si>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</si>
  <si>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</si>
  <si>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</si>
  <si>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</si>
  <si>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</si>
  <si>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</si>
  <si>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</si>
  <si>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</si>
  <si>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</si>
  <si>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</si>
  <si>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</si>
  <si>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</si>
  <si>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</si>
  <si>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</si>
  <si>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</si>
  <si>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</si>
  <si>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</si>
  <si>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</si>
  <si>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</si>
  <si>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</si>
  <si>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</si>
  <si>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</si>
  <si>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</si>
  <si>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</si>
  <si>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</si>
  <si>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</si>
  <si>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</si>
  <si>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</si>
  <si>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</si>
  <si>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</si>
  <si>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</si>
  <si>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</si>
  <si>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</si>
  <si>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</si>
  <si>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</si>
  <si>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</si>
  <si>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</si>
  <si>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</si>
  <si>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</si>
  <si>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</si>
  <si>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</si>
  <si>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</si>
  <si>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</si>
  <si>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</si>
  <si>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</si>
  <si>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</si>
  <si>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</si>
  <si>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</si>
  <si>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</si>
  <si>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</si>
  <si>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</si>
  <si>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</si>
  <si>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</si>
  <si>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</si>
  <si>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</si>
  <si>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</si>
  <si>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</si>
  <si>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</si>
  <si>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</si>
  <si>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</si>
  <si>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</si>
  <si>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</si>
  <si>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</si>
  <si>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</si>
  <si>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</si>
  <si>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</si>
  <si>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</si>
  <si>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</si>
  <si>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</si>
  <si>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</si>
  <si>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</si>
  <si>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</si>
  <si>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</si>
  <si>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</si>
  <si>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</si>
  <si>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</si>
  <si>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</si>
  <si>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</si>
  <si>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</si>
  <si>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</si>
  <si>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</si>
  <si>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</si>
  <si>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</si>
  <si>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</si>
  <si>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</si>
  <si>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</si>
  <si>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</si>
  <si>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</si>
  <si>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</si>
  <si>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</si>
  <si>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</si>
  <si>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</si>
  <si>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</si>
  <si>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</si>
  <si>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</si>
  <si>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</si>
  <si>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</si>
  <si>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</si>
  <si>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</si>
  <si>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</si>
  <si>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</si>
  <si>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</si>
  <si>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</si>
  <si>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</si>
  <si>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</si>
  <si>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</si>
  <si>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</si>
  <si>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</si>
  <si>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</si>
  <si>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</si>
  <si>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</si>
  <si>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</si>
  <si>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</si>
  <si>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</si>
  <si>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</si>
  <si>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</si>
  <si>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</si>
  <si>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</si>
  <si>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</si>
  <si>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</si>
  <si>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</si>
  <si>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</si>
  <si>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</si>
  <si>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</si>
  <si>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</si>
  <si>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</si>
  <si>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</si>
  <si>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</si>
  <si>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</si>
  <si>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</si>
  <si>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</si>
  <si>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</si>
  <si>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</si>
  <si>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</si>
  <si>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</si>
  <si>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</si>
  <si>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</si>
  <si>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</si>
  <si>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</si>
  <si>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</si>
  <si>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</si>
  <si>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</si>
  <si>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</si>
  <si>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</si>
  <si>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</si>
  <si>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</si>
  <si>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</si>
  <si>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</si>
  <si>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</si>
  <si>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</si>
  <si>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</si>
  <si>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</si>
  <si>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</si>
  <si>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</si>
  <si>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</si>
  <si>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</si>
  <si>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</si>
  <si>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</si>
  <si>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</si>
  <si>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</si>
  <si>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</si>
  <si>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</si>
  <si>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</si>
  <si>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</si>
  <si>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</si>
  <si>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</si>
  <si>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</si>
  <si>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</si>
  <si>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</si>
  <si>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</si>
  <si>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</si>
  <si>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</si>
  <si>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</si>
  <si>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</si>
  <si>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</si>
  <si>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</si>
  <si>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</si>
  <si>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</si>
  <si>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</si>
  <si>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</si>
  <si>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</si>
  <si>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</si>
  <si>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</si>
  <si>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</si>
  <si>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</si>
  <si>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</si>
  <si>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</si>
  <si>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</si>
  <si>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</si>
  <si>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</si>
  <si>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</si>
  <si>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</si>
  <si>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</si>
  <si>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</si>
  <si>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</si>
  <si>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</si>
  <si>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</si>
  <si>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</si>
  <si>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</si>
  <si>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</si>
  <si>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</si>
  <si>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</si>
  <si>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</si>
  <si>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</si>
  <si>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</si>
  <si>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</si>
  <si>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</si>
  <si>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</si>
  <si>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</si>
  <si>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</si>
  <si>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</si>
  <si>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</si>
  <si>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</si>
  <si>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</si>
  <si>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</si>
  <si>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</si>
  <si>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</si>
  <si>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</si>
  <si>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</si>
  <si>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</si>
  <si>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</si>
  <si>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</si>
  <si>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</si>
  <si>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</si>
  <si>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</si>
  <si>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</si>
  <si>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</si>
  <si>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</si>
  <si>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</si>
  <si>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</si>
  <si>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</si>
  <si>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</si>
  <si>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</si>
  <si>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</si>
  <si>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</si>
  <si>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</si>
  <si>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</si>
  <si>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</si>
  <si>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</si>
  <si>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</si>
  <si>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</si>
  <si>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</si>
  <si>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</si>
  <si>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</si>
  <si>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</si>
  <si>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</si>
  <si>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</si>
  <si>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</si>
  <si>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</si>
  <si>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</si>
  <si>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</si>
  <si>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</si>
  <si>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</si>
  <si>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</si>
  <si>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</si>
  <si>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</si>
  <si>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</si>
  <si>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</si>
  <si>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</si>
  <si>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</si>
  <si>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</si>
  <si>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</si>
  <si>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</si>
  <si>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</si>
  <si>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</si>
  <si>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</si>
  <si>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</si>
  <si>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</si>
  <si>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</si>
  <si>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</si>
  <si>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</si>
  <si>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</si>
  <si>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</si>
  <si>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</si>
  <si>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</si>
  <si>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</si>
  <si>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</si>
  <si>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</si>
  <si>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</si>
  <si>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</si>
  <si>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</si>
  <si>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</si>
  <si>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</si>
  <si>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</si>
  <si>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</si>
  <si>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</si>
  <si>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</si>
  <si>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</si>
  <si>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</si>
  <si>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</si>
  <si>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</si>
  <si>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</si>
  <si>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</si>
  <si>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</si>
  <si>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</si>
  <si>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</si>
  <si>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</si>
  <si>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</si>
  <si>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</si>
  <si>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</si>
  <si>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</si>
  <si>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</si>
  <si>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</si>
  <si>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</si>
  <si>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</si>
  <si>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</si>
  <si>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</si>
  <si>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</si>
  <si>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</si>
  <si>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</si>
  <si>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</si>
  <si>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</si>
  <si>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</si>
  <si>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</si>
  <si>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</si>
  <si>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</si>
  <si>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</si>
  <si>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</si>
  <si>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</si>
  <si>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</si>
  <si>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</si>
  <si>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</si>
  <si>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</si>
  <si>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</si>
  <si>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</si>
  <si>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</si>
  <si>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</si>
  <si>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</si>
  <si>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</si>
  <si>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</si>
  <si>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</si>
  <si>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</si>
  <si>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</si>
  <si>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</si>
  <si>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</si>
  <si>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</si>
  <si>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</si>
  <si>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</si>
  <si>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</si>
  <si>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</si>
  <si>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</si>
  <si>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</si>
  <si>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</si>
  <si>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</si>
  <si>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</si>
  <si>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</si>
  <si>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</si>
  <si>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</si>
  <si>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</si>
  <si>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</si>
  <si>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</si>
  <si>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</si>
  <si>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</si>
  <si>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</si>
  <si>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</si>
  <si>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</si>
  <si>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</si>
  <si>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</si>
  <si>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</si>
  <si>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</si>
  <si>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</si>
  <si>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</si>
  <si>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</si>
  <si>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</si>
  <si>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</si>
  <si>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</si>
  <si>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</si>
  <si>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</si>
  <si>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</si>
  <si>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</si>
  <si>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</si>
  <si>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</si>
  <si>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</si>
  <si>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</si>
  <si>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</si>
  <si>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</si>
  <si>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</si>
  <si>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</si>
  <si>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</si>
  <si>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</si>
  <si>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</si>
  <si>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</si>
  <si>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</si>
  <si>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</si>
  <si>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</si>
  <si>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</si>
  <si>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</si>
  <si>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</si>
  <si>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</si>
  <si>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</si>
  <si>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</si>
  <si>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</si>
  <si>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</si>
  <si>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</si>
  <si>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</si>
  <si>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</si>
  <si>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</si>
  <si>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</si>
  <si>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</si>
  <si>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</si>
  <si>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</si>
  <si>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</si>
  <si>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</si>
  <si>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</si>
  <si>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</si>
  <si>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</si>
  <si>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</si>
  <si>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</si>
  <si>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</si>
  <si>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</si>
  <si>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</si>
  <si>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</si>
  <si>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</si>
  <si>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</si>
  <si>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</si>
  <si>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</si>
  <si>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</si>
  <si>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</si>
  <si>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</si>
  <si>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</si>
  <si>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</si>
  <si>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</si>
  <si>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</si>
  <si>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</si>
  <si>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</si>
  <si>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</si>
  <si>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</si>
  <si>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</si>
  <si>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</si>
  <si>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</si>
  <si>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</si>
  <si>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</si>
  <si>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</si>
  <si>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</si>
  <si>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</si>
  <si>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</si>
  <si>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</si>
  <si>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</si>
  <si>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</si>
  <si>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</si>
  <si>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</si>
  <si>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</si>
  <si>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</si>
  <si>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</si>
  <si>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</si>
  <si>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</si>
  <si>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</si>
  <si>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</si>
  <si>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</si>
  <si>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</si>
  <si>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</si>
  <si>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</si>
  <si>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</si>
  <si>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</si>
  <si>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</si>
  <si>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</si>
  <si>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</si>
  <si>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</si>
  <si>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</si>
  <si>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</si>
  <si>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</si>
  <si>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</si>
  <si>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</si>
  <si>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</si>
  <si>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</si>
  <si>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</si>
  <si>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</si>
  <si>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</si>
  <si>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</si>
  <si>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</si>
  <si>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</si>
  <si>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</si>
  <si>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</si>
  <si>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</si>
  <si>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</si>
  <si>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</si>
  <si>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</si>
  <si>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</si>
  <si>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</si>
  <si>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</si>
  <si>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</si>
  <si>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</si>
  <si>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</si>
  <si>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</si>
  <si>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</si>
  <si>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</si>
  <si>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</si>
  <si>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</si>
  <si>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</si>
  <si>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</si>
  <si>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</si>
  <si>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</si>
  <si>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</si>
  <si>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</si>
  <si>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</si>
  <si>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</si>
  <si>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</si>
  <si>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</si>
  <si>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</si>
  <si>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</si>
  <si>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</si>
  <si>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</si>
  <si>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</si>
  <si>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</si>
  <si>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</si>
  <si>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</si>
  <si>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</si>
  <si>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</si>
  <si>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</si>
  <si>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</si>
  <si>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</si>
  <si>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</si>
  <si>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</si>
  <si>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</si>
  <si>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</si>
  <si>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</si>
  <si>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</si>
  <si>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</si>
  <si>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</si>
  <si>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</si>
  <si>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</si>
  <si>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</si>
  <si>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</si>
  <si>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</si>
  <si>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</si>
  <si>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</si>
  <si>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</si>
  <si>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</si>
  <si>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</si>
  <si>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</si>
  <si>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</si>
  <si>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</si>
  <si>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</si>
  <si>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</si>
  <si>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</si>
  <si>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</si>
  <si>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</si>
  <si>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</si>
  <si>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</si>
  <si>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</si>
  <si>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</si>
  <si>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</si>
  <si>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</si>
  <si>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</si>
  <si>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</si>
  <si>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</si>
  <si>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</si>
  <si>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</si>
  <si>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</si>
  <si>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</si>
  <si>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</si>
  <si>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</si>
  <si>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</si>
  <si>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</si>
  <si>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</si>
  <si>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</si>
  <si>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</si>
  <si>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</si>
  <si>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</si>
  <si>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</si>
  <si>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</si>
  <si>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</si>
  <si>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</si>
  <si>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</si>
  <si>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</si>
  <si>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</si>
  <si>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</si>
  <si>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</si>
  <si>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</si>
  <si>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</si>
  <si>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</si>
  <si>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</si>
  <si>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</si>
  <si>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</si>
  <si>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</si>
  <si>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</si>
  <si>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</si>
  <si>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</si>
  <si>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</si>
  <si>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</si>
  <si>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</si>
  <si>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</si>
  <si>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</si>
  <si>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</si>
  <si>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</si>
  <si>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</si>
  <si>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</si>
  <si>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</si>
  <si>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</si>
  <si>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</si>
  <si>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</si>
  <si>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</si>
  <si>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</si>
  <si>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</si>
  <si>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</si>
  <si>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</si>
  <si>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</si>
  <si>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</si>
  <si>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</si>
  <si>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</si>
  <si>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</si>
  <si>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</si>
  <si>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</si>
  <si>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</si>
  <si>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</si>
  <si>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</si>
  <si>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</si>
  <si>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</si>
  <si>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</si>
  <si>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</si>
  <si>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</si>
  <si>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</si>
  <si>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</si>
  <si>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</si>
  <si>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</si>
  <si>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</si>
  <si>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</si>
  <si>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</si>
  <si>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</si>
  <si>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</si>
  <si>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</si>
  <si>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</si>
  <si>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</si>
  <si>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</si>
  <si>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</si>
  <si>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</si>
  <si>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</si>
  <si>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</si>
  <si>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</si>
  <si>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</si>
  <si>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</si>
  <si>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</si>
  <si>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</si>
  <si>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</si>
  <si>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</si>
  <si>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</si>
  <si>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</si>
  <si>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</si>
  <si>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</si>
  <si>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</si>
  <si>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</si>
  <si>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</si>
  <si>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</si>
  <si>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</si>
  <si>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</si>
  <si>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</si>
  <si>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</si>
  <si>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</si>
  <si>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</si>
  <si>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</si>
  <si>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</si>
  <si>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</si>
  <si>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</si>
  <si>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</si>
  <si>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</si>
  <si>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</si>
  <si>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</si>
  <si>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</si>
  <si>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</si>
  <si>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</si>
  <si>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</si>
  <si>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</si>
  <si>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</si>
  <si>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</si>
  <si>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</si>
  <si>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</si>
  <si>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</si>
  <si>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</si>
  <si>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</si>
  <si>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</si>
  <si>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</si>
  <si>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</si>
  <si>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</si>
  <si>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</si>
  <si>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</si>
  <si>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</si>
  <si>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</si>
  <si>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</si>
  <si>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</si>
  <si>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</si>
  <si>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</si>
  <si>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</si>
  <si>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</si>
  <si>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</si>
  <si>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</si>
  <si>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</si>
  <si>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</si>
  <si>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</si>
  <si>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</si>
  <si>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</si>
  <si>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</si>
  <si>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</si>
  <si>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</si>
  <si>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</si>
  <si>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</si>
  <si>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</si>
  <si>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</si>
  <si>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</si>
  <si>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</si>
  <si>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</si>
  <si>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</si>
  <si>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</si>
  <si>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</si>
  <si>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</si>
  <si>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</si>
  <si>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</si>
  <si>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</si>
  <si>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</si>
  <si>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</si>
  <si>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</si>
  <si>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</si>
  <si>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</si>
  <si>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</si>
  <si>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</si>
  <si>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</si>
  <si>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</si>
  <si>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</si>
  <si>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</si>
  <si>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</si>
  <si>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</si>
  <si>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</si>
  <si>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</si>
  <si>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</si>
  <si>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</si>
  <si>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</si>
  <si>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</si>
  <si>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</si>
  <si>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</si>
  <si>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</si>
  <si>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</si>
  <si>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</si>
  <si>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</si>
  <si>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</si>
  <si>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</si>
  <si>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</si>
  <si>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</si>
  <si>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</si>
  <si>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</si>
  <si>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</si>
  <si>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</si>
  <si>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</si>
  <si>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</si>
  <si>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</si>
  <si>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</si>
  <si>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</si>
  <si>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</si>
  <si>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</si>
  <si>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</si>
  <si>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</si>
  <si>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</si>
  <si>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</si>
  <si>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</si>
  <si>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</si>
  <si>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</si>
  <si>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</si>
  <si>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</si>
  <si>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</si>
  <si>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</si>
  <si>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</si>
  <si>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</si>
  <si>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</si>
  <si>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</si>
  <si>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</si>
  <si>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</si>
  <si>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</si>
  <si>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</si>
  <si>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</si>
  <si>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</si>
  <si>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</si>
  <si>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</si>
  <si>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</si>
  <si>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</si>
  <si>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</si>
  <si>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</si>
  <si>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</si>
  <si>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</si>
  <si>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</si>
  <si>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</si>
  <si>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</si>
  <si>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</si>
  <si>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</si>
  <si>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</si>
  <si>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</si>
  <si>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</si>
  <si>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</si>
  <si>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</si>
  <si>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</si>
  <si>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</si>
  <si>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</si>
  <si>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</si>
  <si>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</si>
  <si>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</si>
  <si>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</si>
  <si>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</si>
  <si>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</si>
  <si>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</si>
  <si>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</si>
  <si>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</si>
  <si>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</si>
  <si>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</si>
  <si>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</si>
  <si>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</si>
  <si>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</si>
  <si>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</si>
  <si>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</si>
  <si>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</si>
  <si>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</si>
  <si>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</si>
  <si>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</si>
  <si>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</si>
  <si>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</si>
  <si>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</si>
  <si>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</si>
  <si>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</si>
  <si>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</si>
  <si>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</si>
  <si>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</si>
  <si>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</si>
  <si>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</si>
  <si>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</si>
  <si>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</si>
  <si>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</si>
  <si>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</si>
  <si>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</si>
  <si>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</si>
  <si>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</si>
  <si>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</si>
  <si>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</si>
  <si>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</si>
  <si>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</si>
  <si>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</si>
  <si>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</si>
  <si>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</si>
  <si>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</si>
  <si>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</si>
  <si>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</si>
  <si>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</si>
  <si>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</si>
  <si>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</si>
  <si>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</si>
  <si>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</si>
  <si>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</si>
  <si>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</si>
  <si>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</si>
  <si>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</si>
  <si>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</si>
  <si>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</si>
  <si>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</si>
  <si>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</si>
  <si>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</si>
  <si>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</si>
  <si>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</si>
  <si>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</si>
  <si>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</si>
  <si>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</si>
  <si>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</si>
  <si>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</si>
  <si>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</si>
  <si>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</si>
  <si>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</si>
  <si>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</si>
  <si>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</si>
  <si>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</si>
  <si>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</si>
  <si>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</si>
  <si>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</si>
  <si>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</si>
  <si>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</si>
  <si>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</si>
  <si>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</si>
  <si>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</si>
  <si>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</si>
  <si>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</si>
  <si>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</si>
  <si>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</si>
  <si>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</si>
  <si>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</si>
  <si>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</si>
  <si>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</si>
  <si>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</si>
  <si>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</si>
  <si>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</si>
  <si>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</si>
  <si>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</si>
  <si>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</si>
  <si>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</si>
  <si>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</si>
  <si>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</si>
  <si>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</si>
  <si>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</si>
  <si>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</si>
  <si>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</si>
  <si>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</si>
  <si>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</si>
  <si>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</si>
  <si>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</si>
  <si>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</si>
  <si>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</si>
  <si>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</si>
  <si>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</si>
  <si>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</si>
  <si>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</si>
  <si>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</si>
  <si>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</si>
  <si>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</si>
  <si>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</si>
  <si>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</si>
  <si>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</si>
  <si>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</si>
  <si>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</si>
  <si>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</si>
  <si>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</si>
  <si>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</si>
  <si>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</si>
  <si>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</si>
  <si>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</si>
  <si>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</si>
  <si>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</si>
  <si>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</si>
  <si>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</si>
  <si>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</si>
  <si>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</si>
  <si>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</si>
  <si>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</si>
  <si>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</si>
  <si>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</si>
  <si>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</si>
  <si>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</si>
  <si>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</si>
  <si>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</si>
  <si>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</si>
  <si>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</si>
  <si>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</si>
  <si>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</si>
  <si>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</si>
  <si>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</si>
  <si>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</si>
  <si>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</si>
  <si>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</si>
  <si>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</si>
  <si>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</si>
  <si>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</si>
  <si>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</si>
  <si>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</si>
  <si>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</si>
  <si>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</si>
  <si>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</si>
  <si>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</si>
  <si>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</si>
  <si>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</si>
  <si>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</si>
  <si>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</si>
  <si>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</si>
  <si>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</si>
  <si>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</si>
  <si>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</si>
  <si>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</si>
  <si>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</si>
  <si>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</si>
  <si>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</si>
  <si>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</si>
  <si>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</si>
  <si>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</si>
  <si>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</si>
  <si>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</si>
  <si>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</si>
  <si>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</si>
  <si>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</si>
  <si>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</si>
  <si>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</si>
  <si>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</si>
  <si>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</si>
  <si>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</si>
  <si>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</si>
  <si>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</si>
  <si>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</si>
  <si>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</si>
  <si>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</si>
  <si>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</si>
  <si>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</si>
  <si>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</si>
  <si>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</si>
  <si>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</si>
  <si>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</si>
  <si>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</si>
  <si>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</si>
  <si>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</si>
  <si>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</si>
  <si>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</si>
  <si>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</si>
  <si>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</si>
  <si>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</si>
  <si>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</si>
  <si>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</si>
  <si>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</si>
  <si>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</si>
  <si>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</si>
  <si>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</si>
  <si>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</si>
  <si>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</si>
  <si>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</si>
  <si>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</si>
  <si>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</si>
  <si>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</si>
  <si>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</si>
  <si>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</si>
  <si>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</si>
  <si>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</si>
  <si>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</si>
  <si>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</si>
  <si>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</si>
  <si>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</si>
  <si>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</si>
  <si>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</si>
  <si>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</si>
  <si>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</si>
  <si>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</si>
  <si>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</si>
  <si>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</si>
  <si>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</si>
  <si>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</si>
  <si>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</si>
  <si>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</si>
  <si>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</si>
  <si>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</si>
  <si>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</si>
  <si>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</si>
  <si>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</si>
  <si>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</si>
  <si>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</si>
  <si>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</si>
  <si>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</si>
  <si>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</si>
  <si>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</si>
  <si>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</si>
  <si>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</si>
  <si>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</si>
  <si>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</si>
  <si>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</si>
  <si>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</si>
  <si>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</si>
  <si>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</si>
  <si>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</si>
  <si>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</si>
  <si>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</si>
  <si>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</si>
  <si>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</si>
  <si>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</si>
  <si>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</si>
  <si>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</si>
  <si>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</si>
  <si>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</si>
  <si>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</si>
  <si>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</si>
  <si>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</si>
  <si>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</si>
  <si>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</si>
  <si>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</si>
  <si>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</si>
  <si>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</si>
  <si>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</si>
  <si>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</si>
  <si>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</si>
  <si>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</si>
  <si>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</si>
  <si>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</si>
  <si>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</si>
  <si>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</si>
  <si>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</si>
  <si>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</si>
  <si>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</si>
  <si>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</si>
  <si>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</si>
  <si>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</si>
  <si>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</si>
  <si>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</si>
  <si>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</si>
  <si>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</si>
  <si>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</si>
  <si>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</si>
  <si>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</si>
  <si>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</si>
  <si>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</si>
  <si>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</si>
  <si>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</si>
  <si>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</si>
  <si>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</si>
  <si>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</si>
  <si>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</si>
  <si>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</si>
  <si>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</si>
  <si>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</si>
  <si>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</si>
  <si>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</si>
  <si>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</si>
  <si>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</si>
  <si>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</si>
  <si>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</si>
  <si>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</si>
  <si>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工作物の新（改，増）築</t>
  </si>
  <si>
    <t>特別保護地区内</t>
    <rPh sb="0" eb="2">
      <t>トクベツ</t>
    </rPh>
    <rPh sb="2" eb="4">
      <t>ホゴ</t>
    </rPh>
    <rPh sb="4" eb="6">
      <t>チク</t>
    </rPh>
    <phoneticPr fontId="1"/>
  </si>
  <si>
    <t>工作物の新築</t>
    <phoneticPr fontId="1"/>
  </si>
  <si>
    <t>新築</t>
    <rPh sb="0" eb="2">
      <t>シンチク</t>
    </rPh>
    <phoneticPr fontId="1"/>
  </si>
  <si>
    <t>海域公園地区内</t>
    <rPh sb="0" eb="2">
      <t>カイイキ</t>
    </rPh>
    <rPh sb="2" eb="6">
      <t>コウエンチク</t>
    </rPh>
    <phoneticPr fontId="1"/>
  </si>
  <si>
    <t>工作物の改築</t>
    <phoneticPr fontId="1"/>
  </si>
  <si>
    <t>改築</t>
    <rPh sb="0" eb="2">
      <t>カイチク</t>
    </rPh>
    <phoneticPr fontId="1"/>
  </si>
  <si>
    <t>行為</t>
    <rPh sb="0" eb="2">
      <t>コウイ</t>
    </rPh>
    <phoneticPr fontId="1"/>
  </si>
  <si>
    <t>工作物の増築</t>
    <phoneticPr fontId="1"/>
  </si>
  <si>
    <t>増築</t>
    <rPh sb="0" eb="2">
      <t>ゾウチク</t>
    </rPh>
    <phoneticPr fontId="1"/>
  </si>
  <si>
    <t>の許可を受けたく、次のとおり申請します。</t>
    <rPh sb="1" eb="3">
      <t>キョカ</t>
    </rPh>
    <rPh sb="4" eb="5">
      <t>ウ</t>
    </rPh>
    <rPh sb="9" eb="10">
      <t>ツギ</t>
    </rPh>
    <rPh sb="14" eb="16">
      <t>シンセイ</t>
    </rPh>
    <phoneticPr fontId="1"/>
  </si>
  <si>
    <t>工作物の新築</t>
    <rPh sb="0" eb="3">
      <t>コウサクブツ</t>
    </rPh>
    <rPh sb="4" eb="6">
      <t>シンチク</t>
    </rPh>
    <phoneticPr fontId="1"/>
  </si>
  <si>
    <t>工作物の改築</t>
    <rPh sb="0" eb="3">
      <t>コウサクブツ</t>
    </rPh>
    <rPh sb="4" eb="6">
      <t>カイチク</t>
    </rPh>
    <phoneticPr fontId="1"/>
  </si>
  <si>
    <t>工作物の増築</t>
    <rPh sb="0" eb="3">
      <t>コウサクブツ</t>
    </rPh>
    <rPh sb="4" eb="6">
      <t>ゾウチク</t>
    </rPh>
    <phoneticPr fontId="1"/>
  </si>
  <si>
    <t>工作物の新築及び改築</t>
  </si>
  <si>
    <t>工作物の新築及び増築</t>
  </si>
  <si>
    <t>工作物の改築及び増築</t>
  </si>
  <si>
    <t>工作物の新築、改築及び増築</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</si>
  <si>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</si>
  <si>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</si>
  <si>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</si>
  <si>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</si>
  <si>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工作物の種類</t>
    <rPh sb="0" eb="3">
      <t>コウサクブツ</t>
    </rPh>
    <rPh sb="4" eb="6">
      <t>シュルイ</t>
    </rPh>
    <phoneticPr fontId="1"/>
  </si>
  <si>
    <t>施行方法</t>
    <rPh sb="0" eb="2">
      <t>セコウ</t>
    </rPh>
    <rPh sb="2" eb="4">
      <t>ホウホウ</t>
    </rPh>
    <phoneticPr fontId="1"/>
  </si>
  <si>
    <t>敷地面積</t>
    <rPh sb="0" eb="4">
      <t>シキチメンセキ</t>
    </rPh>
    <phoneticPr fontId="1"/>
  </si>
  <si>
    <t>規模</t>
    <rPh sb="0" eb="2">
      <t>キボ</t>
    </rPh>
    <phoneticPr fontId="1"/>
  </si>
  <si>
    <t>構造</t>
    <rPh sb="0" eb="2">
      <t>コウゾウ</t>
    </rPh>
    <phoneticPr fontId="1"/>
  </si>
  <si>
    <t>主要材料</t>
    <rPh sb="0" eb="4">
      <t>シュヨウザイリョウ</t>
    </rPh>
    <phoneticPr fontId="1"/>
  </si>
  <si>
    <t>外部の仕上げ
及び色彩</t>
    <rPh sb="0" eb="2">
      <t>ガイブ</t>
    </rPh>
    <rPh sb="3" eb="5">
      <t>シア</t>
    </rPh>
    <rPh sb="7" eb="8">
      <t>オヨ</t>
    </rPh>
    <rPh sb="9" eb="11">
      <t>シキサイ</t>
    </rPh>
    <phoneticPr fontId="1"/>
  </si>
  <si>
    <t>関連行為の概要</t>
    <rPh sb="5" eb="7">
      <t>ガイヨウ</t>
    </rPh>
    <phoneticPr fontId="1"/>
  </si>
  <si>
    <t>施行後の周辺の取扱</t>
    <rPh sb="0" eb="2">
      <t>シコウ</t>
    </rPh>
    <rPh sb="2" eb="3">
      <t>ゴ</t>
    </rPh>
    <rPh sb="4" eb="6">
      <t>シュウヘン</t>
    </rPh>
    <rPh sb="7" eb="8">
      <t>ト</t>
    </rPh>
    <rPh sb="8" eb="9">
      <t>アツカ</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</si>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</sst>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2" xfId="2" applyFont="1" applyBorder="1" applyAlignment="1">
      <alignment horizontal="distributed" vertical="center" wrapText="1" shrinkToFit="1"/>
    </xf>
    <xf numFmtId="0" fontId="5" fillId="0" borderId="1" xfId="2" applyFont="1" applyBorder="1" applyAlignment="1">
      <alignment horizontal="center" vertical="distributed"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1D4A6530-DC5F-43D3-9CAB-1C999B5BB6F1}"/>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36</xdr:row>
      <xdr:rowOff>0</xdr:rowOff>
    </xdr:to>
    <xdr:sp macro="" textlink="">
      <xdr:nvSpPr>
        <xdr:cNvPr id="3" name="正方形/長方形 2">
          <a:extLst>
            <a:ext uri="{FF2B5EF4-FFF2-40B4-BE49-F238E27FC236}">
              <a16:creationId xmlns:a16="http://schemas.microsoft.com/office/drawing/2014/main" id="{18D87B38-CF03-448F-8EAD-3302FF5FD169}"/>
            </a:ext>
          </a:extLst>
        </xdr:cNvPr>
        <xdr:cNvSpPr/>
      </xdr:nvSpPr>
      <xdr:spPr>
        <a:xfrm>
          <a:off x="7077075" y="3448050"/>
          <a:ext cx="7097394" cy="483870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「目的」欄には、当該工作物を設ける目的及びその必要性を具体的に記入すること。                                                              </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                                                          </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海底の形状、着生する動植物、水深（干満）、潮流等周辺の状況を示す上で必要な事項を記入すること。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                                                        </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「関連行為の概要」欄には、支障木の伐採（樹種、本数、面積等）、</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支障となる動植物の除去、敷地造成（面積、切土盛土量等）、</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残土量とその処理方法、工事用仮工作物の設置等、申請行為に伴う行為の内容を具体的に記入すること。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「施行後の周辺の取扱」欄には、跡地の整理、修景のための植栽等風致景観の保護のために行う措置を記入すること。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                                                  </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「備考」欄には次の事項を記入すること。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その手続きの進捗状況 </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 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36</xdr:row>
      <xdr:rowOff>49741</xdr:rowOff>
    </xdr:from>
    <xdr:to>
      <xdr:col>19</xdr:col>
      <xdr:colOff>545464</xdr:colOff>
      <xdr:row>47</xdr:row>
      <xdr:rowOff>21166</xdr:rowOff>
    </xdr:to>
    <xdr:sp macro="" textlink="">
      <xdr:nvSpPr>
        <xdr:cNvPr id="4" name="正方形/長方形 3">
          <a:extLst>
            <a:ext uri="{FF2B5EF4-FFF2-40B4-BE49-F238E27FC236}">
              <a16:creationId xmlns:a16="http://schemas.microsoft.com/office/drawing/2014/main" id="{3A53D796-9D29-408E-B2C5-2B1AA6DBB9D4}"/>
            </a:ext>
          </a:extLst>
        </xdr:cNvPr>
        <xdr:cNvSpPr/>
      </xdr:nvSpPr>
      <xdr:spPr>
        <a:xfrm>
          <a:off x="7077075" y="8340301"/>
          <a:ext cx="7102474" cy="184975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程度の平面図、立面図、断面図及び意匠配色図（立面図に彩色したものでも可）</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行為終了後における植栽その他修景の方法を明らかにした縮尺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程度の修景図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その他、行為の施行方法の表示に必要な図面 （構造図等）</a:t>
          </a:r>
        </a:p>
        <a:p>
          <a:pPr algn="l"/>
          <a:endParaRPr kumimoji="1" lang="ja-JP" altLang="en-US" sz="1000">
            <a:latin typeface="Meiryo UI" panose="020B0604030504040204" pitchFamily="50" charset="-128"/>
            <a:ea typeface="Meiryo UI" panose="020B0604030504040204" pitchFamily="50" charset="-128"/>
          </a:endParaRP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653F8-B259-4A14-A608-E98B145FF699}">
  <sheetPr codeName="Sheet2">
    <pageSetUpPr fitToPage="1"/>
  </sheetPr>
  <dimension ref="A1:AC49"/>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49</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【敷地面積】
【規模】
【構造】
【主要材料】
【外部の仕上げ及び色彩】
【関連行為の概要】
【施行後の周辺の取扱】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A5" s="142" t="s">
        <v>1785</v>
      </c>
      <c r="AB5" s="142" t="s">
        <v>1786</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1787</v>
      </c>
      <c r="Y6" s="143" t="s">
        <v>1536</v>
      </c>
      <c r="Z6" s="143" t="s">
        <v>1583</v>
      </c>
      <c r="AA6" s="142" t="s">
        <v>1788</v>
      </c>
      <c r="AB6" s="142" t="s">
        <v>1789</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1790</v>
      </c>
      <c r="Y7" s="143" t="s">
        <v>1536</v>
      </c>
      <c r="Z7" s="143" t="s">
        <v>1584</v>
      </c>
      <c r="AA7" s="142" t="s">
        <v>1791</v>
      </c>
      <c r="AB7" s="142" t="s">
        <v>1792</v>
      </c>
      <c r="AC7" s="142">
        <f>IF(ISBLANK(AA7),0, COUNTIF($C$4, "*"&amp;AB7&amp;"*"))</f>
        <v>0</v>
      </c>
    </row>
    <row r="8" spans="1:29">
      <c r="C8" s="246" t="str">
        <f>CONCATENATE("",C4)</f>
        <v>→行為を選択してください</v>
      </c>
      <c r="D8" s="246"/>
      <c r="E8" s="246"/>
      <c r="F8" s="246"/>
      <c r="G8" s="246"/>
      <c r="H8" s="246"/>
      <c r="I8" s="246"/>
      <c r="J8" s="142" t="s">
        <v>1793</v>
      </c>
      <c r="W8" s="241" t="s">
        <v>1780</v>
      </c>
      <c r="Y8" s="143" t="s">
        <v>1536</v>
      </c>
      <c r="Z8" s="143" t="s">
        <v>1585</v>
      </c>
      <c r="AC8" s="142">
        <f>IF(ISBLANK(AA8),0, COUNTIF($C$4, "*"&amp;AB8&amp;"*"))</f>
        <v>0</v>
      </c>
    </row>
    <row r="9" spans="1:29">
      <c r="W9" s="242" t="s">
        <v>1794</v>
      </c>
      <c r="Y9" s="143" t="s">
        <v>1537</v>
      </c>
      <c r="Z9" s="143" t="s">
        <v>1581</v>
      </c>
    </row>
    <row r="10" spans="1:29">
      <c r="C10" s="142" t="str">
        <f>IF(N5&lt;&gt;"","文書番号：" &amp;N5,"")</f>
        <v/>
      </c>
      <c r="W10" s="242" t="s">
        <v>1795</v>
      </c>
      <c r="Y10" s="143" t="s">
        <v>1537</v>
      </c>
      <c r="Z10" s="143" t="s">
        <v>1582</v>
      </c>
    </row>
    <row r="11" spans="1:29">
      <c r="C11" s="247" t="s">
        <v>37</v>
      </c>
      <c r="D11" s="248"/>
      <c r="E11" s="249" t="s">
        <v>2</v>
      </c>
      <c r="F11" s="248"/>
      <c r="G11" s="249" t="s">
        <v>3</v>
      </c>
      <c r="H11" s="248"/>
      <c r="I11" s="249" t="s">
        <v>4</v>
      </c>
      <c r="J11" s="250"/>
      <c r="W11" s="242" t="s">
        <v>1796</v>
      </c>
      <c r="Y11" s="143" t="s">
        <v>1537</v>
      </c>
      <c r="Z11" s="143" t="s">
        <v>1583</v>
      </c>
    </row>
    <row r="12" spans="1:29">
      <c r="W12" s="242" t="s">
        <v>1797</v>
      </c>
      <c r="Y12" s="143" t="s">
        <v>1537</v>
      </c>
      <c r="Z12" s="143" t="s">
        <v>1584</v>
      </c>
    </row>
    <row r="13" spans="1:29">
      <c r="C13" s="251" t="s">
        <v>6</v>
      </c>
      <c r="D13" s="251"/>
      <c r="E13" s="251"/>
      <c r="F13" s="251"/>
      <c r="G13" s="251"/>
      <c r="H13" s="251"/>
      <c r="I13" s="251"/>
      <c r="J13" s="252"/>
      <c r="W13" s="242" t="s">
        <v>1798</v>
      </c>
      <c r="Y13" s="143" t="s">
        <v>1537</v>
      </c>
      <c r="Z13" s="143" t="s">
        <v>1585</v>
      </c>
    </row>
    <row r="14" spans="1:29">
      <c r="C14" s="251" t="s">
        <v>1188</v>
      </c>
      <c r="D14" s="251"/>
      <c r="E14" s="251"/>
      <c r="F14" s="251"/>
      <c r="G14" s="251"/>
      <c r="H14" s="251"/>
      <c r="I14" s="251"/>
      <c r="J14" s="252" t="s">
        <v>1187</v>
      </c>
      <c r="W14" s="242" t="s">
        <v>1799</v>
      </c>
      <c r="Y14" s="143" t="s">
        <v>1538</v>
      </c>
      <c r="Z14" s="143" t="s">
        <v>1581</v>
      </c>
    </row>
    <row r="15" spans="1:29">
      <c r="C15" s="251" t="s">
        <v>1189</v>
      </c>
      <c r="D15" s="251"/>
      <c r="E15" s="251"/>
      <c r="F15" s="251"/>
      <c r="G15" s="251"/>
      <c r="H15" s="251"/>
      <c r="I15" s="251"/>
      <c r="J15" s="253"/>
      <c r="W15" s="245" t="s">
        <v>1800</v>
      </c>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1801</v>
      </c>
      <c r="B22" s="256" t="s">
        <v>1802</v>
      </c>
      <c r="C22" s="257"/>
      <c r="D22" s="257"/>
      <c r="E22" s="257"/>
      <c r="F22" s="257"/>
      <c r="G22" s="257"/>
      <c r="H22" s="257"/>
      <c r="I22" s="258"/>
      <c r="J22" s="259"/>
      <c r="AA22" s="260" t="str">
        <f>"【目的】"&amp;CHAR(10)&amp;J22&amp;CHAR(10)&amp;"【行為地及びその付近の状況】"&amp;CHAR(10)&amp;J24&amp;CHAR(10)&amp;"【敷地面積】"&amp;CHAR(10)&amp;J26&amp;CHAR(10)&amp;"【規模】"&amp;CHAR(10)&amp;J27&amp;CHAR(10)&amp;"【構造】"&amp;CHAR(10)&amp;J28&amp;CHAR(10)&amp;"【主要材料】"&amp;CHAR(10)&amp;J29&amp;CHAR(10)&amp;"【外部の仕上げ及び色彩】"&amp;CHAR(10)&amp;J30&amp;CHAR(10)&amp;"【関連行為の概要】"&amp;CHAR(10)&amp;J31&amp;CHAR(10)&amp;"【施行後の周辺の取扱】"&amp;CHAR(10)&amp;J32&amp;CHAR(10)</f>
        <v xml:space="preserve">【目的】
【行為地及びその付近の状況】
【敷地面積】
【規模】
【構造】
【主要材料】
【外部の仕上げ及び色彩】
【関連行為の概要】
【施行後の周辺の取扱】
</v>
      </c>
    </row>
    <row r="23" spans="1:27" ht="26.4">
      <c r="A23" s="255" t="s">
        <v>1801</v>
      </c>
      <c r="B23" s="256" t="s">
        <v>1803</v>
      </c>
      <c r="C23" s="257"/>
      <c r="D23" s="257"/>
      <c r="E23" s="257"/>
      <c r="F23" s="257"/>
      <c r="G23" s="257"/>
      <c r="H23" s="257"/>
      <c r="I23" s="258"/>
      <c r="J23" s="259"/>
    </row>
    <row r="24" spans="1:27" ht="26.4">
      <c r="A24" s="255" t="s">
        <v>1801</v>
      </c>
      <c r="B24" s="261" t="s">
        <v>1804</v>
      </c>
      <c r="C24" s="257"/>
      <c r="D24" s="257"/>
      <c r="E24" s="257"/>
      <c r="F24" s="257"/>
      <c r="G24" s="257"/>
      <c r="H24" s="257"/>
      <c r="I24" s="258"/>
      <c r="J24" s="259"/>
    </row>
    <row r="25" spans="1:27" ht="26.4">
      <c r="A25" s="255" t="s">
        <v>1801</v>
      </c>
      <c r="B25" s="256" t="s">
        <v>1805</v>
      </c>
      <c r="C25" s="257"/>
      <c r="D25" s="257"/>
      <c r="E25" s="257"/>
      <c r="F25" s="257"/>
      <c r="G25" s="257"/>
      <c r="H25" s="257"/>
      <c r="I25" s="258"/>
      <c r="J25" s="259"/>
    </row>
    <row r="26" spans="1:27" ht="26.4">
      <c r="A26" s="255" t="s">
        <v>1801</v>
      </c>
      <c r="B26" s="262" t="s">
        <v>1806</v>
      </c>
      <c r="C26" s="256" t="s">
        <v>1807</v>
      </c>
      <c r="D26" s="257"/>
      <c r="E26" s="257"/>
      <c r="F26" s="257"/>
      <c r="G26" s="257"/>
      <c r="H26" s="257"/>
      <c r="I26" s="258"/>
      <c r="J26" s="259"/>
    </row>
    <row r="27" spans="1:27" ht="26.4">
      <c r="A27" s="255" t="s">
        <v>1801</v>
      </c>
      <c r="B27" s="262"/>
      <c r="C27" s="256" t="s">
        <v>1808</v>
      </c>
      <c r="D27" s="257"/>
      <c r="E27" s="257"/>
      <c r="F27" s="257"/>
      <c r="G27" s="257"/>
      <c r="H27" s="257"/>
      <c r="I27" s="258"/>
      <c r="J27" s="259"/>
    </row>
    <row r="28" spans="1:27" ht="26.4">
      <c r="A28" s="255" t="s">
        <v>1801</v>
      </c>
      <c r="B28" s="262"/>
      <c r="C28" s="256" t="s">
        <v>1809</v>
      </c>
      <c r="D28" s="257"/>
      <c r="E28" s="257"/>
      <c r="F28" s="257"/>
      <c r="G28" s="257"/>
      <c r="H28" s="257"/>
      <c r="I28" s="258"/>
      <c r="J28" s="259"/>
    </row>
    <row r="29" spans="1:27" ht="26.4">
      <c r="A29" s="255" t="s">
        <v>1801</v>
      </c>
      <c r="B29" s="262"/>
      <c r="C29" s="256" t="s">
        <v>1810</v>
      </c>
      <c r="D29" s="257"/>
      <c r="E29" s="257"/>
      <c r="F29" s="257"/>
      <c r="G29" s="257"/>
      <c r="H29" s="257"/>
      <c r="I29" s="258"/>
      <c r="J29" s="259"/>
    </row>
    <row r="30" spans="1:27" ht="26.4">
      <c r="A30" s="255" t="s">
        <v>1801</v>
      </c>
      <c r="B30" s="262"/>
      <c r="C30" s="261" t="s">
        <v>1811</v>
      </c>
      <c r="D30" s="257"/>
      <c r="E30" s="257"/>
      <c r="F30" s="257"/>
      <c r="G30" s="257"/>
      <c r="H30" s="257"/>
      <c r="I30" s="258"/>
      <c r="J30" s="259"/>
    </row>
    <row r="31" spans="1:27" ht="26.4">
      <c r="A31" s="255" t="s">
        <v>1801</v>
      </c>
      <c r="B31" s="262"/>
      <c r="C31" s="256" t="s">
        <v>1812</v>
      </c>
      <c r="D31" s="257"/>
      <c r="E31" s="257"/>
      <c r="F31" s="257"/>
      <c r="G31" s="257"/>
      <c r="H31" s="257"/>
      <c r="I31" s="258"/>
      <c r="J31" s="259"/>
    </row>
    <row r="32" spans="1:27" ht="26.4">
      <c r="A32" s="255" t="s">
        <v>1801</v>
      </c>
      <c r="B32" s="256" t="s">
        <v>1813</v>
      </c>
      <c r="C32" s="257"/>
      <c r="D32" s="257"/>
      <c r="E32" s="257"/>
      <c r="F32" s="257"/>
      <c r="G32" s="257"/>
      <c r="H32" s="257"/>
      <c r="I32" s="258"/>
      <c r="J32" s="259"/>
    </row>
    <row r="33" spans="1:10" ht="26.4">
      <c r="A33" s="255" t="s">
        <v>1801</v>
      </c>
      <c r="B33" s="263" t="s">
        <v>1814</v>
      </c>
      <c r="C33" s="256" t="s">
        <v>1815</v>
      </c>
      <c r="D33" s="257"/>
      <c r="E33" s="257"/>
      <c r="F33" s="257"/>
      <c r="G33" s="257"/>
      <c r="H33" s="257"/>
      <c r="I33" s="258"/>
      <c r="J33" s="259" t="s">
        <v>1816</v>
      </c>
    </row>
    <row r="34" spans="1:10" ht="26.4">
      <c r="A34" s="255" t="s">
        <v>1801</v>
      </c>
      <c r="B34" s="263"/>
      <c r="C34" s="256" t="s">
        <v>1817</v>
      </c>
      <c r="D34" s="257"/>
      <c r="E34" s="257"/>
      <c r="F34" s="257"/>
      <c r="G34" s="257"/>
      <c r="H34" s="257"/>
      <c r="I34" s="258"/>
      <c r="J34" s="259" t="s">
        <v>1816</v>
      </c>
    </row>
    <row r="35" spans="1:10" ht="26.4">
      <c r="A35" s="255" t="s">
        <v>1801</v>
      </c>
      <c r="B35" s="256" t="s">
        <v>1818</v>
      </c>
      <c r="C35" s="257"/>
      <c r="D35" s="257"/>
      <c r="E35" s="257"/>
      <c r="F35" s="257"/>
      <c r="G35" s="257"/>
      <c r="H35" s="257"/>
      <c r="I35" s="258"/>
      <c r="J35" s="264"/>
    </row>
    <row r="49" s="142" customFormat="1"/>
  </sheetData>
  <sheetProtection algorithmName="SHA-512" hashValue="99auxk8UafLh6/NzQoxrNL9pYIakxJJmgkfv56AdoVp0DRf299eMrMJt9+rRiD44XkJu6MwVxc6a2h+FQ/fDIw==" saltValue="GOn6rTp28HcNfPTp/dOAFQ==" spinCount="100000" sheet="1" objects="1" scenarios="1"/>
  <mergeCells count="27">
    <mergeCell ref="B32:I32"/>
    <mergeCell ref="B33:B34"/>
    <mergeCell ref="C33:I33"/>
    <mergeCell ref="C34:I34"/>
    <mergeCell ref="B35:I35"/>
    <mergeCell ref="B23:I23"/>
    <mergeCell ref="B24:I24"/>
    <mergeCell ref="B25:I25"/>
    <mergeCell ref="B26:B31"/>
    <mergeCell ref="C26:I26"/>
    <mergeCell ref="C27:I27"/>
    <mergeCell ref="C28:I28"/>
    <mergeCell ref="C29:I29"/>
    <mergeCell ref="C30:I30"/>
    <mergeCell ref="C31:I31"/>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H11" xr:uid="{134CCB8E-EB77-4F65-9EBB-E214EFA6FA08}">
      <formula1>1</formula1>
      <formula2>31</formula2>
    </dataValidation>
    <dataValidation type="whole" allowBlank="1" showInputMessage="1" showErrorMessage="1" sqref="F11" xr:uid="{F1F2EFA1-4E3F-4217-BB4A-23B5E38BB463}">
      <formula1>1</formula1>
      <formula2>12</formula2>
    </dataValidation>
    <dataValidation type="list" allowBlank="1" showInputMessage="1" showErrorMessage="1" sqref="C19:I19" xr:uid="{E5D528E4-716C-4084-8F4A-9FD768BB9BED}">
      <formula1>申請書_宛先</formula1>
    </dataValidation>
    <dataValidation type="list" allowBlank="1" showInputMessage="1" showErrorMessage="1" sqref="J14" xr:uid="{45590F99-F240-40CE-8E44-D17DF02DC821}">
      <formula1>申請書_都道府県</formula1>
    </dataValidation>
    <dataValidation type="list" allowBlank="1" showInputMessage="1" showErrorMessage="1" sqref="C7:I7" xr:uid="{DCCADB7D-CFCF-4107-8809-628114A76D9B}">
      <formula1>申請書_国立公園名</formula1>
    </dataValidation>
    <dataValidation type="list" allowBlank="1" showInputMessage="1" showErrorMessage="1" sqref="C4:I4" xr:uid="{FE3B19D1-310F-4592-8A4C-2247B48D140C}">
      <formula1>$W$8:$W$15</formula1>
    </dataValidation>
    <dataValidation type="list" allowBlank="1" showInputMessage="1" showErrorMessage="1" sqref="C3:I3" xr:uid="{55BF4939-B80A-4687-8DA4-BFB4A1DE8977}">
      <formula1>$W$3:$W$6</formula1>
    </dataValidation>
    <dataValidation type="list" allowBlank="1" showInputMessage="1" showErrorMessage="1" sqref="C11" xr:uid="{4A5ED293-00D9-486F-9351-6B2300C7FC16}">
      <formula1>#REF!</formula1>
    </dataValidation>
    <dataValidation type="whole" allowBlank="1" showInputMessage="1" showErrorMessage="1" sqref="D11 D33:D34" xr:uid="{714B8DD1-A8BA-442F-A210-87035A217AD8}">
      <formula1>1</formula1>
      <formula2>99</formula2>
    </dataValidation>
    <dataValidation type="whole" showInputMessage="1" showErrorMessage="1" sqref="H33:H34" xr:uid="{080468D3-79ED-49A1-A18B-2F8F923E3CFC}">
      <formula1>1</formula1>
      <formula2>31</formula2>
    </dataValidation>
    <dataValidation type="whole" showInputMessage="1" showErrorMessage="1" sqref="F33:F34" xr:uid="{317A0B0C-94B9-45F1-A491-9F5E2E75CE5C}">
      <formula1>1</formula1>
      <formula2>12</formula2>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工作物の新（改，増）築</v>
      </c>
      <c r="Y25" s="94"/>
    </row>
    <row r="26" spans="2:27">
      <c r="B26" s="5"/>
      <c r="C26" s="95"/>
      <c r="D26" s="140" t="str" cm="1">
        <f t="array" aca="1" ref="D26" ca="1">IF(INDIRECT("許可申請書!AC5")=1,"✓","")</f>
        <v/>
      </c>
      <c r="E26" s="2" t="str" cm="1">
        <f t="array" aca="1" ref="E26" ca="1">INDIRECT("許可申請書!AA5")&amp;""</f>
        <v>工作物の新築</v>
      </c>
      <c r="Y26" s="94"/>
    </row>
    <row r="27" spans="2:27">
      <c r="B27" s="93"/>
      <c r="C27" s="95"/>
      <c r="D27" s="140" t="str" cm="1">
        <f t="array" aca="1" ref="D27" ca="1">IF(INDIRECT("許可申請書!AC6")=1,"✓","")</f>
        <v/>
      </c>
      <c r="E27" s="2" t="str" cm="1">
        <f t="array" aca="1" ref="E27" ca="1">INDIRECT("許可申請書!AA6")&amp;""</f>
        <v>工作物の改築</v>
      </c>
      <c r="Y27" s="94"/>
    </row>
    <row r="28" spans="2:27">
      <c r="B28" s="93"/>
      <c r="C28" s="95"/>
      <c r="D28" s="140" t="str" cm="1">
        <f t="array" aca="1" ref="D28" ca="1">IF(INDIRECT("許可申請書!AC7")=1,"✓","")</f>
        <v/>
      </c>
      <c r="E28" s="2" t="str" cm="1">
        <f t="array" aca="1" ref="E28" ca="1">INDIRECT("許可申請書!AA7")&amp;""</f>
        <v>工作物の増築</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【敷地面積】
【規模】
【構造】
【主要材料】
【外部の仕上げ及び色彩】
【関連行為の概要】
【施行後の周辺の取扱】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【敷地面積】
【規模】
【構造】
【主要材料】
【外部の仕上げ及び色彩】
【関連行為の概要】
【施行後の周辺の取扱】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2024-12-02T00:24:28Z</dcterms:modified>
</cp:coreProperties>
</file>