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149" documentId="13_ncr:1_{E8ED8EA5-1577-418F-AF29-DF95FD86C93D}" xr6:coauthVersionLast="47" xr6:coauthVersionMax="47" xr10:uidLastSave="{E047F6BF-D2C1-48F9-9F4E-B09D587D4F58}"/>
  <bookViews>
    <workbookView xWindow="-110" yWindow="-110" windowWidth="19420" windowHeight="11500" xr2:uid="{00000000-000D-0000-FFFF-FFFF00000000}"/>
  </bookViews>
  <sheets>
    <sheet name="12_11　鳥類" sheetId="2" r:id="rId1"/>
    <sheet name="12_11　鳥類の卵" sheetId="3" r:id="rId2"/>
    <sheet name="12_11　獣類" sheetId="4" r:id="rId3"/>
  </sheets>
  <definedNames>
    <definedName name="_xlnm.Print_Area" localSheetId="2">'12_11　獣類'!$A$1:$BJ$63</definedName>
    <definedName name="_xlnm.Print_Area" localSheetId="0">'12_11　鳥類'!$A$1:$AB$63</definedName>
    <definedName name="_xlnm.Print_Area" localSheetId="1">'12_11　鳥類の卵'!$A$1:$J$62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12" i="2"/>
  <c r="D15" i="4"/>
  <c r="D12" i="3"/>
  <c r="D13" i="4"/>
  <c r="D21" i="4" l="1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16" i="4"/>
  <c r="D17" i="4"/>
  <c r="D18" i="4"/>
  <c r="D19" i="4"/>
  <c r="AN20" i="4"/>
  <c r="D20" i="4" s="1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16" i="4"/>
  <c r="AN17" i="4"/>
  <c r="AN18" i="4"/>
  <c r="AN19" i="4"/>
  <c r="AN15" i="4"/>
  <c r="AQ14" i="4"/>
  <c r="AP14" i="4"/>
  <c r="AO14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D46" i="4" s="1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16" i="4"/>
  <c r="K17" i="4"/>
  <c r="K18" i="4"/>
  <c r="K19" i="4"/>
  <c r="K15" i="4"/>
  <c r="N14" i="4"/>
  <c r="M14" i="4"/>
  <c r="L14" i="4"/>
  <c r="D13" i="3"/>
  <c r="D13" i="2"/>
  <c r="AU14" i="4"/>
  <c r="D49" i="3"/>
  <c r="G14" i="3"/>
  <c r="D49" i="2"/>
  <c r="AS14" i="4" l="1"/>
  <c r="AI14" i="4"/>
  <c r="T14" i="4"/>
  <c r="J14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50" i="3"/>
  <c r="D51" i="3"/>
  <c r="D52" i="3"/>
  <c r="D53" i="3"/>
  <c r="D54" i="3"/>
  <c r="D55" i="3"/>
  <c r="D56" i="3"/>
  <c r="D57" i="3"/>
  <c r="D58" i="3"/>
  <c r="D59" i="3"/>
  <c r="D60" i="3"/>
  <c r="D61" i="3"/>
  <c r="D16" i="3"/>
  <c r="D17" i="3"/>
  <c r="D18" i="3"/>
  <c r="D19" i="3"/>
  <c r="D15" i="3"/>
  <c r="F14" i="3"/>
  <c r="H14" i="3"/>
  <c r="I14" i="3"/>
  <c r="E14" i="3"/>
  <c r="K14" i="4"/>
  <c r="AH14" i="4"/>
  <c r="AT14" i="4"/>
  <c r="AM14" i="4"/>
  <c r="I14" i="4"/>
  <c r="AR14" i="4"/>
  <c r="AZ14" i="4"/>
  <c r="S14" i="4"/>
  <c r="AD14" i="4"/>
  <c r="W14" i="4"/>
  <c r="AY14" i="4"/>
  <c r="BE14" i="4"/>
  <c r="G14" i="4"/>
  <c r="Z14" i="4"/>
  <c r="X14" i="4"/>
  <c r="AB14" i="4"/>
  <c r="BF14" i="4"/>
  <c r="BB14" i="4"/>
  <c r="H14" i="4"/>
  <c r="Y14" i="4"/>
  <c r="AX14" i="4"/>
  <c r="O14" i="4"/>
  <c r="BG14" i="4"/>
  <c r="AC14" i="4"/>
  <c r="AG14" i="4"/>
  <c r="BD14" i="4"/>
  <c r="R14" i="4"/>
  <c r="BH14" i="4"/>
  <c r="AF14" i="4"/>
  <c r="E14" i="4"/>
  <c r="V14" i="4"/>
  <c r="F14" i="4"/>
  <c r="BA14" i="4"/>
  <c r="U14" i="4"/>
  <c r="AV14" i="4"/>
  <c r="AL14" i="4"/>
  <c r="AW14" i="4"/>
  <c r="AJ14" i="4"/>
  <c r="BC14" i="4"/>
  <c r="J14" i="4"/>
  <c r="AK14" i="4"/>
  <c r="P14" i="4"/>
  <c r="AA14" i="4"/>
  <c r="Q14" i="4"/>
  <c r="BI14" i="4"/>
  <c r="AE14" i="4"/>
  <c r="AN14" i="4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50" i="2"/>
  <c r="D51" i="2"/>
  <c r="D52" i="2"/>
  <c r="D53" i="2"/>
  <c r="D54" i="2"/>
  <c r="D55" i="2"/>
  <c r="D56" i="2"/>
  <c r="D57" i="2"/>
  <c r="D58" i="2"/>
  <c r="D59" i="2"/>
  <c r="D60" i="2"/>
  <c r="D61" i="2"/>
  <c r="D16" i="2"/>
  <c r="D17" i="2"/>
  <c r="D18" i="2"/>
  <c r="D19" i="2"/>
  <c r="D15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E14" i="2"/>
  <c r="C14" i="4"/>
  <c r="B14" i="4"/>
  <c r="C14" i="3"/>
  <c r="B14" i="3"/>
  <c r="B14" i="2"/>
  <c r="C14" i="2"/>
  <c r="D14" i="4" l="1"/>
  <c r="D14" i="3"/>
  <c r="D14" i="2"/>
</calcChain>
</file>

<file path=xl/sharedStrings.xml><?xml version="1.0" encoding="utf-8"?>
<sst xmlns="http://schemas.openxmlformats.org/spreadsheetml/2006/main" count="267" uniqueCount="152">
  <si>
    <t xml:space="preserve"> 　　１２  令和 ３ 年度  都道府県知事の捕獲許可による捕獲鳥獣数</t>
  </si>
  <si>
    <r>
      <rPr>
        <sz val="10"/>
        <color rgb="FF000000"/>
        <rFont val="ＭＳ ゴシック"/>
        <family val="3"/>
      </rPr>
      <t>（単位：件・羽）</t>
    </r>
    <phoneticPr fontId="0"/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</si>
  <si>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</si>
  <si>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ヒヨドリ</t>
  </si>
  <si>
    <t>キジバト</t>
  </si>
  <si>
    <t>キジ</t>
  </si>
  <si>
    <t>ハシブトガラス</t>
  </si>
  <si>
    <t>ハシボソガラス</t>
  </si>
  <si>
    <t>ドバト</t>
  </si>
  <si>
    <t>カワウ</t>
  </si>
  <si>
    <t>カラス類</t>
  </si>
  <si>
    <t>ウミウ</t>
  </si>
  <si>
    <t>ダイサギ</t>
  </si>
  <si>
    <t>チュウサギ</t>
  </si>
  <si>
    <t>アオサギ</t>
  </si>
  <si>
    <t>オオハクチョウ</t>
  </si>
  <si>
    <t>トビ</t>
  </si>
  <si>
    <t>チョウゲンボウ</t>
  </si>
  <si>
    <t>オオバン</t>
  </si>
  <si>
    <t>コチドリ</t>
  </si>
  <si>
    <t>ケリ</t>
  </si>
  <si>
    <t>ヒバリシギ</t>
  </si>
  <si>
    <t>ヒバリ</t>
  </si>
  <si>
    <t>ツバメ</t>
  </si>
  <si>
    <t>ムクドリ</t>
  </si>
  <si>
    <t>鳥類（種不明）</t>
  </si>
  <si>
    <t>許可証</t>
  </si>
  <si>
    <r>
      <rPr>
        <sz val="9"/>
        <color rgb="FF000000"/>
        <rFont val="ＭＳ 明朝"/>
        <family val="1"/>
      </rPr>
      <t>国有林野</t>
    </r>
    <rPh sb="0" eb="2">
      <t>コクユウ</t>
    </rPh>
    <rPh sb="2" eb="4">
      <t>リンヤ</t>
    </rPh>
    <phoneticPr fontId="0"/>
  </si>
  <si>
    <r>
      <rPr>
        <sz val="9"/>
        <color rgb="FF000000"/>
        <rFont val="ＭＳ 明朝"/>
        <family val="1"/>
      </rPr>
      <t>関係職員</t>
    </r>
    <rPh sb="0" eb="2">
      <t>カンケイ</t>
    </rPh>
    <rPh sb="2" eb="4">
      <t>ショクイン</t>
    </rPh>
    <phoneticPr fontId="0"/>
  </si>
  <si>
    <t>捕獲数計</t>
  </si>
  <si>
    <t>交付数</t>
  </si>
  <si>
    <r>
      <rPr>
        <sz val="9"/>
        <color rgb="FF000000"/>
        <rFont val="ＭＳ 明朝"/>
        <family val="1"/>
      </rPr>
      <t>の交付数</t>
    </r>
    <rPh sb="1" eb="3">
      <t>コウフ</t>
    </rPh>
    <rPh sb="3" eb="4">
      <t>スウ</t>
    </rPh>
    <phoneticPr fontId="0"/>
  </si>
  <si>
    <t>令和 １ 年度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</si>
  <si>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</si>
  <si>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</si>
  <si>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</si>
  <si>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</si>
  <si>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</si>
  <si>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</si>
  <si>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</si>
  <si>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</si>
  <si>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</si>
  <si>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</si>
  <si>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</si>
  <si>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</si>
  <si>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</si>
  <si>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</si>
  <si>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</si>
  <si>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</si>
  <si>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</si>
  <si>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</si>
  <si>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</si>
  <si>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</si>
  <si>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</si>
  <si>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</si>
  <si>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</si>
  <si>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</si>
  <si>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</si>
  <si>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</si>
  <si>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</si>
  <si>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</si>
  <si>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</si>
  <si>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</si>
  <si>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</si>
  <si>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</si>
  <si>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</si>
  <si>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</si>
  <si>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</si>
  <si>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</si>
  <si>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</si>
  <si>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</si>
  <si>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</si>
  <si>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</si>
  <si>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</si>
  <si>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</si>
  <si>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</si>
  <si>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</si>
  <si>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</si>
  <si>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</si>
  <si>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</si>
  <si>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</si>
  <si>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</si>
  <si>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ハクセキレイ</t>
  </si>
  <si>
    <t>採取数計</t>
  </si>
  <si>
    <t>タヌキ</t>
  </si>
  <si>
    <t>ハクビシン</t>
  </si>
  <si>
    <t>ニホンザル</t>
  </si>
  <si>
    <t>アライグマ</t>
  </si>
  <si>
    <t>ヌートリア</t>
  </si>
  <si>
    <t>ヒメトガリネズミ</t>
  </si>
  <si>
    <t>オオアシトガリネズミ</t>
  </si>
  <si>
    <t>ジネズミ</t>
  </si>
  <si>
    <t>カワネズミ</t>
  </si>
  <si>
    <t>ヒミズ</t>
  </si>
  <si>
    <t>モグラ類</t>
  </si>
  <si>
    <t>アズマモグラ</t>
  </si>
  <si>
    <t>コウベモグラ</t>
  </si>
  <si>
    <t>キクガシラコウモリ</t>
  </si>
  <si>
    <t>コキクガシラコウモリ</t>
  </si>
  <si>
    <t>モモジロコウモリ</t>
  </si>
  <si>
    <t>ヒメホオヒゲコウモリ</t>
  </si>
  <si>
    <t>アブラコウモリ</t>
  </si>
  <si>
    <t>クロオオアブラコウモリ</t>
  </si>
  <si>
    <t>ヒナコウモリ</t>
  </si>
  <si>
    <t>ウサギコウモリ</t>
  </si>
  <si>
    <t>ユビナガコウモリ</t>
  </si>
  <si>
    <t>コテングコウモリ</t>
  </si>
  <si>
    <t>タイワンリス（クリハラリス）</t>
  </si>
  <si>
    <t>ミカドネズミ</t>
  </si>
  <si>
    <t>エゾヤチネズミ</t>
  </si>
  <si>
    <t>ワカヤマヤチネズミ</t>
  </si>
  <si>
    <t>スミスネズミ</t>
  </si>
  <si>
    <t>ハタネズミ</t>
  </si>
  <si>
    <t>アカネズミ</t>
  </si>
  <si>
    <t>カラフトアカネズミ</t>
  </si>
  <si>
    <t>アカネズミ類</t>
  </si>
  <si>
    <t>ヒメネズミ</t>
  </si>
  <si>
    <t>カヤネズミ</t>
  </si>
  <si>
    <t>ハツカネズミ</t>
  </si>
  <si>
    <t>ドブネズミ</t>
  </si>
  <si>
    <t>ヒグマ</t>
  </si>
  <si>
    <t>ツキノワグマ</t>
  </si>
  <si>
    <t>ホンドテン</t>
  </si>
  <si>
    <t>イタチ</t>
  </si>
  <si>
    <t>テングコウモリ</t>
  </si>
  <si>
    <t>ウスリドーベントンコウモリ</t>
  </si>
  <si>
    <t>コウモリ類</t>
  </si>
  <si>
    <t>エゾトガリネズミ</t>
  </si>
  <si>
    <t>獣類（種不明）</t>
  </si>
  <si>
    <t>シベリアイタチ</t>
  </si>
  <si>
    <t>国有林野関</t>
  </si>
  <si>
    <t>係職員に対</t>
  </si>
  <si>
    <t>する交付数</t>
  </si>
  <si>
    <t>令和 元 年度</t>
    <rPh sb="3" eb="4">
      <t>モト</t>
    </rPh>
    <phoneticPr fontId="5"/>
  </si>
  <si>
    <t>カモシカ</t>
    <phoneticPr fontId="5"/>
  </si>
  <si>
    <t>チョウセンイタチ</t>
    <phoneticPr fontId="5"/>
  </si>
  <si>
    <t>ネズミ科</t>
    <rPh sb="3" eb="4">
      <t>カ</t>
    </rPh>
    <phoneticPr fontId="5"/>
  </si>
  <si>
    <t>ドバト</t>
    <phoneticPr fontId="5"/>
  </si>
  <si>
    <t>（単位：件・個）</t>
    <rPh sb="6" eb="7">
      <t>コ</t>
    </rPh>
    <phoneticPr fontId="0"/>
  </si>
  <si>
    <t>(単位：件・頭・匹)</t>
    <rPh sb="1" eb="3">
      <t>タンイ</t>
    </rPh>
    <rPh sb="4" eb="5">
      <t>ケン</t>
    </rPh>
    <rPh sb="6" eb="7">
      <t>トウ</t>
    </rPh>
    <rPh sb="8" eb="9">
      <t>ヒキ</t>
    </rPh>
    <phoneticPr fontId="5"/>
  </si>
  <si>
    <t>(単位：件・羽)</t>
    <rPh sb="1" eb="3">
      <t>タンイ</t>
    </rPh>
    <rPh sb="4" eb="5">
      <t>ケン</t>
    </rPh>
    <rPh sb="6" eb="7">
      <t>ハネ</t>
    </rPh>
    <phoneticPr fontId="5"/>
  </si>
  <si>
    <t>イノシシ
(合計)</t>
    <rPh sb="6" eb="8">
      <t>ゴウケイ</t>
    </rPh>
    <phoneticPr fontId="5"/>
  </si>
  <si>
    <t>イノシシ
(オス)</t>
    <phoneticPr fontId="5"/>
  </si>
  <si>
    <t>イノシシ
(メス)</t>
    <phoneticPr fontId="5"/>
  </si>
  <si>
    <t>イノシシ
(不明)</t>
    <rPh sb="6" eb="8">
      <t>フメイ</t>
    </rPh>
    <phoneticPr fontId="5"/>
  </si>
  <si>
    <t>ニホンジカ
(メス)</t>
    <phoneticPr fontId="5"/>
  </si>
  <si>
    <t>ニホンジカ
(合計)</t>
    <rPh sb="7" eb="9">
      <t>ゴウケイ</t>
    </rPh>
    <phoneticPr fontId="5"/>
  </si>
  <si>
    <t>ニホンジカ
(オス)</t>
    <phoneticPr fontId="5"/>
  </si>
  <si>
    <t>ニホンジカ
(不明)</t>
    <rPh sb="7" eb="9">
      <t>フメイ</t>
    </rPh>
    <phoneticPr fontId="5"/>
  </si>
  <si>
    <t xml:space="preserve">（１１）その他　（Ａ）鳥　類  </t>
    <phoneticPr fontId="0"/>
  </si>
  <si>
    <t xml:space="preserve">（１１）その他　（Ｂ）卵　類  </t>
    <phoneticPr fontId="0"/>
  </si>
  <si>
    <t>（１１）その他　（Ｃ）獣　類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</si>
</sst>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57">
    <xf numFmtId="0" fontId="0" fillId="0" borderId="0" xfId="0">
      <alignment vertical="center"/>
    </xf>
    <xf numFmtId="38" fontId="1" fillId="0" borderId="10" xfId="3" applyNumberFormat="1" applyBorder="1" applyAlignment="1">
      <alignment horizontal="center"/>
    </xf>
    <xf numFmtId="38" fontId="1" fillId="0" borderId="8" xfId="3" applyNumberFormat="1" applyBorder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 vertical="center"/>
    </xf>
    <xf numFmtId="38" fontId="1" fillId="0" borderId="6" xfId="3" applyNumberFormat="1" applyBorder="1" applyAlignment="1">
      <alignment horizontal="center"/>
    </xf>
    <xf numFmtId="38" fontId="1" fillId="0" borderId="8" xfId="3" applyNumberFormat="1" applyBorder="1" applyAlignment="1">
      <alignment horizontal="center" vertical="center" wrapText="1"/>
    </xf>
    <xf numFmtId="38" fontId="1" fillId="0" borderId="8" xfId="3" applyNumberFormat="1" applyBorder="1" applyAlignment="1">
      <alignment horizontal="center" vertical="center"/>
    </xf>
    <xf numFmtId="38" fontId="1" fillId="0" borderId="10" xfId="3" applyNumberFormat="1" applyBorder="1" applyAlignment="1">
      <alignment horizontal="center" vertical="center"/>
    </xf>
    <xf numFmtId="176" fontId="1" fillId="0" borderId="12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1" fillId="0" borderId="0" xfId="0" applyNumberFormat="1" applyFont="1" applyAlignment="1"/>
    <xf numFmtId="0" fontId="1" fillId="0" borderId="0" xfId="0" applyFont="1">
      <alignment vertical="center"/>
    </xf>
    <xf numFmtId="38" fontId="3" fillId="0" borderId="0" xfId="0" applyNumberFormat="1" applyFont="1" applyAlignment="1">
      <alignment horizontal="left" vertical="center"/>
    </xf>
    <xf numFmtId="176" fontId="1" fillId="0" borderId="20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8" xfId="3" applyNumberFormat="1" applyBorder="1"/>
    <xf numFmtId="38" fontId="1" fillId="0" borderId="10" xfId="3" applyNumberFormat="1" applyBorder="1"/>
    <xf numFmtId="176" fontId="1" fillId="0" borderId="8" xfId="3" applyNumberFormat="1" applyBorder="1" applyAlignment="1">
      <alignment horizontal="right"/>
    </xf>
    <xf numFmtId="177" fontId="1" fillId="0" borderId="0" xfId="0" applyNumberFormat="1" applyFont="1" applyAlignment="1"/>
    <xf numFmtId="38" fontId="3" fillId="0" borderId="0" xfId="0" applyNumberFormat="1" applyFont="1" applyAlignment="1">
      <alignment horizontal="right" vertical="center"/>
    </xf>
    <xf numFmtId="38" fontId="6" fillId="0" borderId="0" xfId="0" applyNumberFormat="1" applyFont="1" applyAlignment="1">
      <alignment horizontal="right" vertical="center"/>
    </xf>
    <xf numFmtId="38" fontId="6" fillId="0" borderId="0" xfId="0" applyNumberFormat="1" applyFont="1">
      <alignment vertical="center"/>
    </xf>
    <xf numFmtId="176" fontId="1" fillId="0" borderId="9" xfId="3" applyNumberFormat="1" applyBorder="1" applyAlignment="1">
      <alignment horizontal="right"/>
    </xf>
    <xf numFmtId="38" fontId="1" fillId="0" borderId="7" xfId="0" applyNumberFormat="1" applyFont="1" applyBorder="1" applyAlignment="1">
      <alignment horizontal="center" vertical="center" wrapText="1"/>
    </xf>
    <xf numFmtId="38" fontId="1" fillId="0" borderId="9" xfId="0" applyNumberFormat="1" applyFont="1" applyBorder="1" applyAlignment="1">
      <alignment horizontal="center" vertical="center" wrapText="1"/>
    </xf>
    <xf numFmtId="38" fontId="1" fillId="0" borderId="11" xfId="0" applyNumberFormat="1" applyFont="1" applyBorder="1" applyAlignment="1">
      <alignment horizontal="center" vertical="center" wrapText="1"/>
    </xf>
    <xf numFmtId="38" fontId="1" fillId="0" borderId="6" xfId="0" applyNumberFormat="1" applyFont="1" applyBorder="1" applyAlignment="1">
      <alignment horizontal="center" vertical="center" wrapText="1"/>
    </xf>
    <xf numFmtId="38" fontId="1" fillId="0" borderId="8" xfId="0" applyNumberFormat="1" applyFont="1" applyBorder="1" applyAlignment="1">
      <alignment horizontal="center" vertical="center" wrapText="1"/>
    </xf>
    <xf numFmtId="38" fontId="1" fillId="0" borderId="10" xfId="0" applyNumberFormat="1" applyFont="1" applyBorder="1" applyAlignment="1">
      <alignment horizontal="center" vertical="center" wrapText="1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  <xf numFmtId="38" fontId="1" fillId="0" borderId="8" xfId="3" applyNumberFormat="1" applyBorder="1" applyAlignment="1">
      <alignment horizontal="center"/>
    </xf>
    <xf numFmtId="38" fontId="1" fillId="0" borderId="10" xfId="3" applyNumberFormat="1" applyBorder="1" applyAlignment="1">
      <alignment horizontal="center"/>
    </xf>
    <xf numFmtId="38" fontId="1" fillId="0" borderId="9" xfId="3" applyNumberFormat="1" applyBorder="1" applyAlignment="1">
      <alignment horizontal="center"/>
    </xf>
    <xf numFmtId="38" fontId="1" fillId="0" borderId="11" xfId="3" applyNumberFormat="1" applyBorder="1" applyAlignment="1">
      <alignment horizont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AI63"/>
  <sheetViews>
    <sheetView tabSelected="1" zoomScale="85" zoomScaleNormal="85" zoomScaleSheetLayoutView="85" workbookViewId="0">
      <selection activeCell="H6" sqref="H6"/>
    </sheetView>
  </sheetViews>
  <sheetFormatPr defaultColWidth="9.6328125" defaultRowHeight="13" customHeight="1" x14ac:dyDescent="0.2"/>
  <cols>
    <col min="1" max="1" width="14.08984375" style="23" customWidth="1"/>
    <col min="2" max="27" width="9.6328125" style="24" customWidth="1"/>
    <col min="28" max="28" width="9.6328125" style="23" customWidth="1"/>
    <col min="29" max="16384" width="9.6328125" style="23"/>
  </cols>
  <sheetData>
    <row r="1" spans="1:35" s="22" customFormat="1" ht="13" customHeight="1" x14ac:dyDescent="0.2"/>
    <row r="2" spans="1:35" s="22" customFormat="1" ht="13" customHeight="1" x14ac:dyDescent="0.2"/>
    <row r="3" spans="1:35" s="22" customFormat="1" ht="13" customHeight="1" x14ac:dyDescent="0.2"/>
    <row r="4" spans="1:35" s="22" customFormat="1" ht="13" customHeight="1" x14ac:dyDescent="0.2">
      <c r="A4" s="25" t="s">
        <v>0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35" s="22" customFormat="1" ht="13" customHeight="1" x14ac:dyDescent="0.2">
      <c r="A5" s="26"/>
      <c r="B5" s="40" t="s">
        <v>149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D5" s="26"/>
      <c r="AE5" s="26"/>
      <c r="AF5" s="26"/>
      <c r="AG5" s="26"/>
      <c r="AH5" s="26"/>
      <c r="AI5" s="26"/>
    </row>
    <row r="6" spans="1:35" s="22" customFormat="1" ht="13" customHeight="1" x14ac:dyDescent="0.2">
      <c r="A6" s="27"/>
      <c r="B6" s="27"/>
      <c r="C6" s="27"/>
      <c r="D6" s="27"/>
      <c r="E6" s="27"/>
      <c r="F6" s="27"/>
      <c r="G6" s="27"/>
      <c r="H6" s="27" t="s">
        <v>140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38" t="s">
        <v>1</v>
      </c>
      <c r="AD6" s="26"/>
      <c r="AE6" s="26"/>
      <c r="AF6" s="26"/>
      <c r="AG6" s="26"/>
      <c r="AH6" s="26"/>
      <c r="AI6" s="26"/>
    </row>
    <row r="7" spans="1:35" s="22" customFormat="1" ht="13" customHeight="1" x14ac:dyDescent="0.2">
      <c r="A7" s="48" t="s">
        <v>2</v>
      </c>
      <c r="B7" s="8"/>
      <c r="C7" s="9"/>
      <c r="D7" s="9"/>
      <c r="E7" s="45" t="s">
        <v>14</v>
      </c>
      <c r="F7" s="45" t="s">
        <v>11</v>
      </c>
      <c r="G7" s="45" t="s">
        <v>15</v>
      </c>
      <c r="H7" s="45" t="s">
        <v>18</v>
      </c>
      <c r="I7" s="45" t="s">
        <v>10</v>
      </c>
      <c r="J7" s="45" t="s">
        <v>9</v>
      </c>
      <c r="K7" s="45" t="s">
        <v>5</v>
      </c>
      <c r="L7" s="45" t="s">
        <v>4</v>
      </c>
      <c r="M7" s="45" t="s">
        <v>20</v>
      </c>
      <c r="N7" s="45" t="s">
        <v>19</v>
      </c>
      <c r="O7" s="45" t="s">
        <v>12</v>
      </c>
      <c r="P7" s="45" t="s">
        <v>13</v>
      </c>
      <c r="Q7" s="45" t="s">
        <v>17</v>
      </c>
      <c r="R7" s="45" t="s">
        <v>23</v>
      </c>
      <c r="S7" s="45" t="s">
        <v>8</v>
      </c>
      <c r="T7" s="45" t="s">
        <v>16</v>
      </c>
      <c r="U7" s="45" t="s">
        <v>6</v>
      </c>
      <c r="V7" s="45" t="s">
        <v>7</v>
      </c>
      <c r="W7" s="45" t="s">
        <v>22</v>
      </c>
      <c r="X7" s="45" t="s">
        <v>21</v>
      </c>
      <c r="Y7" s="45" t="s">
        <v>3</v>
      </c>
      <c r="Z7" s="45" t="s">
        <v>24</v>
      </c>
      <c r="AA7" s="42" t="s">
        <v>25</v>
      </c>
    </row>
    <row r="8" spans="1:35" s="22" customFormat="1" ht="13" customHeight="1" x14ac:dyDescent="0.2">
      <c r="A8" s="49"/>
      <c r="B8" s="10" t="s">
        <v>26</v>
      </c>
      <c r="C8" s="2" t="s">
        <v>27</v>
      </c>
      <c r="D8" s="2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3"/>
    </row>
    <row r="9" spans="1:35" s="22" customFormat="1" ht="13" customHeight="1" x14ac:dyDescent="0.2">
      <c r="A9" s="49"/>
      <c r="B9" s="10"/>
      <c r="C9" s="2" t="s">
        <v>28</v>
      </c>
      <c r="D9" s="2" t="s">
        <v>29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3"/>
    </row>
    <row r="10" spans="1:35" s="22" customFormat="1" ht="13" customHeight="1" x14ac:dyDescent="0.2">
      <c r="A10" s="49"/>
      <c r="B10" s="11" t="s">
        <v>30</v>
      </c>
      <c r="C10" s="2" t="s">
        <v>31</v>
      </c>
      <c r="D10" s="2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3"/>
    </row>
    <row r="11" spans="1:35" s="22" customFormat="1" ht="13" customHeight="1" x14ac:dyDescent="0.2">
      <c r="A11" s="50"/>
      <c r="B11" s="12"/>
      <c r="C11" s="1"/>
      <c r="D11" s="1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4"/>
    </row>
    <row r="12" spans="1:35" s="22" customFormat="1" ht="12.75" customHeight="1" x14ac:dyDescent="0.2">
      <c r="A12" s="6" t="s">
        <v>32</v>
      </c>
      <c r="B12" s="13">
        <v>2808</v>
      </c>
      <c r="C12" s="13">
        <v>0</v>
      </c>
      <c r="D12" s="13">
        <f>SUM(E12:AA12)</f>
        <v>2658</v>
      </c>
      <c r="E12" s="13">
        <v>10</v>
      </c>
      <c r="F12" s="13">
        <v>55</v>
      </c>
      <c r="G12" s="13">
        <v>0</v>
      </c>
      <c r="H12" s="13">
        <v>0</v>
      </c>
      <c r="I12" s="13">
        <v>1249</v>
      </c>
      <c r="J12" s="13">
        <v>25</v>
      </c>
      <c r="K12" s="13">
        <v>6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19</v>
      </c>
      <c r="R12" s="13">
        <v>0</v>
      </c>
      <c r="S12" s="13">
        <v>121</v>
      </c>
      <c r="T12" s="13">
        <v>8</v>
      </c>
      <c r="U12" s="13">
        <v>628</v>
      </c>
      <c r="V12" s="13">
        <v>298</v>
      </c>
      <c r="W12" s="13">
        <v>28</v>
      </c>
      <c r="X12" s="13">
        <v>0</v>
      </c>
      <c r="Y12" s="13">
        <v>0</v>
      </c>
      <c r="Z12" s="13">
        <v>52</v>
      </c>
      <c r="AA12" s="14">
        <v>159</v>
      </c>
    </row>
    <row r="13" spans="1:35" s="22" customFormat="1" ht="13" customHeight="1" x14ac:dyDescent="0.2">
      <c r="A13" s="6" t="s">
        <v>33</v>
      </c>
      <c r="B13" s="13">
        <v>2773</v>
      </c>
      <c r="C13" s="13">
        <v>0</v>
      </c>
      <c r="D13" s="13">
        <f>SUM(E13:AA13)</f>
        <v>3035</v>
      </c>
      <c r="E13" s="13">
        <v>4</v>
      </c>
      <c r="F13" s="13">
        <v>41</v>
      </c>
      <c r="G13" s="13">
        <v>0</v>
      </c>
      <c r="H13" s="13">
        <v>0</v>
      </c>
      <c r="I13" s="13">
        <v>1460</v>
      </c>
      <c r="J13" s="13">
        <v>8</v>
      </c>
      <c r="K13" s="13">
        <v>10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18</v>
      </c>
      <c r="R13" s="13">
        <v>0</v>
      </c>
      <c r="S13" s="13">
        <v>33</v>
      </c>
      <c r="T13" s="13">
        <v>31</v>
      </c>
      <c r="U13" s="13">
        <v>577</v>
      </c>
      <c r="V13" s="13">
        <v>529</v>
      </c>
      <c r="W13" s="13">
        <v>47</v>
      </c>
      <c r="X13" s="13">
        <v>0</v>
      </c>
      <c r="Y13" s="13">
        <v>0</v>
      </c>
      <c r="Z13" s="13">
        <v>93</v>
      </c>
      <c r="AA13" s="14">
        <v>184</v>
      </c>
    </row>
    <row r="14" spans="1:35" s="22" customFormat="1" ht="13" customHeight="1" x14ac:dyDescent="0.2">
      <c r="A14" s="6" t="s">
        <v>34</v>
      </c>
      <c r="B14" s="13">
        <f>SUM(B15:B61)</f>
        <v>2085</v>
      </c>
      <c r="C14" s="13">
        <f>SUM(C15:C61)</f>
        <v>0</v>
      </c>
      <c r="D14" s="13">
        <f>SUM(D15:D61)</f>
        <v>2909</v>
      </c>
      <c r="E14" s="13">
        <f>SUM(E15:E61)</f>
        <v>0</v>
      </c>
      <c r="F14" s="13">
        <f t="shared" ref="F14:AA14" si="0">SUM(F15:F61)</f>
        <v>45</v>
      </c>
      <c r="G14" s="13">
        <f t="shared" si="0"/>
        <v>1</v>
      </c>
      <c r="H14" s="13">
        <f t="shared" si="0"/>
        <v>1</v>
      </c>
      <c r="I14" s="13">
        <f t="shared" si="0"/>
        <v>1324</v>
      </c>
      <c r="J14" s="13">
        <f t="shared" si="0"/>
        <v>16</v>
      </c>
      <c r="K14" s="13">
        <f t="shared" si="0"/>
        <v>15</v>
      </c>
      <c r="L14" s="13">
        <f t="shared" si="0"/>
        <v>28</v>
      </c>
      <c r="M14" s="13">
        <f t="shared" si="0"/>
        <v>2</v>
      </c>
      <c r="N14" s="13">
        <f t="shared" si="0"/>
        <v>1</v>
      </c>
      <c r="O14" s="13">
        <f t="shared" si="0"/>
        <v>1</v>
      </c>
      <c r="P14" s="13">
        <f t="shared" si="0"/>
        <v>3</v>
      </c>
      <c r="Q14" s="13">
        <f t="shared" si="0"/>
        <v>14</v>
      </c>
      <c r="R14" s="13">
        <f t="shared" si="0"/>
        <v>1</v>
      </c>
      <c r="S14" s="13">
        <f t="shared" si="0"/>
        <v>117</v>
      </c>
      <c r="T14" s="13">
        <f t="shared" si="0"/>
        <v>18</v>
      </c>
      <c r="U14" s="13">
        <f t="shared" si="0"/>
        <v>773</v>
      </c>
      <c r="V14" s="13">
        <f t="shared" si="0"/>
        <v>373</v>
      </c>
      <c r="W14" s="13">
        <f t="shared" si="0"/>
        <v>81</v>
      </c>
      <c r="X14" s="13">
        <f t="shared" si="0"/>
        <v>1</v>
      </c>
      <c r="Y14" s="13">
        <f t="shared" si="0"/>
        <v>5</v>
      </c>
      <c r="Z14" s="13">
        <f t="shared" si="0"/>
        <v>44</v>
      </c>
      <c r="AA14" s="14">
        <f t="shared" si="0"/>
        <v>45</v>
      </c>
      <c r="AB14" s="29"/>
      <c r="AC14" s="29"/>
      <c r="AD14" s="29"/>
    </row>
    <row r="15" spans="1:35" s="22" customFormat="1" ht="13" customHeight="1" x14ac:dyDescent="0.2">
      <c r="A15" s="4" t="s">
        <v>35</v>
      </c>
      <c r="B15" s="15">
        <v>0</v>
      </c>
      <c r="C15" s="16">
        <v>0</v>
      </c>
      <c r="D15" s="16">
        <f t="shared" ref="D15:D61" si="1">SUM(E15:AA15)</f>
        <v>1</v>
      </c>
      <c r="E15" s="16">
        <v>0</v>
      </c>
      <c r="F15" s="16">
        <v>0</v>
      </c>
      <c r="G15" s="16">
        <v>1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32">
        <v>0</v>
      </c>
      <c r="AB15" s="29"/>
      <c r="AC15" s="29"/>
      <c r="AD15" s="29"/>
    </row>
    <row r="16" spans="1:35" s="22" customFormat="1" ht="13" customHeight="1" x14ac:dyDescent="0.2">
      <c r="A16" s="3" t="s">
        <v>36</v>
      </c>
      <c r="B16" s="15">
        <v>0</v>
      </c>
      <c r="C16" s="15">
        <v>0</v>
      </c>
      <c r="D16" s="15">
        <f t="shared" si="1"/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7">
        <v>0</v>
      </c>
      <c r="AB16" s="29"/>
      <c r="AC16" s="29"/>
      <c r="AD16" s="29"/>
    </row>
    <row r="17" spans="1:30" s="22" customFormat="1" ht="13" customHeight="1" x14ac:dyDescent="0.2">
      <c r="A17" s="3" t="s">
        <v>37</v>
      </c>
      <c r="B17" s="15">
        <v>0</v>
      </c>
      <c r="C17" s="15">
        <v>0</v>
      </c>
      <c r="D17" s="15">
        <f t="shared" si="1"/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7">
        <v>0</v>
      </c>
      <c r="AB17" s="29"/>
      <c r="AC17" s="29"/>
      <c r="AD17" s="29"/>
    </row>
    <row r="18" spans="1:30" s="22" customFormat="1" ht="13" customHeight="1" x14ac:dyDescent="0.2">
      <c r="A18" s="3" t="s">
        <v>38</v>
      </c>
      <c r="B18" s="15">
        <v>2</v>
      </c>
      <c r="C18" s="15">
        <v>0</v>
      </c>
      <c r="D18" s="15">
        <f t="shared" si="1"/>
        <v>1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1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7">
        <v>0</v>
      </c>
      <c r="AB18" s="29"/>
      <c r="AC18" s="29"/>
      <c r="AD18" s="29"/>
    </row>
    <row r="19" spans="1:30" s="22" customFormat="1" ht="13" customHeight="1" x14ac:dyDescent="0.2">
      <c r="A19" s="5" t="s">
        <v>39</v>
      </c>
      <c r="B19" s="18">
        <v>1</v>
      </c>
      <c r="C19" s="18">
        <v>0</v>
      </c>
      <c r="D19" s="18">
        <f t="shared" si="1"/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9">
        <v>0</v>
      </c>
      <c r="AB19" s="29"/>
      <c r="AC19" s="29"/>
      <c r="AD19" s="29"/>
    </row>
    <row r="20" spans="1:30" s="22" customFormat="1" ht="13" customHeight="1" x14ac:dyDescent="0.2">
      <c r="A20" s="4" t="s">
        <v>40</v>
      </c>
      <c r="B20" s="15">
        <v>0</v>
      </c>
      <c r="C20" s="16">
        <v>0</v>
      </c>
      <c r="D20" s="16">
        <f t="shared" si="1"/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32">
        <v>0</v>
      </c>
      <c r="AB20" s="29"/>
      <c r="AC20" s="29"/>
      <c r="AD20" s="29"/>
    </row>
    <row r="21" spans="1:30" s="22" customFormat="1" ht="13" customHeight="1" x14ac:dyDescent="0.2">
      <c r="A21" s="3" t="s">
        <v>41</v>
      </c>
      <c r="B21" s="15">
        <v>2</v>
      </c>
      <c r="C21" s="15">
        <v>0</v>
      </c>
      <c r="D21" s="15">
        <f t="shared" si="1"/>
        <v>24</v>
      </c>
      <c r="E21" s="15">
        <v>0</v>
      </c>
      <c r="F21" s="15">
        <v>0</v>
      </c>
      <c r="G21" s="15">
        <v>0</v>
      </c>
      <c r="H21" s="15">
        <v>0</v>
      </c>
      <c r="I21" s="15">
        <v>20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4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7">
        <v>0</v>
      </c>
      <c r="AB21" s="29"/>
      <c r="AC21" s="29"/>
      <c r="AD21" s="29"/>
    </row>
    <row r="22" spans="1:30" s="22" customFormat="1" ht="13" customHeight="1" x14ac:dyDescent="0.2">
      <c r="A22" s="3" t="s">
        <v>42</v>
      </c>
      <c r="B22" s="15">
        <v>3</v>
      </c>
      <c r="C22" s="15">
        <v>0</v>
      </c>
      <c r="D22" s="15">
        <f t="shared" si="1"/>
        <v>45</v>
      </c>
      <c r="E22" s="15">
        <v>0</v>
      </c>
      <c r="F22" s="15">
        <v>45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7">
        <v>0</v>
      </c>
      <c r="AB22" s="29"/>
      <c r="AC22" s="29"/>
      <c r="AD22" s="29"/>
    </row>
    <row r="23" spans="1:30" s="22" customFormat="1" ht="13" customHeight="1" x14ac:dyDescent="0.2">
      <c r="A23" s="3" t="s">
        <v>43</v>
      </c>
      <c r="B23" s="15">
        <v>0</v>
      </c>
      <c r="C23" s="15">
        <v>0</v>
      </c>
      <c r="D23" s="15">
        <f t="shared" si="1"/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7">
        <v>0</v>
      </c>
      <c r="AB23" s="29"/>
      <c r="AC23" s="29"/>
      <c r="AD23" s="29"/>
    </row>
    <row r="24" spans="1:30" s="22" customFormat="1" ht="13" customHeight="1" x14ac:dyDescent="0.2">
      <c r="A24" s="5" t="s">
        <v>44</v>
      </c>
      <c r="B24" s="18">
        <v>0</v>
      </c>
      <c r="C24" s="18">
        <v>0</v>
      </c>
      <c r="D24" s="18">
        <f t="shared" si="1"/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9">
        <v>0</v>
      </c>
      <c r="AB24" s="29"/>
      <c r="AC24" s="29"/>
      <c r="AD24" s="29"/>
    </row>
    <row r="25" spans="1:30" s="22" customFormat="1" ht="13" customHeight="1" x14ac:dyDescent="0.2">
      <c r="A25" s="4" t="s">
        <v>45</v>
      </c>
      <c r="B25" s="15">
        <v>0</v>
      </c>
      <c r="C25" s="16">
        <v>0</v>
      </c>
      <c r="D25" s="16">
        <f t="shared" si="1"/>
        <v>869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545</v>
      </c>
      <c r="V25" s="16">
        <v>324</v>
      </c>
      <c r="W25" s="16">
        <v>0</v>
      </c>
      <c r="X25" s="16">
        <v>0</v>
      </c>
      <c r="Y25" s="16">
        <v>0</v>
      </c>
      <c r="Z25" s="16">
        <v>0</v>
      </c>
      <c r="AA25" s="32">
        <v>0</v>
      </c>
      <c r="AB25" s="29"/>
      <c r="AC25" s="29"/>
      <c r="AD25" s="29"/>
    </row>
    <row r="26" spans="1:30" s="22" customFormat="1" ht="13" customHeight="1" x14ac:dyDescent="0.2">
      <c r="A26" s="3" t="s">
        <v>46</v>
      </c>
      <c r="B26" s="15">
        <v>17</v>
      </c>
      <c r="C26" s="15">
        <v>0</v>
      </c>
      <c r="D26" s="15">
        <f t="shared" si="1"/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7">
        <v>0</v>
      </c>
      <c r="AB26" s="29"/>
      <c r="AC26" s="29"/>
      <c r="AD26" s="29"/>
    </row>
    <row r="27" spans="1:30" s="22" customFormat="1" ht="13" customHeight="1" x14ac:dyDescent="0.2">
      <c r="A27" s="3" t="s">
        <v>47</v>
      </c>
      <c r="B27" s="15">
        <v>1</v>
      </c>
      <c r="C27" s="15">
        <v>0</v>
      </c>
      <c r="D27" s="15">
        <f t="shared" si="1"/>
        <v>9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9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7">
        <v>0</v>
      </c>
      <c r="AB27" s="29"/>
      <c r="AC27" s="29"/>
      <c r="AD27" s="29"/>
    </row>
    <row r="28" spans="1:30" s="22" customFormat="1" ht="13" customHeight="1" x14ac:dyDescent="0.2">
      <c r="A28" s="3" t="s">
        <v>48</v>
      </c>
      <c r="B28" s="15">
        <v>42</v>
      </c>
      <c r="C28" s="15">
        <v>0</v>
      </c>
      <c r="D28" s="15">
        <f t="shared" si="1"/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7">
        <v>0</v>
      </c>
      <c r="AB28" s="29"/>
      <c r="AC28" s="29"/>
      <c r="AD28" s="29"/>
    </row>
    <row r="29" spans="1:30" s="22" customFormat="1" ht="13" customHeight="1" x14ac:dyDescent="0.2">
      <c r="A29" s="5" t="s">
        <v>49</v>
      </c>
      <c r="B29" s="18">
        <v>0</v>
      </c>
      <c r="C29" s="18">
        <v>0</v>
      </c>
      <c r="D29" s="18">
        <f t="shared" si="1"/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9">
        <v>0</v>
      </c>
      <c r="AB29" s="29"/>
      <c r="AC29" s="29"/>
      <c r="AD29" s="29"/>
    </row>
    <row r="30" spans="1:30" s="22" customFormat="1" ht="13" customHeight="1" x14ac:dyDescent="0.2">
      <c r="A30" s="4" t="s">
        <v>50</v>
      </c>
      <c r="B30" s="15">
        <v>687</v>
      </c>
      <c r="C30" s="16">
        <v>0</v>
      </c>
      <c r="D30" s="16">
        <f t="shared" si="1"/>
        <v>655</v>
      </c>
      <c r="E30" s="16">
        <v>0</v>
      </c>
      <c r="F30" s="16">
        <v>0</v>
      </c>
      <c r="G30" s="16">
        <v>0</v>
      </c>
      <c r="H30" s="16">
        <v>0</v>
      </c>
      <c r="I30" s="16">
        <v>636</v>
      </c>
      <c r="J30" s="16">
        <v>0</v>
      </c>
      <c r="K30" s="16">
        <v>14</v>
      </c>
      <c r="L30" s="16">
        <v>0</v>
      </c>
      <c r="M30" s="16">
        <v>0</v>
      </c>
      <c r="N30" s="16">
        <v>0</v>
      </c>
      <c r="O30" s="16">
        <v>0</v>
      </c>
      <c r="P30" s="16">
        <v>2</v>
      </c>
      <c r="Q30" s="16">
        <v>0</v>
      </c>
      <c r="R30" s="16">
        <v>0</v>
      </c>
      <c r="S30" s="16">
        <v>0</v>
      </c>
      <c r="T30" s="16">
        <v>3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32">
        <v>0</v>
      </c>
      <c r="AB30" s="29"/>
      <c r="AC30" s="29"/>
      <c r="AD30" s="29"/>
    </row>
    <row r="31" spans="1:30" s="22" customFormat="1" ht="13" customHeight="1" x14ac:dyDescent="0.2">
      <c r="A31" s="3" t="s">
        <v>51</v>
      </c>
      <c r="B31" s="15">
        <v>0</v>
      </c>
      <c r="C31" s="15">
        <v>0</v>
      </c>
      <c r="D31" s="15">
        <f t="shared" si="1"/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7">
        <v>0</v>
      </c>
      <c r="AB31" s="29"/>
      <c r="AC31" s="29"/>
      <c r="AD31" s="29"/>
    </row>
    <row r="32" spans="1:30" s="22" customFormat="1" ht="13" customHeight="1" x14ac:dyDescent="0.2">
      <c r="A32" s="3" t="s">
        <v>52</v>
      </c>
      <c r="B32" s="15">
        <v>0</v>
      </c>
      <c r="C32" s="15">
        <v>0</v>
      </c>
      <c r="D32" s="15">
        <f t="shared" si="1"/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7">
        <v>0</v>
      </c>
      <c r="AB32" s="29"/>
      <c r="AC32" s="29"/>
      <c r="AD32" s="29"/>
    </row>
    <row r="33" spans="1:30" s="22" customFormat="1" ht="13" customHeight="1" x14ac:dyDescent="0.2">
      <c r="A33" s="3" t="s">
        <v>53</v>
      </c>
      <c r="B33" s="15">
        <v>0</v>
      </c>
      <c r="C33" s="15">
        <v>0</v>
      </c>
      <c r="D33" s="15">
        <f t="shared" si="1"/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7">
        <v>0</v>
      </c>
      <c r="AB33" s="29"/>
      <c r="AC33" s="29"/>
      <c r="AD33" s="29"/>
    </row>
    <row r="34" spans="1:30" s="22" customFormat="1" ht="13" customHeight="1" x14ac:dyDescent="0.2">
      <c r="A34" s="5" t="s">
        <v>54</v>
      </c>
      <c r="B34" s="18">
        <v>40</v>
      </c>
      <c r="C34" s="18">
        <v>0</v>
      </c>
      <c r="D34" s="18">
        <f t="shared" si="1"/>
        <v>13</v>
      </c>
      <c r="E34" s="18">
        <v>0</v>
      </c>
      <c r="F34" s="18">
        <v>0</v>
      </c>
      <c r="G34" s="18">
        <v>0</v>
      </c>
      <c r="H34" s="18">
        <v>0</v>
      </c>
      <c r="I34" s="18">
        <v>7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4</v>
      </c>
      <c r="V34" s="18">
        <v>2</v>
      </c>
      <c r="W34" s="18">
        <v>0</v>
      </c>
      <c r="X34" s="18">
        <v>0</v>
      </c>
      <c r="Y34" s="18">
        <v>0</v>
      </c>
      <c r="Z34" s="18">
        <v>0</v>
      </c>
      <c r="AA34" s="19">
        <v>0</v>
      </c>
      <c r="AB34" s="29"/>
      <c r="AC34" s="29"/>
      <c r="AD34" s="29"/>
    </row>
    <row r="35" spans="1:30" s="22" customFormat="1" ht="13" customHeight="1" x14ac:dyDescent="0.2">
      <c r="A35" s="4" t="s">
        <v>55</v>
      </c>
      <c r="B35" s="15">
        <v>0</v>
      </c>
      <c r="C35" s="16">
        <v>0</v>
      </c>
      <c r="D35" s="16">
        <f t="shared" si="1"/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32">
        <v>0</v>
      </c>
      <c r="AB35" s="29"/>
      <c r="AC35" s="29"/>
      <c r="AD35" s="29"/>
    </row>
    <row r="36" spans="1:30" s="22" customFormat="1" ht="13" customHeight="1" x14ac:dyDescent="0.2">
      <c r="A36" s="3" t="s">
        <v>56</v>
      </c>
      <c r="B36" s="15">
        <v>0</v>
      </c>
      <c r="C36" s="15">
        <v>0</v>
      </c>
      <c r="D36" s="15">
        <f t="shared" si="1"/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7">
        <v>0</v>
      </c>
      <c r="AB36" s="29"/>
      <c r="AC36" s="29"/>
      <c r="AD36" s="29"/>
    </row>
    <row r="37" spans="1:30" s="22" customFormat="1" ht="13" customHeight="1" x14ac:dyDescent="0.2">
      <c r="A37" s="3" t="s">
        <v>57</v>
      </c>
      <c r="B37" s="15">
        <v>0</v>
      </c>
      <c r="C37" s="15">
        <v>0</v>
      </c>
      <c r="D37" s="15">
        <f t="shared" si="1"/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7">
        <v>0</v>
      </c>
      <c r="AB37" s="29"/>
      <c r="AC37" s="29"/>
      <c r="AD37" s="29"/>
    </row>
    <row r="38" spans="1:30" s="22" customFormat="1" ht="13" customHeight="1" x14ac:dyDescent="0.2">
      <c r="A38" s="3" t="s">
        <v>58</v>
      </c>
      <c r="B38" s="15">
        <v>0</v>
      </c>
      <c r="C38" s="15">
        <v>0</v>
      </c>
      <c r="D38" s="15">
        <f t="shared" si="1"/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7">
        <v>0</v>
      </c>
      <c r="AB38" s="29"/>
      <c r="AC38" s="29"/>
      <c r="AD38" s="29"/>
    </row>
    <row r="39" spans="1:30" s="22" customFormat="1" ht="13" customHeight="1" x14ac:dyDescent="0.2">
      <c r="A39" s="5" t="s">
        <v>59</v>
      </c>
      <c r="B39" s="18">
        <v>0</v>
      </c>
      <c r="C39" s="18">
        <v>0</v>
      </c>
      <c r="D39" s="18">
        <f t="shared" si="1"/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9">
        <v>0</v>
      </c>
      <c r="AB39" s="29"/>
      <c r="AC39" s="29"/>
      <c r="AD39" s="29"/>
    </row>
    <row r="40" spans="1:30" s="22" customFormat="1" ht="13" customHeight="1" x14ac:dyDescent="0.2">
      <c r="A40" s="4" t="s">
        <v>60</v>
      </c>
      <c r="B40" s="15">
        <v>0</v>
      </c>
      <c r="C40" s="16">
        <v>0</v>
      </c>
      <c r="D40" s="16">
        <f t="shared" si="1"/>
        <v>48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28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20</v>
      </c>
      <c r="W40" s="16">
        <v>0</v>
      </c>
      <c r="X40" s="16">
        <v>0</v>
      </c>
      <c r="Y40" s="16">
        <v>0</v>
      </c>
      <c r="Z40" s="16">
        <v>0</v>
      </c>
      <c r="AA40" s="32">
        <v>0</v>
      </c>
      <c r="AB40" s="29"/>
      <c r="AC40" s="29"/>
      <c r="AD40" s="29"/>
    </row>
    <row r="41" spans="1:30" s="22" customFormat="1" ht="13" customHeight="1" x14ac:dyDescent="0.2">
      <c r="A41" s="3" t="s">
        <v>61</v>
      </c>
      <c r="B41" s="15">
        <v>308</v>
      </c>
      <c r="C41" s="15">
        <v>0</v>
      </c>
      <c r="D41" s="15">
        <f t="shared" si="1"/>
        <v>751</v>
      </c>
      <c r="E41" s="15">
        <v>0</v>
      </c>
      <c r="F41" s="15">
        <v>0</v>
      </c>
      <c r="G41" s="15">
        <v>0</v>
      </c>
      <c r="H41" s="15">
        <v>1</v>
      </c>
      <c r="I41" s="15">
        <v>424</v>
      </c>
      <c r="J41" s="15">
        <v>7</v>
      </c>
      <c r="K41" s="15">
        <v>0</v>
      </c>
      <c r="L41" s="15">
        <v>0</v>
      </c>
      <c r="M41" s="15">
        <v>2</v>
      </c>
      <c r="N41" s="15">
        <v>0</v>
      </c>
      <c r="O41" s="15">
        <v>0</v>
      </c>
      <c r="P41" s="15">
        <v>0</v>
      </c>
      <c r="Q41" s="15">
        <v>14</v>
      </c>
      <c r="R41" s="15">
        <v>0</v>
      </c>
      <c r="S41" s="15">
        <v>113</v>
      </c>
      <c r="T41" s="15">
        <v>15</v>
      </c>
      <c r="U41" s="15">
        <v>0</v>
      </c>
      <c r="V41" s="15">
        <v>0</v>
      </c>
      <c r="W41" s="15">
        <v>81</v>
      </c>
      <c r="X41" s="15">
        <v>0</v>
      </c>
      <c r="Y41" s="15">
        <v>5</v>
      </c>
      <c r="Z41" s="15">
        <v>44</v>
      </c>
      <c r="AA41" s="17">
        <v>45</v>
      </c>
      <c r="AB41" s="29"/>
      <c r="AC41" s="29"/>
      <c r="AD41" s="29"/>
    </row>
    <row r="42" spans="1:30" s="22" customFormat="1" ht="13" customHeight="1" x14ac:dyDescent="0.2">
      <c r="A42" s="3" t="s">
        <v>62</v>
      </c>
      <c r="B42" s="15">
        <v>0</v>
      </c>
      <c r="C42" s="15">
        <v>0</v>
      </c>
      <c r="D42" s="15">
        <f t="shared" si="1"/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7">
        <v>0</v>
      </c>
      <c r="AB42" s="29"/>
      <c r="AC42" s="29"/>
      <c r="AD42" s="29"/>
    </row>
    <row r="43" spans="1:30" s="22" customFormat="1" ht="13" customHeight="1" x14ac:dyDescent="0.2">
      <c r="A43" s="3" t="s">
        <v>63</v>
      </c>
      <c r="B43" s="15">
        <v>0</v>
      </c>
      <c r="C43" s="15">
        <v>0</v>
      </c>
      <c r="D43" s="15">
        <f t="shared" si="1"/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7">
        <v>0</v>
      </c>
      <c r="AB43" s="29"/>
      <c r="AC43" s="29"/>
      <c r="AD43" s="29"/>
    </row>
    <row r="44" spans="1:30" s="22" customFormat="1" ht="13" customHeight="1" x14ac:dyDescent="0.2">
      <c r="A44" s="5" t="s">
        <v>64</v>
      </c>
      <c r="B44" s="18">
        <v>1</v>
      </c>
      <c r="C44" s="18">
        <v>0</v>
      </c>
      <c r="D44" s="18">
        <f t="shared" si="1"/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9">
        <v>0</v>
      </c>
      <c r="AB44" s="29"/>
      <c r="AC44" s="29"/>
      <c r="AD44" s="29"/>
    </row>
    <row r="45" spans="1:30" s="22" customFormat="1" ht="13" customHeight="1" x14ac:dyDescent="0.2">
      <c r="A45" s="4" t="s">
        <v>65</v>
      </c>
      <c r="B45" s="15">
        <v>54</v>
      </c>
      <c r="C45" s="16">
        <v>0</v>
      </c>
      <c r="D45" s="16">
        <f t="shared" si="1"/>
        <v>191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174</v>
      </c>
      <c r="V45" s="16">
        <v>17</v>
      </c>
      <c r="W45" s="16">
        <v>0</v>
      </c>
      <c r="X45" s="16">
        <v>0</v>
      </c>
      <c r="Y45" s="16">
        <v>0</v>
      </c>
      <c r="Z45" s="16">
        <v>0</v>
      </c>
      <c r="AA45" s="32">
        <v>0</v>
      </c>
      <c r="AB45" s="29"/>
      <c r="AC45" s="29"/>
      <c r="AD45" s="29"/>
    </row>
    <row r="46" spans="1:30" s="22" customFormat="1" ht="13" customHeight="1" x14ac:dyDescent="0.2">
      <c r="A46" s="3" t="s">
        <v>66</v>
      </c>
      <c r="B46" s="15">
        <v>0</v>
      </c>
      <c r="C46" s="15">
        <v>0</v>
      </c>
      <c r="D46" s="15">
        <f t="shared" si="1"/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7">
        <v>0</v>
      </c>
      <c r="AB46" s="29"/>
      <c r="AC46" s="29"/>
      <c r="AD46" s="29"/>
    </row>
    <row r="47" spans="1:30" s="22" customFormat="1" ht="13" customHeight="1" x14ac:dyDescent="0.2">
      <c r="A47" s="3" t="s">
        <v>67</v>
      </c>
      <c r="B47" s="15">
        <v>0</v>
      </c>
      <c r="C47" s="15">
        <v>0</v>
      </c>
      <c r="D47" s="15">
        <f t="shared" si="1"/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7">
        <v>0</v>
      </c>
      <c r="AB47" s="29"/>
      <c r="AC47" s="29"/>
      <c r="AD47" s="29"/>
    </row>
    <row r="48" spans="1:30" s="22" customFormat="1" ht="13" customHeight="1" x14ac:dyDescent="0.2">
      <c r="A48" s="3" t="s">
        <v>68</v>
      </c>
      <c r="B48" s="15">
        <v>918</v>
      </c>
      <c r="C48" s="15">
        <v>0</v>
      </c>
      <c r="D48" s="15">
        <f t="shared" si="1"/>
        <v>107</v>
      </c>
      <c r="E48" s="15">
        <v>0</v>
      </c>
      <c r="F48" s="15">
        <v>0</v>
      </c>
      <c r="G48" s="15">
        <v>0</v>
      </c>
      <c r="H48" s="15">
        <v>0</v>
      </c>
      <c r="I48" s="15">
        <v>68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34</v>
      </c>
      <c r="V48" s="15">
        <v>5</v>
      </c>
      <c r="W48" s="15">
        <v>0</v>
      </c>
      <c r="X48" s="15">
        <v>0</v>
      </c>
      <c r="Y48" s="15">
        <v>0</v>
      </c>
      <c r="Z48" s="15">
        <v>0</v>
      </c>
      <c r="AA48" s="17">
        <v>0</v>
      </c>
      <c r="AB48" s="29"/>
      <c r="AC48" s="29"/>
      <c r="AD48" s="29"/>
    </row>
    <row r="49" spans="1:34" s="22" customFormat="1" ht="13" customHeight="1" x14ac:dyDescent="0.2">
      <c r="A49" s="5" t="s">
        <v>69</v>
      </c>
      <c r="B49" s="18">
        <v>5</v>
      </c>
      <c r="C49" s="18">
        <v>0</v>
      </c>
      <c r="D49" s="15">
        <f t="shared" si="1"/>
        <v>189</v>
      </c>
      <c r="E49" s="18">
        <v>0</v>
      </c>
      <c r="F49" s="18">
        <v>0</v>
      </c>
      <c r="G49" s="18">
        <v>0</v>
      </c>
      <c r="H49" s="18">
        <v>0</v>
      </c>
      <c r="I49" s="18">
        <v>168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16</v>
      </c>
      <c r="V49" s="18">
        <v>5</v>
      </c>
      <c r="W49" s="18">
        <v>0</v>
      </c>
      <c r="X49" s="18">
        <v>0</v>
      </c>
      <c r="Y49" s="18">
        <v>0</v>
      </c>
      <c r="Z49" s="18">
        <v>0</v>
      </c>
      <c r="AA49" s="19">
        <v>0</v>
      </c>
      <c r="AB49" s="29"/>
      <c r="AC49" s="29"/>
      <c r="AD49" s="29"/>
    </row>
    <row r="50" spans="1:34" s="22" customFormat="1" ht="13" customHeight="1" x14ac:dyDescent="0.2">
      <c r="A50" s="4" t="s">
        <v>70</v>
      </c>
      <c r="B50" s="15">
        <v>3</v>
      </c>
      <c r="C50" s="16">
        <v>0</v>
      </c>
      <c r="D50" s="16">
        <f t="shared" si="1"/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32">
        <v>0</v>
      </c>
      <c r="AB50" s="29"/>
      <c r="AC50" s="29"/>
      <c r="AD50" s="29"/>
    </row>
    <row r="51" spans="1:34" s="22" customFormat="1" ht="13" customHeight="1" x14ac:dyDescent="0.2">
      <c r="A51" s="3" t="s">
        <v>71</v>
      </c>
      <c r="B51" s="15">
        <v>0</v>
      </c>
      <c r="C51" s="15">
        <v>0</v>
      </c>
      <c r="D51" s="15">
        <f t="shared" si="1"/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7">
        <v>0</v>
      </c>
      <c r="AB51" s="29"/>
      <c r="AC51" s="29"/>
      <c r="AD51" s="29"/>
    </row>
    <row r="52" spans="1:34" s="22" customFormat="1" ht="13" customHeight="1" x14ac:dyDescent="0.2">
      <c r="A52" s="3" t="s">
        <v>72</v>
      </c>
      <c r="B52" s="15">
        <v>0</v>
      </c>
      <c r="C52" s="15">
        <v>0</v>
      </c>
      <c r="D52" s="15">
        <f t="shared" si="1"/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7">
        <v>0</v>
      </c>
      <c r="AB52" s="29"/>
      <c r="AC52" s="29"/>
      <c r="AD52" s="29"/>
    </row>
    <row r="53" spans="1:34" s="22" customFormat="1" ht="13" customHeight="1" x14ac:dyDescent="0.2">
      <c r="A53" s="3" t="s">
        <v>73</v>
      </c>
      <c r="B53" s="15">
        <v>0</v>
      </c>
      <c r="C53" s="15">
        <v>0</v>
      </c>
      <c r="D53" s="15">
        <f t="shared" si="1"/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7">
        <v>0</v>
      </c>
      <c r="AB53" s="29"/>
      <c r="AC53" s="29"/>
      <c r="AD53" s="29"/>
    </row>
    <row r="54" spans="1:34" s="22" customFormat="1" ht="13" customHeight="1" x14ac:dyDescent="0.2">
      <c r="A54" s="5" t="s">
        <v>74</v>
      </c>
      <c r="B54" s="18">
        <v>0</v>
      </c>
      <c r="C54" s="18">
        <v>0</v>
      </c>
      <c r="D54" s="18">
        <f t="shared" si="1"/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9">
        <v>0</v>
      </c>
      <c r="AB54" s="29"/>
      <c r="AC54" s="29"/>
      <c r="AD54" s="29"/>
    </row>
    <row r="55" spans="1:34" s="22" customFormat="1" ht="13" customHeight="1" x14ac:dyDescent="0.2">
      <c r="A55" s="4" t="s">
        <v>75</v>
      </c>
      <c r="B55" s="15">
        <v>0</v>
      </c>
      <c r="C55" s="16">
        <v>0</v>
      </c>
      <c r="D55" s="16">
        <f t="shared" si="1"/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32">
        <v>0</v>
      </c>
      <c r="AB55" s="29"/>
      <c r="AC55" s="29"/>
      <c r="AD55" s="29"/>
    </row>
    <row r="56" spans="1:34" s="22" customFormat="1" ht="13" customHeight="1" x14ac:dyDescent="0.2">
      <c r="A56" s="3" t="s">
        <v>76</v>
      </c>
      <c r="B56" s="15">
        <v>0</v>
      </c>
      <c r="C56" s="15">
        <v>0</v>
      </c>
      <c r="D56" s="15">
        <f t="shared" si="1"/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7">
        <v>0</v>
      </c>
      <c r="AB56" s="29"/>
      <c r="AC56" s="29"/>
      <c r="AD56" s="29"/>
    </row>
    <row r="57" spans="1:34" s="22" customFormat="1" ht="13" customHeight="1" x14ac:dyDescent="0.2">
      <c r="A57" s="3" t="s">
        <v>77</v>
      </c>
      <c r="B57" s="15">
        <v>0</v>
      </c>
      <c r="C57" s="15">
        <v>0</v>
      </c>
      <c r="D57" s="15">
        <f t="shared" si="1"/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7">
        <v>0</v>
      </c>
      <c r="AB57" s="29"/>
      <c r="AC57" s="29"/>
      <c r="AD57" s="29"/>
    </row>
    <row r="58" spans="1:34" s="22" customFormat="1" ht="13" customHeight="1" x14ac:dyDescent="0.2">
      <c r="A58" s="3" t="s">
        <v>78</v>
      </c>
      <c r="B58" s="15">
        <v>0</v>
      </c>
      <c r="C58" s="15">
        <v>0</v>
      </c>
      <c r="D58" s="15">
        <f t="shared" si="1"/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7">
        <v>0</v>
      </c>
      <c r="AB58" s="29"/>
      <c r="AC58" s="29"/>
      <c r="AD58" s="29"/>
    </row>
    <row r="59" spans="1:34" s="22" customFormat="1" ht="13" customHeight="1" x14ac:dyDescent="0.2">
      <c r="A59" s="5" t="s">
        <v>79</v>
      </c>
      <c r="B59" s="18">
        <v>0</v>
      </c>
      <c r="C59" s="18">
        <v>0</v>
      </c>
      <c r="D59" s="18">
        <f t="shared" si="1"/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9">
        <v>0</v>
      </c>
      <c r="AB59" s="29"/>
      <c r="AC59" s="29"/>
      <c r="AD59" s="29"/>
    </row>
    <row r="60" spans="1:34" s="22" customFormat="1" ht="13" customHeight="1" x14ac:dyDescent="0.2">
      <c r="A60" s="3" t="s">
        <v>80</v>
      </c>
      <c r="B60" s="15">
        <v>0</v>
      </c>
      <c r="C60" s="15">
        <v>0</v>
      </c>
      <c r="D60" s="16">
        <f t="shared" si="1"/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7">
        <v>0</v>
      </c>
      <c r="AB60" s="29"/>
      <c r="AC60" s="29"/>
      <c r="AD60" s="29"/>
    </row>
    <row r="61" spans="1:34" s="22" customFormat="1" ht="13" customHeight="1" x14ac:dyDescent="0.2">
      <c r="A61" s="7" t="s">
        <v>81</v>
      </c>
      <c r="B61" s="20">
        <v>1</v>
      </c>
      <c r="C61" s="20">
        <v>0</v>
      </c>
      <c r="D61" s="20">
        <f t="shared" si="1"/>
        <v>6</v>
      </c>
      <c r="E61" s="20">
        <v>0</v>
      </c>
      <c r="F61" s="20">
        <v>0</v>
      </c>
      <c r="G61" s="20">
        <v>0</v>
      </c>
      <c r="H61" s="20">
        <v>0</v>
      </c>
      <c r="I61" s="20">
        <v>1</v>
      </c>
      <c r="J61" s="20">
        <v>0</v>
      </c>
      <c r="K61" s="20">
        <v>0</v>
      </c>
      <c r="L61" s="20">
        <v>0</v>
      </c>
      <c r="M61" s="20">
        <v>0</v>
      </c>
      <c r="N61" s="20">
        <v>1</v>
      </c>
      <c r="O61" s="20">
        <v>1</v>
      </c>
      <c r="P61" s="20">
        <v>1</v>
      </c>
      <c r="Q61" s="20">
        <v>0</v>
      </c>
      <c r="R61" s="20">
        <v>1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1</v>
      </c>
      <c r="Y61" s="20">
        <v>0</v>
      </c>
      <c r="Z61" s="20">
        <v>0</v>
      </c>
      <c r="AA61" s="21">
        <v>0</v>
      </c>
      <c r="AB61" s="29"/>
      <c r="AC61" s="29"/>
      <c r="AD61" s="29"/>
    </row>
    <row r="62" spans="1:34" s="22" customFormat="1" ht="13" customHeight="1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C62" s="29"/>
      <c r="AD62" s="29"/>
      <c r="AE62" s="30"/>
      <c r="AF62" s="30"/>
      <c r="AG62" s="30"/>
      <c r="AH62" s="30"/>
    </row>
    <row r="63" spans="1:34" s="22" customFormat="1" ht="13" customHeight="1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</sheetData>
  <sortState xmlns:xlrd2="http://schemas.microsoft.com/office/spreadsheetml/2017/richdata2" columnSort="1" ref="E7:AA61">
    <sortCondition ref="E7:AA7"/>
  </sortState>
  <mergeCells count="24">
    <mergeCell ref="J7:J11"/>
    <mergeCell ref="A7:A11"/>
    <mergeCell ref="E7:E11"/>
    <mergeCell ref="F7:F11"/>
    <mergeCell ref="G7:G11"/>
    <mergeCell ref="H7:H11"/>
    <mergeCell ref="I7:I11"/>
    <mergeCell ref="O7:O11"/>
    <mergeCell ref="P7:P11"/>
    <mergeCell ref="Q7:Q11"/>
    <mergeCell ref="R7:R11"/>
    <mergeCell ref="K7:K11"/>
    <mergeCell ref="M7:M11"/>
    <mergeCell ref="N7:N11"/>
    <mergeCell ref="L7:L11"/>
    <mergeCell ref="AA7:AA11"/>
    <mergeCell ref="X7:X11"/>
    <mergeCell ref="Y7:Y11"/>
    <mergeCell ref="Z7:Z11"/>
    <mergeCell ref="S7:S11"/>
    <mergeCell ref="T7:T11"/>
    <mergeCell ref="U7:U11"/>
    <mergeCell ref="V7:V11"/>
    <mergeCell ref="W7:W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167F-D1EF-4898-B1CA-567C0BFC73CA}">
  <dimension ref="A1:S62"/>
  <sheetViews>
    <sheetView topLeftCell="A2" zoomScale="85" zoomScaleNormal="85" zoomScaleSheetLayoutView="85" workbookViewId="0">
      <selection activeCell="J6" sqref="J6"/>
    </sheetView>
  </sheetViews>
  <sheetFormatPr defaultColWidth="9.6328125" defaultRowHeight="13" customHeight="1" x14ac:dyDescent="0.2"/>
  <cols>
    <col min="1" max="1" width="14.08984375" style="23" customWidth="1"/>
    <col min="2" max="10" width="9.6328125" style="24" customWidth="1"/>
    <col min="11" max="16384" width="9.6328125" style="23"/>
  </cols>
  <sheetData>
    <row r="1" spans="1:19" s="22" customFormat="1" ht="13" customHeight="1" x14ac:dyDescent="0.2"/>
    <row r="2" spans="1:19" s="22" customFormat="1" ht="13" customHeight="1" x14ac:dyDescent="0.2"/>
    <row r="3" spans="1:19" s="22" customFormat="1" ht="13" customHeight="1" x14ac:dyDescent="0.2"/>
    <row r="4" spans="1:19" s="22" customFormat="1" ht="13" customHeight="1" x14ac:dyDescent="0.2">
      <c r="A4" s="25" t="s">
        <v>0</v>
      </c>
      <c r="D4" s="24"/>
      <c r="E4" s="24"/>
      <c r="F4" s="24"/>
      <c r="G4" s="24"/>
      <c r="H4" s="24"/>
      <c r="I4" s="24"/>
      <c r="J4" s="24"/>
    </row>
    <row r="5" spans="1:19" s="22" customFormat="1" ht="13" customHeight="1" x14ac:dyDescent="0.2">
      <c r="A5" s="26"/>
      <c r="B5" s="40" t="s">
        <v>150</v>
      </c>
      <c r="C5" s="27"/>
      <c r="D5" s="27"/>
      <c r="E5" s="27"/>
      <c r="F5" s="27"/>
      <c r="G5" s="27"/>
      <c r="H5" s="27"/>
      <c r="I5" s="27"/>
      <c r="J5" s="27"/>
      <c r="K5" s="28"/>
      <c r="N5" s="26"/>
      <c r="O5" s="26"/>
      <c r="P5" s="26"/>
      <c r="Q5" s="26"/>
      <c r="R5" s="26"/>
      <c r="S5" s="26"/>
    </row>
    <row r="6" spans="1:19" s="22" customFormat="1" ht="13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39" t="s">
        <v>138</v>
      </c>
      <c r="K6" s="31"/>
      <c r="N6" s="26"/>
      <c r="O6" s="26"/>
      <c r="P6" s="26"/>
      <c r="Q6" s="26"/>
      <c r="R6" s="26"/>
      <c r="S6" s="26"/>
    </row>
    <row r="7" spans="1:19" s="22" customFormat="1" ht="13" customHeight="1" x14ac:dyDescent="0.2">
      <c r="A7" s="48" t="s">
        <v>2</v>
      </c>
      <c r="B7" s="8"/>
      <c r="C7" s="9"/>
      <c r="D7" s="9"/>
      <c r="E7" s="45" t="s">
        <v>10</v>
      </c>
      <c r="F7" s="45" t="s">
        <v>5</v>
      </c>
      <c r="G7" s="45" t="s">
        <v>137</v>
      </c>
      <c r="H7" s="45" t="s">
        <v>82</v>
      </c>
      <c r="I7" s="45" t="s">
        <v>6</v>
      </c>
      <c r="J7" s="42" t="s">
        <v>7</v>
      </c>
    </row>
    <row r="8" spans="1:19" s="22" customFormat="1" ht="13" customHeight="1" x14ac:dyDescent="0.2">
      <c r="A8" s="49"/>
      <c r="B8" s="10" t="s">
        <v>26</v>
      </c>
      <c r="C8" s="2" t="s">
        <v>27</v>
      </c>
      <c r="D8" s="2"/>
      <c r="E8" s="51"/>
      <c r="F8" s="51"/>
      <c r="G8" s="51"/>
      <c r="H8" s="51"/>
      <c r="I8" s="51"/>
      <c r="J8" s="53"/>
    </row>
    <row r="9" spans="1:19" s="22" customFormat="1" ht="13" customHeight="1" x14ac:dyDescent="0.2">
      <c r="A9" s="49"/>
      <c r="B9" s="10"/>
      <c r="C9" s="2" t="s">
        <v>28</v>
      </c>
      <c r="D9" s="2" t="s">
        <v>83</v>
      </c>
      <c r="E9" s="51"/>
      <c r="F9" s="51"/>
      <c r="G9" s="51"/>
      <c r="H9" s="51"/>
      <c r="I9" s="51"/>
      <c r="J9" s="53"/>
    </row>
    <row r="10" spans="1:19" s="22" customFormat="1" ht="13" customHeight="1" x14ac:dyDescent="0.2">
      <c r="A10" s="49"/>
      <c r="B10" s="11" t="s">
        <v>30</v>
      </c>
      <c r="C10" s="2" t="s">
        <v>31</v>
      </c>
      <c r="D10" s="2"/>
      <c r="E10" s="51"/>
      <c r="F10" s="51"/>
      <c r="G10" s="51"/>
      <c r="H10" s="51"/>
      <c r="I10" s="51"/>
      <c r="J10" s="53"/>
    </row>
    <row r="11" spans="1:19" s="22" customFormat="1" ht="13" customHeight="1" x14ac:dyDescent="0.2">
      <c r="A11" s="50"/>
      <c r="B11" s="12"/>
      <c r="C11" s="1"/>
      <c r="D11" s="1"/>
      <c r="E11" s="52"/>
      <c r="F11" s="52"/>
      <c r="G11" s="52"/>
      <c r="H11" s="52"/>
      <c r="I11" s="52"/>
      <c r="J11" s="54"/>
      <c r="M11" s="29"/>
      <c r="N11" s="29"/>
    </row>
    <row r="12" spans="1:19" s="22" customFormat="1" ht="13" customHeight="1" x14ac:dyDescent="0.2">
      <c r="A12" s="6" t="s">
        <v>133</v>
      </c>
      <c r="B12" s="13">
        <v>10690</v>
      </c>
      <c r="C12" s="13">
        <v>0</v>
      </c>
      <c r="D12" s="13">
        <f>SUM(E12:J12)</f>
        <v>10689</v>
      </c>
      <c r="E12" s="13">
        <v>8178</v>
      </c>
      <c r="F12" s="13">
        <v>0</v>
      </c>
      <c r="G12" s="13">
        <v>2</v>
      </c>
      <c r="H12" s="13">
        <v>0</v>
      </c>
      <c r="I12" s="13">
        <v>1696</v>
      </c>
      <c r="J12" s="14">
        <v>813</v>
      </c>
      <c r="M12" s="29"/>
      <c r="N12" s="29"/>
    </row>
    <row r="13" spans="1:19" s="22" customFormat="1" ht="13" customHeight="1" x14ac:dyDescent="0.2">
      <c r="A13" s="6" t="s">
        <v>33</v>
      </c>
      <c r="B13" s="13">
        <v>1865</v>
      </c>
      <c r="C13" s="13">
        <v>0</v>
      </c>
      <c r="D13" s="13">
        <f>SUM(E13:J13)</f>
        <v>9807</v>
      </c>
      <c r="E13" s="13">
        <v>7221</v>
      </c>
      <c r="F13" s="13">
        <v>0</v>
      </c>
      <c r="G13" s="13">
        <v>1</v>
      </c>
      <c r="H13" s="13">
        <v>0</v>
      </c>
      <c r="I13" s="13">
        <v>1706</v>
      </c>
      <c r="J13" s="14">
        <v>879</v>
      </c>
      <c r="M13" s="29"/>
      <c r="N13" s="29"/>
    </row>
    <row r="14" spans="1:19" s="22" customFormat="1" ht="13" customHeight="1" x14ac:dyDescent="0.2">
      <c r="A14" s="6" t="s">
        <v>34</v>
      </c>
      <c r="B14" s="13">
        <f>SUM(B15:B61)</f>
        <v>1424</v>
      </c>
      <c r="C14" s="13">
        <f>SUM(C15:C61)</f>
        <v>0</v>
      </c>
      <c r="D14" s="13">
        <f>SUM(D15:D61)</f>
        <v>9217</v>
      </c>
      <c r="E14" s="13">
        <f>SUM(E15:E61)</f>
        <v>6907</v>
      </c>
      <c r="F14" s="13">
        <f t="shared" ref="F14:J14" si="0">SUM(F15:F61)</f>
        <v>8</v>
      </c>
      <c r="G14" s="13">
        <f t="shared" ref="G14" si="1">SUM(G15:G61)</f>
        <v>2</v>
      </c>
      <c r="H14" s="13">
        <f t="shared" si="0"/>
        <v>3</v>
      </c>
      <c r="I14" s="13">
        <f t="shared" si="0"/>
        <v>2033</v>
      </c>
      <c r="J14" s="14">
        <f t="shared" si="0"/>
        <v>264</v>
      </c>
      <c r="M14" s="29"/>
      <c r="N14" s="29"/>
    </row>
    <row r="15" spans="1:19" s="22" customFormat="1" ht="13" customHeight="1" x14ac:dyDescent="0.2">
      <c r="A15" s="4" t="s">
        <v>35</v>
      </c>
      <c r="B15" s="15">
        <v>0</v>
      </c>
      <c r="C15" s="16">
        <v>0</v>
      </c>
      <c r="D15" s="16">
        <f t="shared" ref="D15:D61" si="2">SUM(E15:J15)</f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32">
        <v>0</v>
      </c>
      <c r="M15" s="29"/>
      <c r="N15" s="29"/>
    </row>
    <row r="16" spans="1:19" s="22" customFormat="1" ht="13" customHeight="1" x14ac:dyDescent="0.2">
      <c r="A16" s="3" t="s">
        <v>36</v>
      </c>
      <c r="B16" s="15">
        <v>0</v>
      </c>
      <c r="C16" s="15">
        <v>0</v>
      </c>
      <c r="D16" s="15">
        <f t="shared" si="2"/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7">
        <v>0</v>
      </c>
      <c r="M16" s="29"/>
      <c r="N16" s="29"/>
    </row>
    <row r="17" spans="1:14" s="22" customFormat="1" ht="13" customHeight="1" x14ac:dyDescent="0.2">
      <c r="A17" s="3" t="s">
        <v>37</v>
      </c>
      <c r="B17" s="15">
        <v>15</v>
      </c>
      <c r="C17" s="15">
        <v>0</v>
      </c>
      <c r="D17" s="15">
        <f t="shared" si="2"/>
        <v>10</v>
      </c>
      <c r="E17" s="15">
        <v>10</v>
      </c>
      <c r="F17" s="15">
        <v>0</v>
      </c>
      <c r="G17" s="15">
        <v>0</v>
      </c>
      <c r="H17" s="15">
        <v>0</v>
      </c>
      <c r="I17" s="15">
        <v>0</v>
      </c>
      <c r="J17" s="17">
        <v>0</v>
      </c>
      <c r="M17" s="29"/>
      <c r="N17" s="29"/>
    </row>
    <row r="18" spans="1:14" s="22" customFormat="1" ht="13" customHeight="1" x14ac:dyDescent="0.2">
      <c r="A18" s="3" t="s">
        <v>38</v>
      </c>
      <c r="B18" s="15">
        <v>0</v>
      </c>
      <c r="C18" s="15">
        <v>0</v>
      </c>
      <c r="D18" s="15">
        <f t="shared" si="2"/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7">
        <v>0</v>
      </c>
      <c r="M18" s="29"/>
      <c r="N18" s="29"/>
    </row>
    <row r="19" spans="1:14" s="22" customFormat="1" ht="13" customHeight="1" x14ac:dyDescent="0.2">
      <c r="A19" s="5" t="s">
        <v>39</v>
      </c>
      <c r="B19" s="18">
        <v>0</v>
      </c>
      <c r="C19" s="18">
        <v>0</v>
      </c>
      <c r="D19" s="18">
        <f t="shared" si="2"/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9">
        <v>0</v>
      </c>
      <c r="M19" s="29"/>
      <c r="N19" s="29"/>
    </row>
    <row r="20" spans="1:14" s="22" customFormat="1" ht="13" customHeight="1" x14ac:dyDescent="0.2">
      <c r="A20" s="4" t="s">
        <v>40</v>
      </c>
      <c r="B20" s="15">
        <v>0</v>
      </c>
      <c r="C20" s="16">
        <v>0</v>
      </c>
      <c r="D20" s="16">
        <f t="shared" si="2"/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32">
        <v>0</v>
      </c>
      <c r="M20" s="29"/>
      <c r="N20" s="29"/>
    </row>
    <row r="21" spans="1:14" s="22" customFormat="1" ht="13" customHeight="1" x14ac:dyDescent="0.2">
      <c r="A21" s="3" t="s">
        <v>41</v>
      </c>
      <c r="B21" s="15">
        <v>133</v>
      </c>
      <c r="C21" s="15">
        <v>0</v>
      </c>
      <c r="D21" s="15">
        <f t="shared" si="2"/>
        <v>33</v>
      </c>
      <c r="E21" s="15">
        <v>33</v>
      </c>
      <c r="F21" s="15">
        <v>0</v>
      </c>
      <c r="G21" s="15">
        <v>0</v>
      </c>
      <c r="H21" s="15">
        <v>0</v>
      </c>
      <c r="I21" s="15">
        <v>0</v>
      </c>
      <c r="J21" s="17">
        <v>0</v>
      </c>
      <c r="M21" s="29"/>
      <c r="N21" s="29"/>
    </row>
    <row r="22" spans="1:14" s="22" customFormat="1" ht="13" customHeight="1" x14ac:dyDescent="0.2">
      <c r="A22" s="3" t="s">
        <v>42</v>
      </c>
      <c r="B22" s="15">
        <v>0</v>
      </c>
      <c r="C22" s="15">
        <v>0</v>
      </c>
      <c r="D22" s="15">
        <f t="shared" si="2"/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7">
        <v>0</v>
      </c>
      <c r="M22" s="29"/>
      <c r="N22" s="29"/>
    </row>
    <row r="23" spans="1:14" s="22" customFormat="1" ht="13" customHeight="1" x14ac:dyDescent="0.2">
      <c r="A23" s="3" t="s">
        <v>43</v>
      </c>
      <c r="B23" s="15">
        <v>0</v>
      </c>
      <c r="C23" s="15">
        <v>0</v>
      </c>
      <c r="D23" s="15">
        <f t="shared" si="2"/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7">
        <v>0</v>
      </c>
      <c r="M23" s="29"/>
      <c r="N23" s="29"/>
    </row>
    <row r="24" spans="1:14" s="22" customFormat="1" ht="13" customHeight="1" x14ac:dyDescent="0.2">
      <c r="A24" s="5" t="s">
        <v>44</v>
      </c>
      <c r="B24" s="18">
        <v>0</v>
      </c>
      <c r="C24" s="18">
        <v>0</v>
      </c>
      <c r="D24" s="18">
        <f t="shared" si="2"/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9">
        <v>0</v>
      </c>
      <c r="M24" s="29"/>
      <c r="N24" s="29"/>
    </row>
    <row r="25" spans="1:14" s="22" customFormat="1" ht="13" customHeight="1" x14ac:dyDescent="0.2">
      <c r="A25" s="4" t="s">
        <v>45</v>
      </c>
      <c r="B25" s="15">
        <v>0</v>
      </c>
      <c r="C25" s="16">
        <v>0</v>
      </c>
      <c r="D25" s="16">
        <f t="shared" si="2"/>
        <v>1063</v>
      </c>
      <c r="E25" s="16">
        <v>6</v>
      </c>
      <c r="F25" s="16">
        <v>0</v>
      </c>
      <c r="G25" s="16">
        <v>0</v>
      </c>
      <c r="H25" s="16">
        <v>0</v>
      </c>
      <c r="I25" s="16">
        <v>838</v>
      </c>
      <c r="J25" s="32">
        <v>219</v>
      </c>
      <c r="M25" s="29"/>
      <c r="N25" s="29"/>
    </row>
    <row r="26" spans="1:14" s="22" customFormat="1" ht="13" customHeight="1" x14ac:dyDescent="0.2">
      <c r="A26" s="3" t="s">
        <v>46</v>
      </c>
      <c r="B26" s="15">
        <v>0</v>
      </c>
      <c r="C26" s="15">
        <v>0</v>
      </c>
      <c r="D26" s="15">
        <f t="shared" si="2"/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7">
        <v>0</v>
      </c>
      <c r="M26" s="29"/>
      <c r="N26" s="29"/>
    </row>
    <row r="27" spans="1:14" s="22" customFormat="1" ht="13" customHeight="1" x14ac:dyDescent="0.2">
      <c r="A27" s="3" t="s">
        <v>47</v>
      </c>
      <c r="B27" s="15">
        <v>0</v>
      </c>
      <c r="C27" s="15">
        <v>0</v>
      </c>
      <c r="D27" s="15">
        <f t="shared" si="2"/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7">
        <v>0</v>
      </c>
      <c r="M27" s="29"/>
      <c r="N27" s="29"/>
    </row>
    <row r="28" spans="1:14" s="22" customFormat="1" ht="13" customHeight="1" x14ac:dyDescent="0.2">
      <c r="A28" s="3" t="s">
        <v>48</v>
      </c>
      <c r="B28" s="15">
        <v>0</v>
      </c>
      <c r="C28" s="15">
        <v>0</v>
      </c>
      <c r="D28" s="15">
        <f t="shared" si="2"/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7">
        <v>0</v>
      </c>
      <c r="M28" s="29"/>
      <c r="N28" s="29"/>
    </row>
    <row r="29" spans="1:14" s="22" customFormat="1" ht="13" customHeight="1" x14ac:dyDescent="0.2">
      <c r="A29" s="5" t="s">
        <v>49</v>
      </c>
      <c r="B29" s="18">
        <v>0</v>
      </c>
      <c r="C29" s="18">
        <v>0</v>
      </c>
      <c r="D29" s="18">
        <f t="shared" si="2"/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9">
        <v>0</v>
      </c>
      <c r="M29" s="29"/>
      <c r="N29" s="29"/>
    </row>
    <row r="30" spans="1:14" s="22" customFormat="1" ht="13" customHeight="1" x14ac:dyDescent="0.2">
      <c r="A30" s="4" t="s">
        <v>50</v>
      </c>
      <c r="B30" s="15">
        <v>0</v>
      </c>
      <c r="C30" s="16">
        <v>0</v>
      </c>
      <c r="D30" s="16">
        <f t="shared" si="2"/>
        <v>4409</v>
      </c>
      <c r="E30" s="16">
        <v>4409</v>
      </c>
      <c r="F30" s="16">
        <v>0</v>
      </c>
      <c r="G30" s="16">
        <v>0</v>
      </c>
      <c r="H30" s="16">
        <v>0</v>
      </c>
      <c r="I30" s="16">
        <v>0</v>
      </c>
      <c r="J30" s="32">
        <v>0</v>
      </c>
      <c r="M30" s="29"/>
      <c r="N30" s="29"/>
    </row>
    <row r="31" spans="1:14" s="22" customFormat="1" ht="13" customHeight="1" x14ac:dyDescent="0.2">
      <c r="A31" s="3" t="s">
        <v>51</v>
      </c>
      <c r="B31" s="15">
        <v>0</v>
      </c>
      <c r="C31" s="15">
        <v>0</v>
      </c>
      <c r="D31" s="15">
        <f t="shared" si="2"/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7">
        <v>0</v>
      </c>
      <c r="M31" s="29"/>
      <c r="N31" s="29"/>
    </row>
    <row r="32" spans="1:14" s="22" customFormat="1" ht="13" customHeight="1" x14ac:dyDescent="0.2">
      <c r="A32" s="3" t="s">
        <v>52</v>
      </c>
      <c r="B32" s="15">
        <v>0</v>
      </c>
      <c r="C32" s="15">
        <v>0</v>
      </c>
      <c r="D32" s="15">
        <f t="shared" si="2"/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7">
        <v>0</v>
      </c>
      <c r="M32" s="29"/>
      <c r="N32" s="29"/>
    </row>
    <row r="33" spans="1:14" s="22" customFormat="1" ht="13" customHeight="1" x14ac:dyDescent="0.2">
      <c r="A33" s="3" t="s">
        <v>53</v>
      </c>
      <c r="B33" s="15">
        <v>0</v>
      </c>
      <c r="C33" s="15">
        <v>0</v>
      </c>
      <c r="D33" s="15">
        <f t="shared" si="2"/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7">
        <v>0</v>
      </c>
      <c r="M33" s="29"/>
      <c r="N33" s="29"/>
    </row>
    <row r="34" spans="1:14" s="22" customFormat="1" ht="13" customHeight="1" x14ac:dyDescent="0.2">
      <c r="A34" s="5" t="s">
        <v>54</v>
      </c>
      <c r="B34" s="18">
        <v>36</v>
      </c>
      <c r="C34" s="18">
        <v>0</v>
      </c>
      <c r="D34" s="18">
        <f t="shared" si="2"/>
        <v>39</v>
      </c>
      <c r="E34" s="18">
        <v>35</v>
      </c>
      <c r="F34" s="18">
        <v>0</v>
      </c>
      <c r="G34" s="18">
        <v>0</v>
      </c>
      <c r="H34" s="18">
        <v>0</v>
      </c>
      <c r="I34" s="18">
        <v>4</v>
      </c>
      <c r="J34" s="19">
        <v>0</v>
      </c>
      <c r="M34" s="29"/>
      <c r="N34" s="29"/>
    </row>
    <row r="35" spans="1:14" s="22" customFormat="1" ht="13" customHeight="1" x14ac:dyDescent="0.2">
      <c r="A35" s="4" t="s">
        <v>55</v>
      </c>
      <c r="B35" s="15">
        <v>1</v>
      </c>
      <c r="C35" s="16">
        <v>0</v>
      </c>
      <c r="D35" s="16">
        <f t="shared" si="2"/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32">
        <v>0</v>
      </c>
      <c r="M35" s="29"/>
      <c r="N35" s="29"/>
    </row>
    <row r="36" spans="1:14" s="22" customFormat="1" ht="13" customHeight="1" x14ac:dyDescent="0.2">
      <c r="A36" s="3" t="s">
        <v>56</v>
      </c>
      <c r="B36" s="15">
        <v>0</v>
      </c>
      <c r="C36" s="15">
        <v>0</v>
      </c>
      <c r="D36" s="15">
        <f t="shared" si="2"/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7">
        <v>0</v>
      </c>
      <c r="M36" s="29"/>
      <c r="N36" s="29"/>
    </row>
    <row r="37" spans="1:14" s="22" customFormat="1" ht="13" customHeight="1" x14ac:dyDescent="0.2">
      <c r="A37" s="3" t="s">
        <v>57</v>
      </c>
      <c r="B37" s="15">
        <v>0</v>
      </c>
      <c r="C37" s="15">
        <v>0</v>
      </c>
      <c r="D37" s="15">
        <f t="shared" si="2"/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7">
        <v>0</v>
      </c>
      <c r="M37" s="29"/>
      <c r="N37" s="29"/>
    </row>
    <row r="38" spans="1:14" s="22" customFormat="1" ht="13" customHeight="1" x14ac:dyDescent="0.2">
      <c r="A38" s="3" t="s">
        <v>58</v>
      </c>
      <c r="B38" s="15">
        <v>0</v>
      </c>
      <c r="C38" s="15">
        <v>0</v>
      </c>
      <c r="D38" s="15">
        <f t="shared" si="2"/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7">
        <v>0</v>
      </c>
      <c r="M38" s="29"/>
      <c r="N38" s="29"/>
    </row>
    <row r="39" spans="1:14" s="22" customFormat="1" ht="13" customHeight="1" x14ac:dyDescent="0.2">
      <c r="A39" s="5" t="s">
        <v>59</v>
      </c>
      <c r="B39" s="18">
        <v>0</v>
      </c>
      <c r="C39" s="18">
        <v>0</v>
      </c>
      <c r="D39" s="18">
        <f t="shared" si="2"/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9">
        <v>0</v>
      </c>
      <c r="M39" s="29"/>
      <c r="N39" s="29"/>
    </row>
    <row r="40" spans="1:14" s="22" customFormat="1" ht="13" customHeight="1" x14ac:dyDescent="0.2">
      <c r="A40" s="4" t="s">
        <v>60</v>
      </c>
      <c r="B40" s="15">
        <v>0</v>
      </c>
      <c r="C40" s="16">
        <v>0</v>
      </c>
      <c r="D40" s="16">
        <f t="shared" si="2"/>
        <v>4</v>
      </c>
      <c r="E40" s="16">
        <v>0</v>
      </c>
      <c r="F40" s="16">
        <v>0</v>
      </c>
      <c r="G40" s="16">
        <v>0</v>
      </c>
      <c r="H40" s="16">
        <v>0</v>
      </c>
      <c r="I40" s="16">
        <v>4</v>
      </c>
      <c r="J40" s="32">
        <v>0</v>
      </c>
      <c r="M40" s="29"/>
      <c r="N40" s="29"/>
    </row>
    <row r="41" spans="1:14" s="22" customFormat="1" ht="13" customHeight="1" x14ac:dyDescent="0.2">
      <c r="A41" s="3" t="s">
        <v>61</v>
      </c>
      <c r="B41" s="15">
        <v>0</v>
      </c>
      <c r="C41" s="15">
        <v>0</v>
      </c>
      <c r="D41" s="15">
        <f t="shared" si="2"/>
        <v>929</v>
      </c>
      <c r="E41" s="15">
        <v>929</v>
      </c>
      <c r="F41" s="15">
        <v>0</v>
      </c>
      <c r="G41" s="15">
        <v>0</v>
      </c>
      <c r="H41" s="15">
        <v>0</v>
      </c>
      <c r="I41" s="15">
        <v>0</v>
      </c>
      <c r="J41" s="17">
        <v>0</v>
      </c>
      <c r="M41" s="29"/>
      <c r="N41" s="29"/>
    </row>
    <row r="42" spans="1:14" s="22" customFormat="1" ht="13" customHeight="1" x14ac:dyDescent="0.2">
      <c r="A42" s="3" t="s">
        <v>62</v>
      </c>
      <c r="B42" s="15">
        <v>0</v>
      </c>
      <c r="C42" s="15">
        <v>0</v>
      </c>
      <c r="D42" s="15">
        <f t="shared" si="2"/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7">
        <v>0</v>
      </c>
      <c r="M42" s="29"/>
      <c r="N42" s="29"/>
    </row>
    <row r="43" spans="1:14" s="22" customFormat="1" ht="13" customHeight="1" x14ac:dyDescent="0.2">
      <c r="A43" s="3" t="s">
        <v>63</v>
      </c>
      <c r="B43" s="15">
        <v>0</v>
      </c>
      <c r="C43" s="15">
        <v>0</v>
      </c>
      <c r="D43" s="15">
        <f t="shared" si="2"/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7">
        <v>0</v>
      </c>
      <c r="M43" s="29"/>
      <c r="N43" s="29"/>
    </row>
    <row r="44" spans="1:14" s="22" customFormat="1" ht="13" customHeight="1" x14ac:dyDescent="0.2">
      <c r="A44" s="5" t="s">
        <v>64</v>
      </c>
      <c r="B44" s="18">
        <v>0</v>
      </c>
      <c r="C44" s="18">
        <v>0</v>
      </c>
      <c r="D44" s="18">
        <f t="shared" si="2"/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9">
        <v>0</v>
      </c>
      <c r="M44" s="29"/>
      <c r="N44" s="29"/>
    </row>
    <row r="45" spans="1:14" s="22" customFormat="1" ht="13" customHeight="1" x14ac:dyDescent="0.2">
      <c r="A45" s="4" t="s">
        <v>65</v>
      </c>
      <c r="B45" s="15">
        <v>0</v>
      </c>
      <c r="C45" s="16">
        <v>0</v>
      </c>
      <c r="D45" s="16">
        <f t="shared" si="2"/>
        <v>858</v>
      </c>
      <c r="E45" s="16">
        <v>0</v>
      </c>
      <c r="F45" s="16">
        <v>0</v>
      </c>
      <c r="G45" s="16">
        <v>0</v>
      </c>
      <c r="H45" s="16">
        <v>0</v>
      </c>
      <c r="I45" s="16">
        <v>813</v>
      </c>
      <c r="J45" s="32">
        <v>45</v>
      </c>
      <c r="M45" s="29"/>
      <c r="N45" s="29"/>
    </row>
    <row r="46" spans="1:14" s="22" customFormat="1" ht="13" customHeight="1" x14ac:dyDescent="0.2">
      <c r="A46" s="3" t="s">
        <v>66</v>
      </c>
      <c r="B46" s="15">
        <v>0</v>
      </c>
      <c r="C46" s="15">
        <v>0</v>
      </c>
      <c r="D46" s="15">
        <f t="shared" si="2"/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7">
        <v>0</v>
      </c>
      <c r="M46" s="29"/>
      <c r="N46" s="29"/>
    </row>
    <row r="47" spans="1:14" s="22" customFormat="1" ht="13" customHeight="1" x14ac:dyDescent="0.2">
      <c r="A47" s="3" t="s">
        <v>67</v>
      </c>
      <c r="B47" s="15">
        <v>1</v>
      </c>
      <c r="C47" s="15">
        <v>0</v>
      </c>
      <c r="D47" s="15">
        <f t="shared" si="2"/>
        <v>11</v>
      </c>
      <c r="E47" s="15">
        <v>0</v>
      </c>
      <c r="F47" s="15">
        <v>8</v>
      </c>
      <c r="G47" s="15">
        <v>0</v>
      </c>
      <c r="H47" s="15">
        <v>3</v>
      </c>
      <c r="I47" s="15">
        <v>0</v>
      </c>
      <c r="J47" s="17">
        <v>0</v>
      </c>
      <c r="M47" s="29"/>
      <c r="N47" s="29"/>
    </row>
    <row r="48" spans="1:14" s="22" customFormat="1" ht="13" customHeight="1" x14ac:dyDescent="0.2">
      <c r="A48" s="3" t="s">
        <v>68</v>
      </c>
      <c r="B48" s="15">
        <v>587</v>
      </c>
      <c r="C48" s="15">
        <v>0</v>
      </c>
      <c r="D48" s="15">
        <f t="shared" si="2"/>
        <v>519</v>
      </c>
      <c r="E48" s="15">
        <v>375</v>
      </c>
      <c r="F48" s="15">
        <v>0</v>
      </c>
      <c r="G48" s="15">
        <v>0</v>
      </c>
      <c r="H48" s="15">
        <v>0</v>
      </c>
      <c r="I48" s="15">
        <v>144</v>
      </c>
      <c r="J48" s="17">
        <v>0</v>
      </c>
      <c r="M48" s="29"/>
      <c r="N48" s="29"/>
    </row>
    <row r="49" spans="1:18" s="22" customFormat="1" ht="13" customHeight="1" x14ac:dyDescent="0.2">
      <c r="A49" s="5" t="s">
        <v>69</v>
      </c>
      <c r="B49" s="18">
        <v>569</v>
      </c>
      <c r="C49" s="18">
        <v>0</v>
      </c>
      <c r="D49" s="15">
        <f t="shared" si="2"/>
        <v>1342</v>
      </c>
      <c r="E49" s="18">
        <v>1110</v>
      </c>
      <c r="F49" s="18">
        <v>0</v>
      </c>
      <c r="G49" s="18">
        <v>2</v>
      </c>
      <c r="H49" s="18">
        <v>0</v>
      </c>
      <c r="I49" s="18">
        <v>230</v>
      </c>
      <c r="J49" s="19">
        <v>0</v>
      </c>
      <c r="M49" s="29"/>
      <c r="N49" s="29"/>
    </row>
    <row r="50" spans="1:18" s="22" customFormat="1" ht="13" customHeight="1" x14ac:dyDescent="0.2">
      <c r="A50" s="4" t="s">
        <v>70</v>
      </c>
      <c r="B50" s="15">
        <v>0</v>
      </c>
      <c r="C50" s="16">
        <v>0</v>
      </c>
      <c r="D50" s="16">
        <f t="shared" si="2"/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32">
        <v>0</v>
      </c>
      <c r="M50" s="29"/>
      <c r="N50" s="29"/>
    </row>
    <row r="51" spans="1:18" s="22" customFormat="1" ht="13" customHeight="1" x14ac:dyDescent="0.2">
      <c r="A51" s="3" t="s">
        <v>71</v>
      </c>
      <c r="B51" s="15">
        <v>0</v>
      </c>
      <c r="C51" s="15">
        <v>0</v>
      </c>
      <c r="D51" s="15">
        <f t="shared" si="2"/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7">
        <v>0</v>
      </c>
      <c r="M51" s="29"/>
      <c r="N51" s="29"/>
    </row>
    <row r="52" spans="1:18" s="22" customFormat="1" ht="13" customHeight="1" x14ac:dyDescent="0.2">
      <c r="A52" s="3" t="s">
        <v>72</v>
      </c>
      <c r="B52" s="15">
        <v>0</v>
      </c>
      <c r="C52" s="15">
        <v>0</v>
      </c>
      <c r="D52" s="15">
        <f t="shared" si="2"/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7">
        <v>0</v>
      </c>
      <c r="M52" s="29"/>
      <c r="N52" s="29"/>
    </row>
    <row r="53" spans="1:18" s="22" customFormat="1" ht="13" customHeight="1" x14ac:dyDescent="0.2">
      <c r="A53" s="3" t="s">
        <v>73</v>
      </c>
      <c r="B53" s="15">
        <v>0</v>
      </c>
      <c r="C53" s="15">
        <v>0</v>
      </c>
      <c r="D53" s="15">
        <f t="shared" si="2"/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7">
        <v>0</v>
      </c>
      <c r="M53" s="29"/>
      <c r="N53" s="29"/>
    </row>
    <row r="54" spans="1:18" s="22" customFormat="1" ht="13" customHeight="1" x14ac:dyDescent="0.2">
      <c r="A54" s="5" t="s">
        <v>74</v>
      </c>
      <c r="B54" s="18">
        <v>0</v>
      </c>
      <c r="C54" s="18">
        <v>0</v>
      </c>
      <c r="D54" s="18">
        <f t="shared" si="2"/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0</v>
      </c>
      <c r="M54" s="29"/>
      <c r="N54" s="29"/>
    </row>
    <row r="55" spans="1:18" s="22" customFormat="1" ht="13" customHeight="1" x14ac:dyDescent="0.2">
      <c r="A55" s="4" t="s">
        <v>75</v>
      </c>
      <c r="B55" s="15">
        <v>0</v>
      </c>
      <c r="C55" s="16">
        <v>0</v>
      </c>
      <c r="D55" s="16">
        <f t="shared" si="2"/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32">
        <v>0</v>
      </c>
      <c r="M55" s="29"/>
      <c r="N55" s="29"/>
    </row>
    <row r="56" spans="1:18" s="22" customFormat="1" ht="13" customHeight="1" x14ac:dyDescent="0.2">
      <c r="A56" s="3" t="s">
        <v>76</v>
      </c>
      <c r="B56" s="15">
        <v>0</v>
      </c>
      <c r="C56" s="15">
        <v>0</v>
      </c>
      <c r="D56" s="15">
        <f t="shared" si="2"/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7">
        <v>0</v>
      </c>
      <c r="M56" s="29"/>
      <c r="N56" s="29"/>
    </row>
    <row r="57" spans="1:18" s="22" customFormat="1" ht="13" customHeight="1" x14ac:dyDescent="0.2">
      <c r="A57" s="3" t="s">
        <v>77</v>
      </c>
      <c r="B57" s="15">
        <v>82</v>
      </c>
      <c r="C57" s="15">
        <v>0</v>
      </c>
      <c r="D57" s="15">
        <f t="shared" si="2"/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7">
        <v>0</v>
      </c>
      <c r="M57" s="29"/>
      <c r="N57" s="29"/>
    </row>
    <row r="58" spans="1:18" s="22" customFormat="1" ht="13" customHeight="1" x14ac:dyDescent="0.2">
      <c r="A58" s="3" t="s">
        <v>78</v>
      </c>
      <c r="B58" s="15">
        <v>0</v>
      </c>
      <c r="C58" s="15">
        <v>0</v>
      </c>
      <c r="D58" s="15">
        <f t="shared" si="2"/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7">
        <v>0</v>
      </c>
      <c r="M58" s="29"/>
      <c r="N58" s="29"/>
    </row>
    <row r="59" spans="1:18" s="22" customFormat="1" ht="13" customHeight="1" x14ac:dyDescent="0.2">
      <c r="A59" s="5" t="s">
        <v>79</v>
      </c>
      <c r="B59" s="18">
        <v>0</v>
      </c>
      <c r="C59" s="18">
        <v>0</v>
      </c>
      <c r="D59" s="18">
        <f t="shared" si="2"/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9">
        <v>0</v>
      </c>
      <c r="M59" s="29"/>
      <c r="N59" s="29"/>
    </row>
    <row r="60" spans="1:18" s="22" customFormat="1" ht="13" customHeight="1" x14ac:dyDescent="0.2">
      <c r="A60" s="3" t="s">
        <v>80</v>
      </c>
      <c r="B60" s="15">
        <v>0</v>
      </c>
      <c r="C60" s="15">
        <v>0</v>
      </c>
      <c r="D60" s="16">
        <f t="shared" si="2"/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7">
        <v>0</v>
      </c>
      <c r="M60" s="29"/>
      <c r="N60" s="29"/>
    </row>
    <row r="61" spans="1:18" s="22" customFormat="1" ht="13" customHeight="1" x14ac:dyDescent="0.2">
      <c r="A61" s="7" t="s">
        <v>81</v>
      </c>
      <c r="B61" s="20">
        <v>0</v>
      </c>
      <c r="C61" s="20">
        <v>0</v>
      </c>
      <c r="D61" s="20">
        <f t="shared" si="2"/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1">
        <v>0</v>
      </c>
      <c r="M61" s="29"/>
      <c r="N61" s="29"/>
    </row>
    <row r="62" spans="1:18" s="22" customFormat="1" ht="13" customHeight="1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29"/>
      <c r="N62" s="29"/>
      <c r="O62" s="30"/>
      <c r="P62" s="30"/>
      <c r="Q62" s="30"/>
      <c r="R62" s="30"/>
    </row>
  </sheetData>
  <mergeCells count="7">
    <mergeCell ref="A7:A11"/>
    <mergeCell ref="F7:F11"/>
    <mergeCell ref="I7:I11"/>
    <mergeCell ref="J7:J11"/>
    <mergeCell ref="E7:E11"/>
    <mergeCell ref="H7:H11"/>
    <mergeCell ref="G7:G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0EB0-8129-4B55-A857-603E5AF09662}">
  <dimension ref="A1:BL63"/>
  <sheetViews>
    <sheetView topLeftCell="B1" zoomScale="85" zoomScaleNormal="85" zoomScaleSheetLayoutView="85" workbookViewId="0">
      <selection activeCell="H6" sqref="H6"/>
    </sheetView>
  </sheetViews>
  <sheetFormatPr defaultColWidth="9.6328125" defaultRowHeight="13" customHeight="1" x14ac:dyDescent="0.2"/>
  <cols>
    <col min="1" max="1" width="14.08984375" style="23" customWidth="1"/>
    <col min="2" max="61" width="9.6328125" style="24" customWidth="1"/>
    <col min="62" max="62" width="9.6328125" style="23" customWidth="1"/>
    <col min="63" max="16384" width="9.6328125" style="23"/>
  </cols>
  <sheetData>
    <row r="1" spans="1:64" s="22" customFormat="1" ht="13" customHeight="1" x14ac:dyDescent="0.2"/>
    <row r="2" spans="1:64" s="22" customFormat="1" ht="13" customHeight="1" x14ac:dyDescent="0.2"/>
    <row r="3" spans="1:64" s="22" customFormat="1" ht="13" customHeight="1" x14ac:dyDescent="0.2"/>
    <row r="4" spans="1:64" s="22" customFormat="1" ht="13" customHeight="1" x14ac:dyDescent="0.2">
      <c r="A4" s="25" t="s">
        <v>0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</row>
    <row r="5" spans="1:64" s="22" customFormat="1" ht="13" customHeight="1" x14ac:dyDescent="0.2">
      <c r="A5" s="26"/>
      <c r="B5" s="40" t="s">
        <v>151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</row>
    <row r="6" spans="1:64" s="22" customFormat="1" ht="13" customHeight="1" x14ac:dyDescent="0.2">
      <c r="A6" s="27"/>
      <c r="B6" s="27"/>
      <c r="C6" s="27"/>
      <c r="D6" s="27"/>
      <c r="E6" s="27"/>
      <c r="F6" s="27"/>
      <c r="G6" s="27"/>
      <c r="H6" s="27" t="s">
        <v>139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38"/>
    </row>
    <row r="7" spans="1:64" s="22" customFormat="1" ht="13" customHeight="1" x14ac:dyDescent="0.2">
      <c r="A7" s="48" t="s">
        <v>2</v>
      </c>
      <c r="B7" s="33"/>
      <c r="C7" s="33"/>
      <c r="D7" s="33"/>
      <c r="E7" s="45" t="s">
        <v>113</v>
      </c>
      <c r="F7" s="45" t="s">
        <v>115</v>
      </c>
      <c r="G7" s="45" t="s">
        <v>95</v>
      </c>
      <c r="H7" s="45" t="s">
        <v>101</v>
      </c>
      <c r="I7" s="45" t="s">
        <v>87</v>
      </c>
      <c r="J7" s="45" t="s">
        <v>123</v>
      </c>
      <c r="K7" s="45" t="s">
        <v>141</v>
      </c>
      <c r="L7" s="45" t="s">
        <v>142</v>
      </c>
      <c r="M7" s="45" t="s">
        <v>143</v>
      </c>
      <c r="N7" s="45" t="s">
        <v>144</v>
      </c>
      <c r="O7" s="45" t="s">
        <v>104</v>
      </c>
      <c r="P7" s="45" t="s">
        <v>125</v>
      </c>
      <c r="Q7" s="45" t="s">
        <v>127</v>
      </c>
      <c r="R7" s="45" t="s">
        <v>109</v>
      </c>
      <c r="S7" s="45" t="s">
        <v>90</v>
      </c>
      <c r="T7" s="45" t="s">
        <v>134</v>
      </c>
      <c r="U7" s="45" t="s">
        <v>117</v>
      </c>
      <c r="V7" s="45" t="s">
        <v>114</v>
      </c>
      <c r="W7" s="45" t="s">
        <v>92</v>
      </c>
      <c r="X7" s="45" t="s">
        <v>97</v>
      </c>
      <c r="Y7" s="45" t="s">
        <v>102</v>
      </c>
      <c r="Z7" s="45" t="s">
        <v>96</v>
      </c>
      <c r="AA7" s="45" t="s">
        <v>126</v>
      </c>
      <c r="AB7" s="45" t="s">
        <v>98</v>
      </c>
      <c r="AC7" s="45" t="s">
        <v>106</v>
      </c>
      <c r="AD7" s="45" t="s">
        <v>91</v>
      </c>
      <c r="AE7" s="45" t="s">
        <v>129</v>
      </c>
      <c r="AF7" s="45" t="s">
        <v>111</v>
      </c>
      <c r="AG7" s="45" t="s">
        <v>107</v>
      </c>
      <c r="AH7" s="45" t="s">
        <v>84</v>
      </c>
      <c r="AI7" s="45" t="s">
        <v>135</v>
      </c>
      <c r="AJ7" s="45" t="s">
        <v>121</v>
      </c>
      <c r="AK7" s="45" t="s">
        <v>124</v>
      </c>
      <c r="AL7" s="45" t="s">
        <v>119</v>
      </c>
      <c r="AM7" s="45" t="s">
        <v>86</v>
      </c>
      <c r="AN7" s="45" t="s">
        <v>146</v>
      </c>
      <c r="AO7" s="45" t="s">
        <v>147</v>
      </c>
      <c r="AP7" s="45" t="s">
        <v>145</v>
      </c>
      <c r="AQ7" s="45" t="s">
        <v>148</v>
      </c>
      <c r="AR7" s="45" t="s">
        <v>88</v>
      </c>
      <c r="AS7" s="45" t="s">
        <v>136</v>
      </c>
      <c r="AT7" s="45" t="s">
        <v>85</v>
      </c>
      <c r="AU7" s="45" t="s">
        <v>112</v>
      </c>
      <c r="AV7" s="45" t="s">
        <v>118</v>
      </c>
      <c r="AW7" s="45" t="s">
        <v>120</v>
      </c>
      <c r="AX7" s="45" t="s">
        <v>103</v>
      </c>
      <c r="AY7" s="45" t="s">
        <v>93</v>
      </c>
      <c r="AZ7" s="45" t="s">
        <v>89</v>
      </c>
      <c r="BA7" s="45" t="s">
        <v>116</v>
      </c>
      <c r="BB7" s="45" t="s">
        <v>100</v>
      </c>
      <c r="BC7" s="45" t="s">
        <v>122</v>
      </c>
      <c r="BD7" s="45" t="s">
        <v>108</v>
      </c>
      <c r="BE7" s="45" t="s">
        <v>94</v>
      </c>
      <c r="BF7" s="45" t="s">
        <v>99</v>
      </c>
      <c r="BG7" s="45" t="s">
        <v>105</v>
      </c>
      <c r="BH7" s="45" t="s">
        <v>110</v>
      </c>
      <c r="BI7" s="42" t="s">
        <v>128</v>
      </c>
    </row>
    <row r="8" spans="1:64" s="22" customFormat="1" ht="13" customHeight="1" x14ac:dyDescent="0.2">
      <c r="A8" s="49"/>
      <c r="B8" s="2" t="s">
        <v>26</v>
      </c>
      <c r="C8" s="2" t="s">
        <v>130</v>
      </c>
      <c r="D8" s="34"/>
      <c r="E8" s="55"/>
      <c r="F8" s="55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3"/>
    </row>
    <row r="9" spans="1:64" s="22" customFormat="1" ht="13" customHeight="1" x14ac:dyDescent="0.2">
      <c r="A9" s="49"/>
      <c r="B9" s="2"/>
      <c r="C9" s="2" t="s">
        <v>131</v>
      </c>
      <c r="D9" s="2" t="s">
        <v>29</v>
      </c>
      <c r="E9" s="55"/>
      <c r="F9" s="5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3"/>
    </row>
    <row r="10" spans="1:64" s="22" customFormat="1" ht="13" customHeight="1" x14ac:dyDescent="0.2">
      <c r="A10" s="49"/>
      <c r="B10" s="2" t="s">
        <v>30</v>
      </c>
      <c r="C10" s="2" t="s">
        <v>132</v>
      </c>
      <c r="D10" s="34"/>
      <c r="E10" s="55"/>
      <c r="F10" s="55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3"/>
    </row>
    <row r="11" spans="1:64" s="22" customFormat="1" ht="13" customHeight="1" x14ac:dyDescent="0.2">
      <c r="A11" s="50"/>
      <c r="B11" s="35"/>
      <c r="C11" s="35"/>
      <c r="D11" s="35"/>
      <c r="E11" s="56"/>
      <c r="F11" s="56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4"/>
    </row>
    <row r="12" spans="1:64" s="22" customFormat="1" ht="13" customHeight="1" x14ac:dyDescent="0.2">
      <c r="A12" s="6" t="s">
        <v>133</v>
      </c>
      <c r="B12" s="36">
        <v>1607</v>
      </c>
      <c r="C12" s="36">
        <v>0</v>
      </c>
      <c r="D12" s="13">
        <f>SUM(E12:K12,O12:AN12,AR12:BI12)</f>
        <v>5672</v>
      </c>
      <c r="E12" s="36">
        <v>1791</v>
      </c>
      <c r="F12" s="36">
        <v>0</v>
      </c>
      <c r="G12" s="36">
        <v>6</v>
      </c>
      <c r="H12" s="36">
        <v>0</v>
      </c>
      <c r="I12" s="36">
        <v>261</v>
      </c>
      <c r="J12" s="36">
        <v>0</v>
      </c>
      <c r="K12" s="36">
        <v>1674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134</v>
      </c>
      <c r="S12" s="36">
        <v>55</v>
      </c>
      <c r="T12" s="36">
        <v>1</v>
      </c>
      <c r="U12" s="36">
        <v>5</v>
      </c>
      <c r="V12" s="36">
        <v>1</v>
      </c>
      <c r="W12" s="36">
        <v>4</v>
      </c>
      <c r="X12" s="36">
        <v>8</v>
      </c>
      <c r="Y12" s="36">
        <v>0</v>
      </c>
      <c r="Z12" s="36">
        <v>5</v>
      </c>
      <c r="AA12" s="36">
        <v>0</v>
      </c>
      <c r="AB12" s="36">
        <v>5</v>
      </c>
      <c r="AC12" s="36">
        <v>65</v>
      </c>
      <c r="AD12" s="36">
        <v>17</v>
      </c>
      <c r="AE12" s="36">
        <v>0</v>
      </c>
      <c r="AF12" s="36">
        <v>13</v>
      </c>
      <c r="AG12" s="36">
        <v>0</v>
      </c>
      <c r="AH12" s="36">
        <v>0</v>
      </c>
      <c r="AI12" s="36">
        <v>0</v>
      </c>
      <c r="AJ12" s="36">
        <v>24</v>
      </c>
      <c r="AK12" s="36">
        <v>0</v>
      </c>
      <c r="AL12" s="36">
        <v>1</v>
      </c>
      <c r="AM12" s="36">
        <v>31</v>
      </c>
      <c r="AN12" s="36">
        <v>1019</v>
      </c>
      <c r="AO12" s="36">
        <v>582</v>
      </c>
      <c r="AP12" s="36">
        <v>399</v>
      </c>
      <c r="AQ12" s="36">
        <v>38</v>
      </c>
      <c r="AR12" s="36">
        <v>0</v>
      </c>
      <c r="AS12" s="36">
        <v>0</v>
      </c>
      <c r="AT12" s="36">
        <v>0</v>
      </c>
      <c r="AU12" s="36">
        <v>24</v>
      </c>
      <c r="AV12" s="36">
        <v>5</v>
      </c>
      <c r="AW12" s="36">
        <v>7</v>
      </c>
      <c r="AX12" s="36">
        <v>0</v>
      </c>
      <c r="AY12" s="36">
        <v>16</v>
      </c>
      <c r="AZ12" s="36">
        <v>0</v>
      </c>
      <c r="BA12" s="36">
        <v>352</v>
      </c>
      <c r="BB12" s="36">
        <v>16</v>
      </c>
      <c r="BC12" s="36">
        <v>0</v>
      </c>
      <c r="BD12" s="36">
        <v>3</v>
      </c>
      <c r="BE12" s="36">
        <v>0</v>
      </c>
      <c r="BF12" s="36">
        <v>121</v>
      </c>
      <c r="BG12" s="36">
        <v>6</v>
      </c>
      <c r="BH12" s="36">
        <v>0</v>
      </c>
      <c r="BI12" s="41">
        <v>2</v>
      </c>
      <c r="BK12" s="29"/>
      <c r="BL12" s="37"/>
    </row>
    <row r="13" spans="1:64" s="22" customFormat="1" ht="13" customHeight="1" x14ac:dyDescent="0.2">
      <c r="A13" s="6" t="s">
        <v>33</v>
      </c>
      <c r="B13" s="13">
        <v>2065</v>
      </c>
      <c r="C13" s="13">
        <v>0</v>
      </c>
      <c r="D13" s="13">
        <f>SUM(E13:K13,O13:AN13,AR13:BI13)</f>
        <v>7637</v>
      </c>
      <c r="E13" s="13">
        <v>3239</v>
      </c>
      <c r="F13" s="13">
        <v>2</v>
      </c>
      <c r="G13" s="13">
        <v>1</v>
      </c>
      <c r="H13" s="13">
        <v>0</v>
      </c>
      <c r="I13" s="13">
        <v>463</v>
      </c>
      <c r="J13" s="13">
        <v>0</v>
      </c>
      <c r="K13" s="13">
        <v>45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75</v>
      </c>
      <c r="R13" s="13">
        <v>832</v>
      </c>
      <c r="S13" s="13">
        <v>432</v>
      </c>
      <c r="T13" s="13">
        <v>1</v>
      </c>
      <c r="U13" s="13">
        <v>32</v>
      </c>
      <c r="V13" s="13">
        <v>7</v>
      </c>
      <c r="W13" s="13">
        <v>2</v>
      </c>
      <c r="X13" s="13">
        <v>14</v>
      </c>
      <c r="Y13" s="13">
        <v>0</v>
      </c>
      <c r="Z13" s="13">
        <v>3</v>
      </c>
      <c r="AA13" s="13">
        <v>10</v>
      </c>
      <c r="AB13" s="13">
        <v>115</v>
      </c>
      <c r="AC13" s="13">
        <v>29</v>
      </c>
      <c r="AD13" s="13">
        <v>21</v>
      </c>
      <c r="AE13" s="13">
        <v>0</v>
      </c>
      <c r="AF13" s="13">
        <v>2</v>
      </c>
      <c r="AG13" s="13">
        <v>0</v>
      </c>
      <c r="AH13" s="13">
        <v>2</v>
      </c>
      <c r="AI13" s="13">
        <v>0</v>
      </c>
      <c r="AJ13" s="13">
        <v>10</v>
      </c>
      <c r="AK13" s="13">
        <v>0</v>
      </c>
      <c r="AL13" s="13">
        <v>0</v>
      </c>
      <c r="AM13" s="13">
        <v>21</v>
      </c>
      <c r="AN13" s="13">
        <v>1209</v>
      </c>
      <c r="AO13" s="13">
        <v>627</v>
      </c>
      <c r="AP13" s="13">
        <v>381</v>
      </c>
      <c r="AQ13" s="13">
        <v>201</v>
      </c>
      <c r="AR13" s="13">
        <v>0</v>
      </c>
      <c r="AS13" s="13">
        <v>0</v>
      </c>
      <c r="AT13" s="13">
        <v>0</v>
      </c>
      <c r="AU13" s="13">
        <v>11</v>
      </c>
      <c r="AV13" s="13">
        <v>4</v>
      </c>
      <c r="AW13" s="13">
        <v>8</v>
      </c>
      <c r="AX13" s="13">
        <v>0</v>
      </c>
      <c r="AY13" s="13">
        <v>7</v>
      </c>
      <c r="AZ13" s="13">
        <v>65</v>
      </c>
      <c r="BA13" s="13">
        <v>722</v>
      </c>
      <c r="BB13" s="13">
        <v>6</v>
      </c>
      <c r="BC13" s="13">
        <v>0</v>
      </c>
      <c r="BD13" s="13">
        <v>57</v>
      </c>
      <c r="BE13" s="13">
        <v>1</v>
      </c>
      <c r="BF13" s="13">
        <v>30</v>
      </c>
      <c r="BG13" s="13">
        <v>103</v>
      </c>
      <c r="BH13" s="13">
        <v>0</v>
      </c>
      <c r="BI13" s="14">
        <v>56</v>
      </c>
      <c r="BK13" s="29"/>
      <c r="BL13" s="37"/>
    </row>
    <row r="14" spans="1:64" s="22" customFormat="1" ht="13" customHeight="1" x14ac:dyDescent="0.2">
      <c r="A14" s="6" t="s">
        <v>34</v>
      </c>
      <c r="B14" s="13">
        <f t="shared" ref="B14:AH14" si="0">SUM(B15:B61)</f>
        <v>1583</v>
      </c>
      <c r="C14" s="13">
        <f t="shared" si="0"/>
        <v>0</v>
      </c>
      <c r="D14" s="13">
        <f t="shared" si="0"/>
        <v>4876</v>
      </c>
      <c r="E14" s="13">
        <f t="shared" si="0"/>
        <v>1189</v>
      </c>
      <c r="F14" s="13">
        <f t="shared" si="0"/>
        <v>77</v>
      </c>
      <c r="G14" s="13">
        <f t="shared" si="0"/>
        <v>4</v>
      </c>
      <c r="H14" s="13">
        <f t="shared" si="0"/>
        <v>1</v>
      </c>
      <c r="I14" s="13">
        <f t="shared" si="0"/>
        <v>15</v>
      </c>
      <c r="J14" s="13">
        <f t="shared" si="0"/>
        <v>2</v>
      </c>
      <c r="K14" s="13">
        <f t="shared" si="0"/>
        <v>12</v>
      </c>
      <c r="L14" s="13">
        <f t="shared" ref="L14:M14" si="1">SUM(L15:L61)</f>
        <v>7</v>
      </c>
      <c r="M14" s="13">
        <f t="shared" si="1"/>
        <v>5</v>
      </c>
      <c r="N14" s="13">
        <f t="shared" ref="N14" si="2">SUM(N15:N61)</f>
        <v>0</v>
      </c>
      <c r="O14" s="13">
        <f t="shared" si="0"/>
        <v>1</v>
      </c>
      <c r="P14" s="13">
        <f t="shared" si="0"/>
        <v>1</v>
      </c>
      <c r="Q14" s="13">
        <f t="shared" si="0"/>
        <v>28</v>
      </c>
      <c r="R14" s="13">
        <f t="shared" si="0"/>
        <v>92</v>
      </c>
      <c r="S14" s="13">
        <f t="shared" si="0"/>
        <v>110</v>
      </c>
      <c r="T14" s="13">
        <f t="shared" si="0"/>
        <v>1</v>
      </c>
      <c r="U14" s="13">
        <f t="shared" si="0"/>
        <v>7</v>
      </c>
      <c r="V14" s="13">
        <f t="shared" si="0"/>
        <v>2</v>
      </c>
      <c r="W14" s="13">
        <f t="shared" si="0"/>
        <v>3</v>
      </c>
      <c r="X14" s="13">
        <f t="shared" si="0"/>
        <v>71</v>
      </c>
      <c r="Y14" s="13">
        <f t="shared" si="0"/>
        <v>19</v>
      </c>
      <c r="Z14" s="13">
        <f t="shared" si="0"/>
        <v>6</v>
      </c>
      <c r="AA14" s="13">
        <f t="shared" si="0"/>
        <v>92</v>
      </c>
      <c r="AB14" s="13">
        <f t="shared" si="0"/>
        <v>5</v>
      </c>
      <c r="AC14" s="13">
        <f t="shared" si="0"/>
        <v>23</v>
      </c>
      <c r="AD14" s="13">
        <f t="shared" si="0"/>
        <v>13</v>
      </c>
      <c r="AE14" s="13">
        <f t="shared" si="0"/>
        <v>3</v>
      </c>
      <c r="AF14" s="13">
        <f t="shared" si="0"/>
        <v>1</v>
      </c>
      <c r="AG14" s="13">
        <f t="shared" si="0"/>
        <v>1464</v>
      </c>
      <c r="AH14" s="13">
        <f t="shared" si="0"/>
        <v>7</v>
      </c>
      <c r="AI14" s="13">
        <f t="shared" ref="AI14:BI14" si="3">SUM(AI15:AI61)</f>
        <v>15</v>
      </c>
      <c r="AJ14" s="13">
        <f t="shared" si="3"/>
        <v>14</v>
      </c>
      <c r="AK14" s="13">
        <f t="shared" si="3"/>
        <v>13</v>
      </c>
      <c r="AL14" s="13">
        <f t="shared" si="3"/>
        <v>10</v>
      </c>
      <c r="AM14" s="13">
        <f t="shared" si="3"/>
        <v>28</v>
      </c>
      <c r="AN14" s="13">
        <f t="shared" si="3"/>
        <v>781</v>
      </c>
      <c r="AO14" s="13">
        <f t="shared" si="3"/>
        <v>482</v>
      </c>
      <c r="AP14" s="13">
        <f t="shared" ref="AP14:AQ14" si="4">SUM(AP15:AP61)</f>
        <v>236</v>
      </c>
      <c r="AQ14" s="13">
        <f t="shared" si="4"/>
        <v>63</v>
      </c>
      <c r="AR14" s="13">
        <f t="shared" si="3"/>
        <v>1</v>
      </c>
      <c r="AS14" s="13">
        <f t="shared" si="3"/>
        <v>1</v>
      </c>
      <c r="AT14" s="13">
        <f t="shared" si="3"/>
        <v>5</v>
      </c>
      <c r="AU14" s="13">
        <f t="shared" si="3"/>
        <v>37</v>
      </c>
      <c r="AV14" s="13">
        <f t="shared" si="3"/>
        <v>32</v>
      </c>
      <c r="AW14" s="13">
        <f t="shared" si="3"/>
        <v>11</v>
      </c>
      <c r="AX14" s="13">
        <f t="shared" si="3"/>
        <v>5</v>
      </c>
      <c r="AY14" s="13">
        <f t="shared" si="3"/>
        <v>16</v>
      </c>
      <c r="AZ14" s="13">
        <f t="shared" si="3"/>
        <v>47</v>
      </c>
      <c r="BA14" s="13">
        <f t="shared" si="3"/>
        <v>526</v>
      </c>
      <c r="BB14" s="13">
        <f t="shared" si="3"/>
        <v>10</v>
      </c>
      <c r="BC14" s="13">
        <f t="shared" si="3"/>
        <v>1</v>
      </c>
      <c r="BD14" s="13">
        <f t="shared" si="3"/>
        <v>11</v>
      </c>
      <c r="BE14" s="13">
        <f t="shared" si="3"/>
        <v>8</v>
      </c>
      <c r="BF14" s="13">
        <f t="shared" si="3"/>
        <v>49</v>
      </c>
      <c r="BG14" s="13">
        <f t="shared" si="3"/>
        <v>3</v>
      </c>
      <c r="BH14" s="13">
        <f t="shared" si="3"/>
        <v>1</v>
      </c>
      <c r="BI14" s="14">
        <f t="shared" si="3"/>
        <v>2</v>
      </c>
      <c r="BK14" s="29"/>
      <c r="BL14" s="37"/>
    </row>
    <row r="15" spans="1:64" s="22" customFormat="1" ht="13" customHeight="1" x14ac:dyDescent="0.2">
      <c r="A15" s="4" t="s">
        <v>35</v>
      </c>
      <c r="B15" s="15">
        <v>1</v>
      </c>
      <c r="C15" s="15">
        <v>0</v>
      </c>
      <c r="D15" s="16">
        <f>SUM(E15:K15,O15:AN15,AR15:BI15)</f>
        <v>977</v>
      </c>
      <c r="E15" s="15">
        <v>285</v>
      </c>
      <c r="F15" s="15">
        <v>0</v>
      </c>
      <c r="G15" s="15">
        <v>0</v>
      </c>
      <c r="H15" s="15">
        <v>0</v>
      </c>
      <c r="I15" s="15">
        <v>8</v>
      </c>
      <c r="J15" s="15">
        <v>0</v>
      </c>
      <c r="K15" s="16">
        <f>L15+M15+N15</f>
        <v>0</v>
      </c>
      <c r="L15" s="15">
        <v>0</v>
      </c>
      <c r="M15" s="15">
        <v>0</v>
      </c>
      <c r="N15" s="15">
        <v>0</v>
      </c>
      <c r="O15" s="15">
        <v>0</v>
      </c>
      <c r="P15" s="15">
        <v>1</v>
      </c>
      <c r="Q15" s="15">
        <v>28</v>
      </c>
      <c r="R15" s="15">
        <v>92</v>
      </c>
      <c r="S15" s="15">
        <v>110</v>
      </c>
      <c r="T15" s="15"/>
      <c r="U15" s="15">
        <v>0</v>
      </c>
      <c r="V15" s="15">
        <v>2</v>
      </c>
      <c r="W15" s="15">
        <v>0</v>
      </c>
      <c r="X15" s="15">
        <v>1</v>
      </c>
      <c r="Y15" s="15">
        <v>19</v>
      </c>
      <c r="Z15" s="15">
        <v>0</v>
      </c>
      <c r="AA15" s="15">
        <v>0</v>
      </c>
      <c r="AB15" s="15">
        <v>0</v>
      </c>
      <c r="AC15" s="15">
        <v>14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6">
        <f>AO15+AP15+AQ15</f>
        <v>51</v>
      </c>
      <c r="AO15" s="15">
        <v>16</v>
      </c>
      <c r="AP15" s="15">
        <v>35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11</v>
      </c>
      <c r="AX15" s="15">
        <v>0</v>
      </c>
      <c r="AY15" s="15">
        <v>0</v>
      </c>
      <c r="AZ15" s="15">
        <v>47</v>
      </c>
      <c r="BA15" s="15">
        <v>279</v>
      </c>
      <c r="BB15" s="15">
        <v>2</v>
      </c>
      <c r="BC15" s="15">
        <v>0</v>
      </c>
      <c r="BD15" s="15">
        <v>11</v>
      </c>
      <c r="BE15" s="15">
        <v>0</v>
      </c>
      <c r="BF15" s="15">
        <v>16</v>
      </c>
      <c r="BG15" s="15">
        <v>0</v>
      </c>
      <c r="BH15" s="15">
        <v>0</v>
      </c>
      <c r="BI15" s="17">
        <v>0</v>
      </c>
      <c r="BK15" s="29"/>
      <c r="BL15" s="37"/>
    </row>
    <row r="16" spans="1:64" s="22" customFormat="1" ht="13" customHeight="1" x14ac:dyDescent="0.2">
      <c r="A16" s="3" t="s">
        <v>36</v>
      </c>
      <c r="B16" s="15">
        <v>0</v>
      </c>
      <c r="C16" s="15">
        <v>0</v>
      </c>
      <c r="D16" s="15">
        <f t="shared" ref="D16:D61" si="5">SUM(E16:K16,O16:AN16,AR16:BI16)</f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f t="shared" ref="K16:K61" si="6">L16+M16+N16</f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 t="shared" ref="AN16:AN61" si="7">AO16+AP16+AQ16</f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0</v>
      </c>
      <c r="BH16" s="15">
        <v>0</v>
      </c>
      <c r="BI16" s="17">
        <v>0</v>
      </c>
      <c r="BK16" s="29"/>
      <c r="BL16" s="37"/>
    </row>
    <row r="17" spans="1:64" s="22" customFormat="1" ht="13" customHeight="1" x14ac:dyDescent="0.2">
      <c r="A17" s="3" t="s">
        <v>37</v>
      </c>
      <c r="B17" s="15">
        <v>23</v>
      </c>
      <c r="C17" s="15">
        <v>0</v>
      </c>
      <c r="D17" s="15">
        <f t="shared" si="5"/>
        <v>61</v>
      </c>
      <c r="E17" s="15">
        <v>44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f t="shared" si="6"/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2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5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1</v>
      </c>
      <c r="AM17" s="15">
        <v>1</v>
      </c>
      <c r="AN17" s="15">
        <f t="shared" si="7"/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1</v>
      </c>
      <c r="AZ17" s="15">
        <v>0</v>
      </c>
      <c r="BA17" s="15">
        <v>3</v>
      </c>
      <c r="BB17" s="15">
        <v>2</v>
      </c>
      <c r="BC17" s="15">
        <v>0</v>
      </c>
      <c r="BD17" s="15">
        <v>0</v>
      </c>
      <c r="BE17" s="15">
        <v>0</v>
      </c>
      <c r="BF17" s="15">
        <v>2</v>
      </c>
      <c r="BG17" s="15">
        <v>0</v>
      </c>
      <c r="BH17" s="15">
        <v>0</v>
      </c>
      <c r="BI17" s="17">
        <v>0</v>
      </c>
      <c r="BK17" s="29"/>
      <c r="BL17" s="37"/>
    </row>
    <row r="18" spans="1:64" s="22" customFormat="1" ht="13" customHeight="1" x14ac:dyDescent="0.2">
      <c r="A18" s="3" t="s">
        <v>38</v>
      </c>
      <c r="B18" s="15">
        <v>4</v>
      </c>
      <c r="C18" s="15">
        <v>0</v>
      </c>
      <c r="D18" s="15">
        <f t="shared" si="5"/>
        <v>200</v>
      </c>
      <c r="E18" s="15">
        <v>133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f t="shared" si="6"/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2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3</v>
      </c>
      <c r="AM18" s="15">
        <v>0</v>
      </c>
      <c r="AN18" s="15">
        <f t="shared" si="7"/>
        <v>27</v>
      </c>
      <c r="AO18" s="15">
        <v>0</v>
      </c>
      <c r="AP18" s="15">
        <v>0</v>
      </c>
      <c r="AQ18" s="15">
        <v>27</v>
      </c>
      <c r="AR18" s="15">
        <v>0</v>
      </c>
      <c r="AS18" s="15">
        <v>0</v>
      </c>
      <c r="AT18" s="15">
        <v>0</v>
      </c>
      <c r="AU18" s="15">
        <v>27</v>
      </c>
      <c r="AV18" s="15">
        <v>5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3</v>
      </c>
      <c r="BG18" s="15">
        <v>0</v>
      </c>
      <c r="BH18" s="15">
        <v>0</v>
      </c>
      <c r="BI18" s="17">
        <v>0</v>
      </c>
      <c r="BK18" s="29"/>
      <c r="BL18" s="37"/>
    </row>
    <row r="19" spans="1:64" s="22" customFormat="1" ht="13" customHeight="1" x14ac:dyDescent="0.2">
      <c r="A19" s="5" t="s">
        <v>39</v>
      </c>
      <c r="B19" s="18">
        <v>1</v>
      </c>
      <c r="C19" s="18">
        <v>0</v>
      </c>
      <c r="D19" s="18">
        <f t="shared" si="5"/>
        <v>1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f t="shared" si="6"/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1</v>
      </c>
      <c r="AK19" s="18">
        <v>0</v>
      </c>
      <c r="AL19" s="18">
        <v>0</v>
      </c>
      <c r="AM19" s="18">
        <v>0</v>
      </c>
      <c r="AN19" s="18">
        <f t="shared" si="7"/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9">
        <v>0</v>
      </c>
      <c r="BK19" s="29"/>
      <c r="BL19" s="37"/>
    </row>
    <row r="20" spans="1:64" s="22" customFormat="1" ht="13" customHeight="1" x14ac:dyDescent="0.2">
      <c r="A20" s="4" t="s">
        <v>40</v>
      </c>
      <c r="B20" s="15">
        <v>72</v>
      </c>
      <c r="C20" s="15">
        <v>0</v>
      </c>
      <c r="D20" s="16">
        <f t="shared" si="5"/>
        <v>150</v>
      </c>
      <c r="E20" s="15">
        <v>44</v>
      </c>
      <c r="F20" s="15">
        <v>25</v>
      </c>
      <c r="G20" s="15">
        <v>0</v>
      </c>
      <c r="H20" s="15">
        <v>0</v>
      </c>
      <c r="I20" s="15">
        <v>0</v>
      </c>
      <c r="J20" s="15">
        <v>0</v>
      </c>
      <c r="K20" s="16">
        <f t="shared" si="6"/>
        <v>0</v>
      </c>
      <c r="L20" s="15">
        <v>0</v>
      </c>
      <c r="M20" s="15">
        <v>0</v>
      </c>
      <c r="N20" s="15">
        <v>0</v>
      </c>
      <c r="O20" s="15">
        <v>1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1</v>
      </c>
      <c r="X20" s="15">
        <v>5</v>
      </c>
      <c r="Y20" s="15">
        <v>0</v>
      </c>
      <c r="Z20" s="15">
        <v>0</v>
      </c>
      <c r="AA20" s="15">
        <v>0</v>
      </c>
      <c r="AB20" s="15">
        <v>3</v>
      </c>
      <c r="AC20" s="15">
        <v>1</v>
      </c>
      <c r="AD20" s="15">
        <v>1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6">
        <f t="shared" si="7"/>
        <v>10</v>
      </c>
      <c r="AO20" s="15">
        <v>6</v>
      </c>
      <c r="AP20" s="15">
        <v>4</v>
      </c>
      <c r="AQ20" s="15">
        <v>0</v>
      </c>
      <c r="AR20" s="15">
        <v>0</v>
      </c>
      <c r="AS20" s="15">
        <v>0</v>
      </c>
      <c r="AT20" s="15">
        <v>0</v>
      </c>
      <c r="AU20" s="15">
        <v>3</v>
      </c>
      <c r="AV20" s="15">
        <v>0</v>
      </c>
      <c r="AW20" s="15">
        <v>0</v>
      </c>
      <c r="AX20" s="15">
        <v>0</v>
      </c>
      <c r="AY20" s="15">
        <v>4</v>
      </c>
      <c r="AZ20" s="15">
        <v>0</v>
      </c>
      <c r="BA20" s="15">
        <v>49</v>
      </c>
      <c r="BB20" s="15">
        <v>0</v>
      </c>
      <c r="BC20" s="15">
        <v>0</v>
      </c>
      <c r="BD20" s="15">
        <v>0</v>
      </c>
      <c r="BE20" s="15">
        <v>0</v>
      </c>
      <c r="BF20" s="15">
        <v>1</v>
      </c>
      <c r="BG20" s="15">
        <v>0</v>
      </c>
      <c r="BH20" s="15">
        <v>0</v>
      </c>
      <c r="BI20" s="17">
        <v>2</v>
      </c>
      <c r="BK20" s="29"/>
      <c r="BL20" s="37"/>
    </row>
    <row r="21" spans="1:64" s="22" customFormat="1" ht="13" customHeight="1" x14ac:dyDescent="0.2">
      <c r="A21" s="3" t="s">
        <v>41</v>
      </c>
      <c r="B21" s="15">
        <v>12</v>
      </c>
      <c r="C21" s="15">
        <v>0</v>
      </c>
      <c r="D21" s="15">
        <f t="shared" si="5"/>
        <v>163</v>
      </c>
      <c r="E21" s="15">
        <v>42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f t="shared" si="6"/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40</v>
      </c>
      <c r="Y21" s="15">
        <v>0</v>
      </c>
      <c r="Z21" s="15">
        <v>0</v>
      </c>
      <c r="AA21" s="15">
        <v>34</v>
      </c>
      <c r="AB21" s="15">
        <v>1</v>
      </c>
      <c r="AC21" s="15">
        <v>0</v>
      </c>
      <c r="AD21" s="15">
        <v>4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9</v>
      </c>
      <c r="AN21" s="15">
        <f t="shared" si="7"/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1</v>
      </c>
      <c r="AV21" s="15">
        <v>0</v>
      </c>
      <c r="AW21" s="15">
        <v>0</v>
      </c>
      <c r="AX21" s="15">
        <v>0</v>
      </c>
      <c r="AY21" s="15">
        <v>1</v>
      </c>
      <c r="AZ21" s="15">
        <v>0</v>
      </c>
      <c r="BA21" s="15">
        <v>31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7">
        <v>0</v>
      </c>
      <c r="BK21" s="29"/>
      <c r="BL21" s="37"/>
    </row>
    <row r="22" spans="1:64" s="22" customFormat="1" ht="13" customHeight="1" x14ac:dyDescent="0.2">
      <c r="A22" s="3" t="s">
        <v>42</v>
      </c>
      <c r="B22" s="15">
        <v>0</v>
      </c>
      <c r="C22" s="15">
        <v>0</v>
      </c>
      <c r="D22" s="15">
        <f t="shared" si="5"/>
        <v>17</v>
      </c>
      <c r="E22" s="15">
        <v>17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f t="shared" si="6"/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f t="shared" si="7"/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7">
        <v>0</v>
      </c>
      <c r="BK22" s="29"/>
      <c r="BL22" s="37"/>
    </row>
    <row r="23" spans="1:64" s="22" customFormat="1" ht="13" customHeight="1" x14ac:dyDescent="0.2">
      <c r="A23" s="3" t="s">
        <v>43</v>
      </c>
      <c r="B23" s="15">
        <v>0</v>
      </c>
      <c r="C23" s="15">
        <v>0</v>
      </c>
      <c r="D23" s="15">
        <f t="shared" si="5"/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f t="shared" si="6"/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f t="shared" si="7"/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7">
        <v>0</v>
      </c>
      <c r="BK23" s="29"/>
      <c r="BL23" s="37"/>
    </row>
    <row r="24" spans="1:64" s="22" customFormat="1" ht="13" customHeight="1" x14ac:dyDescent="0.2">
      <c r="A24" s="5" t="s">
        <v>44</v>
      </c>
      <c r="B24" s="18">
        <v>0</v>
      </c>
      <c r="C24" s="18">
        <v>0</v>
      </c>
      <c r="D24" s="18">
        <f t="shared" si="5"/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f t="shared" si="6"/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f t="shared" si="7"/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9">
        <v>0</v>
      </c>
      <c r="BK24" s="29"/>
      <c r="BL24" s="37"/>
    </row>
    <row r="25" spans="1:64" s="22" customFormat="1" ht="13" customHeight="1" x14ac:dyDescent="0.2">
      <c r="A25" s="4" t="s">
        <v>45</v>
      </c>
      <c r="B25" s="15">
        <v>6</v>
      </c>
      <c r="C25" s="15">
        <v>0</v>
      </c>
      <c r="D25" s="16">
        <f t="shared" si="5"/>
        <v>34</v>
      </c>
      <c r="E25" s="15">
        <v>34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6">
        <f t="shared" si="6"/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6">
        <f t="shared" si="7"/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7">
        <v>0</v>
      </c>
      <c r="BK25" s="29"/>
      <c r="BL25" s="37"/>
    </row>
    <row r="26" spans="1:64" s="22" customFormat="1" ht="13" customHeight="1" x14ac:dyDescent="0.2">
      <c r="A26" s="3" t="s">
        <v>46</v>
      </c>
      <c r="B26" s="15">
        <v>2</v>
      </c>
      <c r="C26" s="15">
        <v>0</v>
      </c>
      <c r="D26" s="15">
        <f t="shared" si="5"/>
        <v>1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f t="shared" si="6"/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1</v>
      </c>
      <c r="AN26" s="15">
        <f t="shared" si="7"/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7">
        <v>0</v>
      </c>
      <c r="BK26" s="29"/>
      <c r="BL26" s="37"/>
    </row>
    <row r="27" spans="1:64" s="22" customFormat="1" ht="13" customHeight="1" x14ac:dyDescent="0.2">
      <c r="A27" s="3" t="s">
        <v>47</v>
      </c>
      <c r="B27" s="15">
        <v>121</v>
      </c>
      <c r="C27" s="15">
        <v>0</v>
      </c>
      <c r="D27" s="15">
        <f t="shared" si="5"/>
        <v>33</v>
      </c>
      <c r="E27" s="15">
        <v>14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f t="shared" si="6"/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3</v>
      </c>
      <c r="AK27" s="15">
        <v>0</v>
      </c>
      <c r="AL27" s="15">
        <v>0</v>
      </c>
      <c r="AM27" s="15">
        <v>6</v>
      </c>
      <c r="AN27" s="15">
        <f t="shared" si="7"/>
        <v>10</v>
      </c>
      <c r="AO27" s="15">
        <v>0</v>
      </c>
      <c r="AP27" s="15">
        <v>0</v>
      </c>
      <c r="AQ27" s="15">
        <v>10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7">
        <v>0</v>
      </c>
      <c r="BK27" s="29"/>
      <c r="BL27" s="37"/>
    </row>
    <row r="28" spans="1:64" s="22" customFormat="1" ht="13" customHeight="1" x14ac:dyDescent="0.2">
      <c r="A28" s="3" t="s">
        <v>48</v>
      </c>
      <c r="B28" s="15">
        <v>66</v>
      </c>
      <c r="C28" s="15">
        <v>0</v>
      </c>
      <c r="D28" s="15">
        <f t="shared" si="5"/>
        <v>196</v>
      </c>
      <c r="E28" s="15">
        <v>137</v>
      </c>
      <c r="F28" s="15">
        <v>3</v>
      </c>
      <c r="G28" s="15">
        <v>0</v>
      </c>
      <c r="H28" s="15">
        <v>0</v>
      </c>
      <c r="I28" s="15">
        <v>0</v>
      </c>
      <c r="J28" s="15">
        <v>0</v>
      </c>
      <c r="K28" s="15">
        <f t="shared" si="6"/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2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4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3</v>
      </c>
      <c r="AM28" s="15">
        <v>0</v>
      </c>
      <c r="AN28" s="15">
        <f t="shared" si="7"/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5</v>
      </c>
      <c r="AW28" s="15">
        <v>0</v>
      </c>
      <c r="AX28" s="15">
        <v>0</v>
      </c>
      <c r="AY28" s="15">
        <v>3</v>
      </c>
      <c r="AZ28" s="15">
        <v>0</v>
      </c>
      <c r="BA28" s="15">
        <v>39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7">
        <v>0</v>
      </c>
      <c r="BK28" s="29"/>
      <c r="BL28" s="37"/>
    </row>
    <row r="29" spans="1:64" s="22" customFormat="1" ht="13" customHeight="1" x14ac:dyDescent="0.2">
      <c r="A29" s="5" t="s">
        <v>49</v>
      </c>
      <c r="B29" s="18">
        <v>58</v>
      </c>
      <c r="C29" s="18">
        <v>0</v>
      </c>
      <c r="D29" s="18">
        <f t="shared" si="5"/>
        <v>173</v>
      </c>
      <c r="E29" s="18">
        <v>144</v>
      </c>
      <c r="F29" s="18">
        <v>0</v>
      </c>
      <c r="G29" s="18">
        <v>4</v>
      </c>
      <c r="H29" s="18">
        <v>0</v>
      </c>
      <c r="I29" s="18">
        <v>0</v>
      </c>
      <c r="J29" s="18">
        <v>1</v>
      </c>
      <c r="K29" s="18">
        <f t="shared" si="6"/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2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1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f t="shared" si="7"/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5</v>
      </c>
      <c r="AV29" s="18">
        <v>1</v>
      </c>
      <c r="AW29" s="18">
        <v>0</v>
      </c>
      <c r="AX29" s="18">
        <v>0</v>
      </c>
      <c r="AY29" s="18">
        <v>0</v>
      </c>
      <c r="AZ29" s="18">
        <v>0</v>
      </c>
      <c r="BA29" s="18">
        <v>14</v>
      </c>
      <c r="BB29" s="18">
        <v>0</v>
      </c>
      <c r="BC29" s="18">
        <v>1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9">
        <v>0</v>
      </c>
      <c r="BK29" s="29"/>
      <c r="BL29" s="37"/>
    </row>
    <row r="30" spans="1:64" s="22" customFormat="1" ht="13" customHeight="1" x14ac:dyDescent="0.2">
      <c r="A30" s="4" t="s">
        <v>50</v>
      </c>
      <c r="B30" s="15">
        <v>0</v>
      </c>
      <c r="C30" s="15">
        <v>0</v>
      </c>
      <c r="D30" s="16">
        <f t="shared" si="5"/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6">
        <f t="shared" si="6"/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6">
        <f t="shared" si="7"/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7">
        <v>0</v>
      </c>
      <c r="BK30" s="29"/>
      <c r="BL30" s="37"/>
    </row>
    <row r="31" spans="1:64" s="22" customFormat="1" ht="13" customHeight="1" x14ac:dyDescent="0.2">
      <c r="A31" s="3" t="s">
        <v>51</v>
      </c>
      <c r="B31" s="15">
        <v>0</v>
      </c>
      <c r="C31" s="15">
        <v>0</v>
      </c>
      <c r="D31" s="15">
        <f t="shared" si="5"/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f t="shared" si="6"/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f t="shared" si="7"/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7">
        <v>0</v>
      </c>
      <c r="BK31" s="29"/>
      <c r="BL31" s="37"/>
    </row>
    <row r="32" spans="1:64" s="22" customFormat="1" ht="13" customHeight="1" x14ac:dyDescent="0.2">
      <c r="A32" s="3" t="s">
        <v>52</v>
      </c>
      <c r="B32" s="15">
        <v>0</v>
      </c>
      <c r="C32" s="15">
        <v>0</v>
      </c>
      <c r="D32" s="15">
        <f t="shared" si="5"/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f t="shared" si="6"/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f t="shared" si="7"/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7">
        <v>0</v>
      </c>
      <c r="BK32" s="29"/>
      <c r="BL32" s="37"/>
    </row>
    <row r="33" spans="1:64" s="22" customFormat="1" ht="13" customHeight="1" x14ac:dyDescent="0.2">
      <c r="A33" s="3" t="s">
        <v>53</v>
      </c>
      <c r="B33" s="15">
        <v>0</v>
      </c>
      <c r="C33" s="15">
        <v>0</v>
      </c>
      <c r="D33" s="15">
        <f t="shared" si="5"/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f t="shared" si="6"/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f t="shared" si="7"/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7">
        <v>0</v>
      </c>
      <c r="BK33" s="29"/>
      <c r="BL33" s="37"/>
    </row>
    <row r="34" spans="1:64" s="22" customFormat="1" ht="13" customHeight="1" x14ac:dyDescent="0.2">
      <c r="A34" s="5" t="s">
        <v>54</v>
      </c>
      <c r="B34" s="18">
        <v>0</v>
      </c>
      <c r="C34" s="18">
        <v>0</v>
      </c>
      <c r="D34" s="18">
        <f t="shared" si="5"/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f t="shared" si="6"/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f t="shared" si="7"/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9">
        <v>0</v>
      </c>
      <c r="BK34" s="29"/>
      <c r="BL34" s="37"/>
    </row>
    <row r="35" spans="1:64" s="22" customFormat="1" ht="13" customHeight="1" x14ac:dyDescent="0.2">
      <c r="A35" s="4" t="s">
        <v>55</v>
      </c>
      <c r="B35" s="15">
        <v>0</v>
      </c>
      <c r="C35" s="15">
        <v>0</v>
      </c>
      <c r="D35" s="16">
        <f t="shared" si="5"/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6">
        <f t="shared" si="6"/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6">
        <f t="shared" si="7"/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7">
        <v>0</v>
      </c>
      <c r="BK35" s="29"/>
      <c r="BL35" s="37"/>
    </row>
    <row r="36" spans="1:64" s="22" customFormat="1" ht="13" customHeight="1" x14ac:dyDescent="0.2">
      <c r="A36" s="3" t="s">
        <v>56</v>
      </c>
      <c r="B36" s="15">
        <v>40</v>
      </c>
      <c r="C36" s="15">
        <v>0</v>
      </c>
      <c r="D36" s="15">
        <f t="shared" si="5"/>
        <v>50</v>
      </c>
      <c r="E36" s="15">
        <v>12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f t="shared" si="6"/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2</v>
      </c>
      <c r="V36" s="15">
        <v>0</v>
      </c>
      <c r="W36" s="15">
        <v>0</v>
      </c>
      <c r="X36" s="15">
        <v>1</v>
      </c>
      <c r="Y36" s="15">
        <v>0</v>
      </c>
      <c r="Z36" s="15">
        <v>0</v>
      </c>
      <c r="AA36" s="15">
        <v>0</v>
      </c>
      <c r="AB36" s="15">
        <v>1</v>
      </c>
      <c r="AC36" s="15">
        <v>2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10</v>
      </c>
      <c r="AK36" s="15">
        <v>1</v>
      </c>
      <c r="AL36" s="15">
        <v>0</v>
      </c>
      <c r="AM36" s="15">
        <v>0</v>
      </c>
      <c r="AN36" s="15">
        <f t="shared" si="7"/>
        <v>10</v>
      </c>
      <c r="AO36" s="15">
        <v>10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8</v>
      </c>
      <c r="BB36" s="15">
        <v>0</v>
      </c>
      <c r="BC36" s="15">
        <v>0</v>
      </c>
      <c r="BD36" s="15">
        <v>0</v>
      </c>
      <c r="BE36" s="15">
        <v>0</v>
      </c>
      <c r="BF36" s="15">
        <v>3</v>
      </c>
      <c r="BG36" s="15">
        <v>0</v>
      </c>
      <c r="BH36" s="15">
        <v>0</v>
      </c>
      <c r="BI36" s="17">
        <v>0</v>
      </c>
      <c r="BK36" s="29"/>
      <c r="BL36" s="37"/>
    </row>
    <row r="37" spans="1:64" s="22" customFormat="1" ht="13" customHeight="1" x14ac:dyDescent="0.2">
      <c r="A37" s="3" t="s">
        <v>57</v>
      </c>
      <c r="B37" s="15">
        <v>211</v>
      </c>
      <c r="C37" s="15">
        <v>0</v>
      </c>
      <c r="D37" s="15">
        <f t="shared" si="5"/>
        <v>115</v>
      </c>
      <c r="E37" s="15">
        <v>24</v>
      </c>
      <c r="F37" s="15">
        <v>0</v>
      </c>
      <c r="G37" s="15">
        <v>0</v>
      </c>
      <c r="H37" s="15">
        <v>0</v>
      </c>
      <c r="I37" s="15">
        <v>1</v>
      </c>
      <c r="J37" s="15">
        <v>0</v>
      </c>
      <c r="K37" s="15">
        <f t="shared" si="6"/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1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55</v>
      </c>
      <c r="AB37" s="15">
        <v>0</v>
      </c>
      <c r="AC37" s="15">
        <v>0</v>
      </c>
      <c r="AD37" s="15">
        <v>1</v>
      </c>
      <c r="AE37" s="15">
        <v>0</v>
      </c>
      <c r="AF37" s="15">
        <v>0</v>
      </c>
      <c r="AG37" s="15">
        <v>0</v>
      </c>
      <c r="AH37" s="15">
        <v>3</v>
      </c>
      <c r="AI37" s="15">
        <v>14</v>
      </c>
      <c r="AJ37" s="15">
        <v>0</v>
      </c>
      <c r="AK37" s="15">
        <v>0</v>
      </c>
      <c r="AL37" s="15">
        <v>0</v>
      </c>
      <c r="AM37" s="15">
        <v>1</v>
      </c>
      <c r="AN37" s="15">
        <f t="shared" si="7"/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5</v>
      </c>
      <c r="AU37" s="15">
        <v>0</v>
      </c>
      <c r="AV37" s="15">
        <v>2</v>
      </c>
      <c r="AW37" s="15">
        <v>0</v>
      </c>
      <c r="AX37" s="15">
        <v>0</v>
      </c>
      <c r="AY37" s="15">
        <v>0</v>
      </c>
      <c r="AZ37" s="15">
        <v>0</v>
      </c>
      <c r="BA37" s="15">
        <v>8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7">
        <v>0</v>
      </c>
      <c r="BK37" s="29"/>
      <c r="BL37" s="37"/>
    </row>
    <row r="38" spans="1:64" s="22" customFormat="1" ht="13" customHeight="1" x14ac:dyDescent="0.2">
      <c r="A38" s="3" t="s">
        <v>58</v>
      </c>
      <c r="B38" s="15">
        <v>313</v>
      </c>
      <c r="C38" s="15">
        <v>0</v>
      </c>
      <c r="D38" s="15">
        <f t="shared" si="5"/>
        <v>120</v>
      </c>
      <c r="E38" s="15">
        <v>60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f t="shared" si="6"/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1</v>
      </c>
      <c r="Y38" s="15">
        <v>0</v>
      </c>
      <c r="Z38" s="15">
        <v>1</v>
      </c>
      <c r="AA38" s="15">
        <v>0</v>
      </c>
      <c r="AB38" s="15">
        <v>0</v>
      </c>
      <c r="AC38" s="15">
        <v>0</v>
      </c>
      <c r="AD38" s="15">
        <v>1</v>
      </c>
      <c r="AE38" s="15">
        <v>0</v>
      </c>
      <c r="AF38" s="15">
        <v>1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4</v>
      </c>
      <c r="AN38" s="15">
        <f t="shared" si="7"/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7</v>
      </c>
      <c r="AZ38" s="15">
        <v>0</v>
      </c>
      <c r="BA38" s="15">
        <v>40</v>
      </c>
      <c r="BB38" s="15">
        <v>0</v>
      </c>
      <c r="BC38" s="15">
        <v>0</v>
      </c>
      <c r="BD38" s="15">
        <v>0</v>
      </c>
      <c r="BE38" s="15">
        <v>4</v>
      </c>
      <c r="BF38" s="15">
        <v>0</v>
      </c>
      <c r="BG38" s="15">
        <v>0</v>
      </c>
      <c r="BH38" s="15">
        <v>1</v>
      </c>
      <c r="BI38" s="17">
        <v>0</v>
      </c>
      <c r="BK38" s="29"/>
      <c r="BL38" s="37"/>
    </row>
    <row r="39" spans="1:64" s="22" customFormat="1" ht="13" customHeight="1" x14ac:dyDescent="0.2">
      <c r="A39" s="5" t="s">
        <v>59</v>
      </c>
      <c r="B39" s="18">
        <v>0</v>
      </c>
      <c r="C39" s="18">
        <v>0</v>
      </c>
      <c r="D39" s="18">
        <f t="shared" si="5"/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f t="shared" si="6"/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f t="shared" si="7"/>
        <v>0</v>
      </c>
      <c r="AO39" s="18">
        <v>0</v>
      </c>
      <c r="AP39" s="18">
        <v>0</v>
      </c>
      <c r="AQ39" s="18">
        <v>0</v>
      </c>
      <c r="AR39" s="18">
        <v>0</v>
      </c>
      <c r="AS39" s="18">
        <v>0</v>
      </c>
      <c r="AT39" s="18">
        <v>0</v>
      </c>
      <c r="AU39" s="18">
        <v>0</v>
      </c>
      <c r="AV39" s="18">
        <v>0</v>
      </c>
      <c r="AW39" s="18">
        <v>0</v>
      </c>
      <c r="AX39" s="18">
        <v>0</v>
      </c>
      <c r="AY39" s="18">
        <v>0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18">
        <v>0</v>
      </c>
      <c r="BF39" s="18">
        <v>0</v>
      </c>
      <c r="BG39" s="18">
        <v>0</v>
      </c>
      <c r="BH39" s="18">
        <v>0</v>
      </c>
      <c r="BI39" s="19">
        <v>0</v>
      </c>
      <c r="BK39" s="29"/>
      <c r="BL39" s="37"/>
    </row>
    <row r="40" spans="1:64" s="22" customFormat="1" ht="13" customHeight="1" x14ac:dyDescent="0.2">
      <c r="A40" s="4" t="s">
        <v>60</v>
      </c>
      <c r="B40" s="15">
        <v>58</v>
      </c>
      <c r="C40" s="15">
        <v>0</v>
      </c>
      <c r="D40" s="16">
        <f t="shared" si="5"/>
        <v>136</v>
      </c>
      <c r="E40" s="15">
        <v>42</v>
      </c>
      <c r="F40" s="15">
        <v>48</v>
      </c>
      <c r="G40" s="15">
        <v>0</v>
      </c>
      <c r="H40" s="15">
        <v>0</v>
      </c>
      <c r="I40" s="15">
        <v>0</v>
      </c>
      <c r="J40" s="15">
        <v>0</v>
      </c>
      <c r="K40" s="16">
        <f t="shared" si="6"/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3</v>
      </c>
      <c r="V40" s="15">
        <v>0</v>
      </c>
      <c r="W40" s="15">
        <v>0</v>
      </c>
      <c r="X40" s="15">
        <v>3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1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10</v>
      </c>
      <c r="AL40" s="15">
        <v>0</v>
      </c>
      <c r="AM40" s="15">
        <v>0</v>
      </c>
      <c r="AN40" s="16">
        <f t="shared" si="7"/>
        <v>0</v>
      </c>
      <c r="AO40" s="15">
        <v>0</v>
      </c>
      <c r="AP40" s="15">
        <v>0</v>
      </c>
      <c r="AQ40" s="15">
        <v>0</v>
      </c>
      <c r="AR40" s="15">
        <v>1</v>
      </c>
      <c r="AS40" s="15">
        <v>0</v>
      </c>
      <c r="AT40" s="15">
        <v>0</v>
      </c>
      <c r="AU40" s="15">
        <v>1</v>
      </c>
      <c r="AV40" s="15">
        <v>12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6</v>
      </c>
      <c r="BC40" s="15">
        <v>0</v>
      </c>
      <c r="BD40" s="15">
        <v>0</v>
      </c>
      <c r="BE40" s="15">
        <v>3</v>
      </c>
      <c r="BF40" s="15">
        <v>6</v>
      </c>
      <c r="BG40" s="15">
        <v>0</v>
      </c>
      <c r="BH40" s="15">
        <v>0</v>
      </c>
      <c r="BI40" s="17">
        <v>0</v>
      </c>
      <c r="BK40" s="29"/>
      <c r="BL40" s="37"/>
    </row>
    <row r="41" spans="1:64" s="22" customFormat="1" ht="13" customHeight="1" x14ac:dyDescent="0.2">
      <c r="A41" s="3" t="s">
        <v>61</v>
      </c>
      <c r="B41" s="15">
        <v>209</v>
      </c>
      <c r="C41" s="15">
        <v>0</v>
      </c>
      <c r="D41" s="15">
        <f t="shared" si="5"/>
        <v>19</v>
      </c>
      <c r="E41" s="15">
        <v>2</v>
      </c>
      <c r="F41" s="15">
        <v>0</v>
      </c>
      <c r="G41" s="15">
        <v>0</v>
      </c>
      <c r="H41" s="15">
        <v>0</v>
      </c>
      <c r="I41" s="15">
        <v>6</v>
      </c>
      <c r="J41" s="15">
        <v>0</v>
      </c>
      <c r="K41" s="15">
        <f t="shared" si="6"/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3</v>
      </c>
      <c r="AF41" s="15">
        <v>0</v>
      </c>
      <c r="AG41" s="15">
        <v>0</v>
      </c>
      <c r="AH41" s="15">
        <v>4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f t="shared" si="7"/>
        <v>1</v>
      </c>
      <c r="AO41" s="15">
        <v>0</v>
      </c>
      <c r="AP41" s="15">
        <v>0</v>
      </c>
      <c r="AQ41" s="15">
        <v>1</v>
      </c>
      <c r="AR41" s="15">
        <v>0</v>
      </c>
      <c r="AS41" s="15">
        <v>0</v>
      </c>
      <c r="AT41" s="15">
        <v>0</v>
      </c>
      <c r="AU41" s="15">
        <v>0</v>
      </c>
      <c r="AV41" s="15">
        <v>3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7">
        <v>0</v>
      </c>
      <c r="BK41" s="29"/>
      <c r="BL41" s="37"/>
    </row>
    <row r="42" spans="1:64" s="22" customFormat="1" ht="13" customHeight="1" x14ac:dyDescent="0.2">
      <c r="A42" s="3" t="s">
        <v>62</v>
      </c>
      <c r="B42" s="15">
        <v>0</v>
      </c>
      <c r="C42" s="15">
        <v>0</v>
      </c>
      <c r="D42" s="15">
        <f t="shared" si="5"/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f t="shared" si="6"/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f t="shared" si="7"/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7">
        <v>0</v>
      </c>
      <c r="BK42" s="29"/>
      <c r="BL42" s="37"/>
    </row>
    <row r="43" spans="1:64" s="22" customFormat="1" ht="13" customHeight="1" x14ac:dyDescent="0.2">
      <c r="A43" s="3" t="s">
        <v>63</v>
      </c>
      <c r="B43" s="15">
        <v>20</v>
      </c>
      <c r="C43" s="15">
        <v>0</v>
      </c>
      <c r="D43" s="15">
        <f t="shared" si="5"/>
        <v>647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f t="shared" si="6"/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f t="shared" si="7"/>
        <v>647</v>
      </c>
      <c r="AO43" s="15">
        <v>450</v>
      </c>
      <c r="AP43" s="15">
        <v>197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7">
        <v>0</v>
      </c>
      <c r="BK43" s="29"/>
      <c r="BL43" s="37"/>
    </row>
    <row r="44" spans="1:64" s="22" customFormat="1" ht="13" customHeight="1" x14ac:dyDescent="0.2">
      <c r="A44" s="5" t="s">
        <v>64</v>
      </c>
      <c r="B44" s="18">
        <v>32</v>
      </c>
      <c r="C44" s="18">
        <v>0</v>
      </c>
      <c r="D44" s="18">
        <f t="shared" si="5"/>
        <v>50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f t="shared" si="6"/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50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f t="shared" si="7"/>
        <v>0</v>
      </c>
      <c r="AO44" s="18">
        <v>0</v>
      </c>
      <c r="AP44" s="18">
        <v>0</v>
      </c>
      <c r="AQ44" s="18">
        <v>0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0</v>
      </c>
      <c r="BD44" s="18">
        <v>0</v>
      </c>
      <c r="BE44" s="18">
        <v>0</v>
      </c>
      <c r="BF44" s="18">
        <v>0</v>
      </c>
      <c r="BG44" s="18">
        <v>0</v>
      </c>
      <c r="BH44" s="18">
        <v>0</v>
      </c>
      <c r="BI44" s="19">
        <v>0</v>
      </c>
      <c r="BK44" s="29"/>
      <c r="BL44" s="37"/>
    </row>
    <row r="45" spans="1:64" s="22" customFormat="1" ht="13" customHeight="1" x14ac:dyDescent="0.2">
      <c r="A45" s="4" t="s">
        <v>65</v>
      </c>
      <c r="B45" s="15">
        <v>32</v>
      </c>
      <c r="C45" s="15">
        <v>0</v>
      </c>
      <c r="D45" s="16">
        <f t="shared" si="5"/>
        <v>49</v>
      </c>
      <c r="E45" s="15">
        <v>40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6">
        <f t="shared" si="6"/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4</v>
      </c>
      <c r="Y45" s="15">
        <v>0</v>
      </c>
      <c r="Z45" s="15">
        <v>0</v>
      </c>
      <c r="AA45" s="15">
        <v>0</v>
      </c>
      <c r="AB45" s="15">
        <v>0</v>
      </c>
      <c r="AC45" s="15">
        <v>1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1</v>
      </c>
      <c r="AL45" s="15">
        <v>0</v>
      </c>
      <c r="AM45" s="15">
        <v>0</v>
      </c>
      <c r="AN45" s="16">
        <f t="shared" si="7"/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1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2</v>
      </c>
      <c r="BH45" s="15">
        <v>0</v>
      </c>
      <c r="BI45" s="17">
        <v>0</v>
      </c>
      <c r="BK45" s="29"/>
      <c r="BL45" s="37"/>
    </row>
    <row r="46" spans="1:64" s="22" customFormat="1" ht="13" customHeight="1" x14ac:dyDescent="0.2">
      <c r="A46" s="3" t="s">
        <v>66</v>
      </c>
      <c r="B46" s="15">
        <v>0</v>
      </c>
      <c r="C46" s="15">
        <v>0</v>
      </c>
      <c r="D46" s="15">
        <f t="shared" si="5"/>
        <v>12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f t="shared" si="6"/>
        <v>12</v>
      </c>
      <c r="L46" s="15">
        <v>7</v>
      </c>
      <c r="M46" s="15">
        <v>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f t="shared" si="7"/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7">
        <v>0</v>
      </c>
      <c r="BK46" s="29"/>
      <c r="BL46" s="37"/>
    </row>
    <row r="47" spans="1:64" s="22" customFormat="1" ht="13" customHeight="1" x14ac:dyDescent="0.2">
      <c r="A47" s="3" t="s">
        <v>67</v>
      </c>
      <c r="B47" s="15">
        <v>1</v>
      </c>
      <c r="C47" s="15">
        <v>0</v>
      </c>
      <c r="D47" s="15">
        <f t="shared" si="5"/>
        <v>7</v>
      </c>
      <c r="E47" s="15">
        <v>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f t="shared" si="6"/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5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1</v>
      </c>
      <c r="AL47" s="15">
        <v>0</v>
      </c>
      <c r="AM47" s="15">
        <v>0</v>
      </c>
      <c r="AN47" s="15">
        <f t="shared" si="7"/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7">
        <v>0</v>
      </c>
      <c r="BK47" s="29"/>
      <c r="BL47" s="37"/>
    </row>
    <row r="48" spans="1:64" s="22" customFormat="1" ht="13" customHeight="1" x14ac:dyDescent="0.2">
      <c r="A48" s="3" t="s">
        <v>68</v>
      </c>
      <c r="B48" s="15">
        <v>32</v>
      </c>
      <c r="C48" s="15">
        <v>0</v>
      </c>
      <c r="D48" s="15">
        <f t="shared" si="5"/>
        <v>11</v>
      </c>
      <c r="E48" s="15">
        <v>11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f t="shared" si="6"/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f t="shared" si="7"/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7">
        <v>0</v>
      </c>
      <c r="BK48" s="29"/>
      <c r="BL48" s="37"/>
    </row>
    <row r="49" spans="1:64" s="22" customFormat="1" ht="13" customHeight="1" x14ac:dyDescent="0.2">
      <c r="A49" s="5" t="s">
        <v>69</v>
      </c>
      <c r="B49" s="18">
        <v>39</v>
      </c>
      <c r="C49" s="18">
        <v>0</v>
      </c>
      <c r="D49" s="18">
        <f t="shared" si="5"/>
        <v>1</v>
      </c>
      <c r="E49" s="18">
        <v>1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f t="shared" si="6"/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f t="shared" si="7"/>
        <v>0</v>
      </c>
      <c r="AO49" s="18">
        <v>0</v>
      </c>
      <c r="AP49" s="18">
        <v>0</v>
      </c>
      <c r="AQ49" s="18">
        <v>0</v>
      </c>
      <c r="AR49" s="18">
        <v>0</v>
      </c>
      <c r="AS49" s="18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18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9">
        <v>0</v>
      </c>
      <c r="BK49" s="29"/>
      <c r="BL49" s="37"/>
    </row>
    <row r="50" spans="1:64" s="22" customFormat="1" ht="13" customHeight="1" x14ac:dyDescent="0.2">
      <c r="A50" s="4" t="s">
        <v>70</v>
      </c>
      <c r="B50" s="15">
        <v>3</v>
      </c>
      <c r="C50" s="15">
        <v>0</v>
      </c>
      <c r="D50" s="16">
        <f t="shared" si="5"/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6">
        <f t="shared" si="6"/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6">
        <f t="shared" si="7"/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7">
        <v>0</v>
      </c>
      <c r="BK50" s="29"/>
      <c r="BL50" s="37"/>
    </row>
    <row r="51" spans="1:64" s="22" customFormat="1" ht="13" customHeight="1" x14ac:dyDescent="0.2">
      <c r="A51" s="3" t="s">
        <v>71</v>
      </c>
      <c r="B51" s="15">
        <v>25</v>
      </c>
      <c r="C51" s="15">
        <v>0</v>
      </c>
      <c r="D51" s="15">
        <f t="shared" si="5"/>
        <v>6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f t="shared" si="6"/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6</v>
      </c>
      <c r="AN51" s="15">
        <f t="shared" si="7"/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7">
        <v>0</v>
      </c>
      <c r="BK51" s="29"/>
      <c r="BL51" s="37"/>
    </row>
    <row r="52" spans="1:64" s="22" customFormat="1" ht="13" customHeight="1" x14ac:dyDescent="0.2">
      <c r="A52" s="3" t="s">
        <v>72</v>
      </c>
      <c r="B52" s="15">
        <v>0</v>
      </c>
      <c r="C52" s="15">
        <v>0</v>
      </c>
      <c r="D52" s="15">
        <f t="shared" si="5"/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f t="shared" si="6"/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f t="shared" si="7"/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7">
        <v>0</v>
      </c>
      <c r="BK52" s="29"/>
      <c r="BL52" s="37"/>
    </row>
    <row r="53" spans="1:64" s="22" customFormat="1" ht="13" customHeight="1" x14ac:dyDescent="0.2">
      <c r="A53" s="3" t="s">
        <v>73</v>
      </c>
      <c r="B53" s="15">
        <v>0</v>
      </c>
      <c r="C53" s="15">
        <v>0</v>
      </c>
      <c r="D53" s="15">
        <f t="shared" si="5"/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f t="shared" si="6"/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f t="shared" si="7"/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7">
        <v>0</v>
      </c>
      <c r="BK53" s="29"/>
      <c r="BL53" s="37"/>
    </row>
    <row r="54" spans="1:64" s="22" customFormat="1" ht="13" customHeight="1" x14ac:dyDescent="0.2">
      <c r="A54" s="5" t="s">
        <v>74</v>
      </c>
      <c r="B54" s="18">
        <v>0</v>
      </c>
      <c r="C54" s="18">
        <v>0</v>
      </c>
      <c r="D54" s="18">
        <f t="shared" si="5"/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f t="shared" si="6"/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f t="shared" si="7"/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0</v>
      </c>
      <c r="AV54" s="18">
        <v>0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0</v>
      </c>
      <c r="BH54" s="18">
        <v>0</v>
      </c>
      <c r="BI54" s="19">
        <v>0</v>
      </c>
      <c r="BK54" s="29"/>
      <c r="BL54" s="37"/>
    </row>
    <row r="55" spans="1:64" s="22" customFormat="1" ht="13" customHeight="1" x14ac:dyDescent="0.2">
      <c r="A55" s="4" t="s">
        <v>75</v>
      </c>
      <c r="B55" s="15">
        <v>0</v>
      </c>
      <c r="C55" s="15">
        <v>0</v>
      </c>
      <c r="D55" s="16">
        <f t="shared" si="5"/>
        <v>12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6">
        <f t="shared" si="6"/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1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6">
        <f t="shared" si="7"/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1</v>
      </c>
      <c r="AW55" s="15">
        <v>0</v>
      </c>
      <c r="AX55" s="15">
        <v>0</v>
      </c>
      <c r="AY55" s="15">
        <v>0</v>
      </c>
      <c r="AZ55" s="15">
        <v>0</v>
      </c>
      <c r="BA55" s="15">
        <v>8</v>
      </c>
      <c r="BB55" s="15">
        <v>0</v>
      </c>
      <c r="BC55" s="15">
        <v>0</v>
      </c>
      <c r="BD55" s="15">
        <v>0</v>
      </c>
      <c r="BE55" s="15">
        <v>0</v>
      </c>
      <c r="BF55" s="15">
        <v>2</v>
      </c>
      <c r="BG55" s="15">
        <v>0</v>
      </c>
      <c r="BH55" s="15">
        <v>0</v>
      </c>
      <c r="BI55" s="17">
        <v>0</v>
      </c>
      <c r="BK55" s="29"/>
      <c r="BL55" s="37"/>
    </row>
    <row r="56" spans="1:64" s="22" customFormat="1" ht="13" customHeight="1" x14ac:dyDescent="0.2">
      <c r="A56" s="3" t="s">
        <v>76</v>
      </c>
      <c r="B56" s="15">
        <v>0</v>
      </c>
      <c r="C56" s="15">
        <v>0</v>
      </c>
      <c r="D56" s="15">
        <f t="shared" si="5"/>
        <v>1414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f t="shared" si="6"/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1414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f t="shared" si="7"/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7">
        <v>0</v>
      </c>
      <c r="BK56" s="29"/>
      <c r="BL56" s="37"/>
    </row>
    <row r="57" spans="1:64" s="22" customFormat="1" ht="13" customHeight="1" x14ac:dyDescent="0.2">
      <c r="A57" s="3" t="s">
        <v>77</v>
      </c>
      <c r="B57" s="15">
        <v>102</v>
      </c>
      <c r="C57" s="15">
        <v>0</v>
      </c>
      <c r="D57" s="15">
        <f t="shared" si="5"/>
        <v>73</v>
      </c>
      <c r="E57" s="15">
        <v>50</v>
      </c>
      <c r="F57" s="15">
        <v>0</v>
      </c>
      <c r="G57" s="15">
        <v>0</v>
      </c>
      <c r="H57" s="15">
        <v>0</v>
      </c>
      <c r="I57" s="15">
        <v>0</v>
      </c>
      <c r="J57" s="15">
        <v>1</v>
      </c>
      <c r="K57" s="15">
        <f t="shared" si="6"/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1</v>
      </c>
      <c r="AJ57" s="15">
        <v>0</v>
      </c>
      <c r="AK57" s="15">
        <v>0</v>
      </c>
      <c r="AL57" s="15">
        <v>3</v>
      </c>
      <c r="AM57" s="15">
        <v>0</v>
      </c>
      <c r="AN57" s="15">
        <f t="shared" si="7"/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1</v>
      </c>
      <c r="AT57" s="15">
        <v>0</v>
      </c>
      <c r="AU57" s="15">
        <v>0</v>
      </c>
      <c r="AV57" s="15">
        <v>3</v>
      </c>
      <c r="AW57" s="15">
        <v>0</v>
      </c>
      <c r="AX57" s="15">
        <v>0</v>
      </c>
      <c r="AY57" s="15">
        <v>0</v>
      </c>
      <c r="AZ57" s="15">
        <v>0</v>
      </c>
      <c r="BA57" s="15">
        <v>12</v>
      </c>
      <c r="BB57" s="15">
        <v>0</v>
      </c>
      <c r="BC57" s="15">
        <v>0</v>
      </c>
      <c r="BD57" s="15">
        <v>0</v>
      </c>
      <c r="BE57" s="15">
        <v>0</v>
      </c>
      <c r="BF57" s="15">
        <v>1</v>
      </c>
      <c r="BG57" s="15">
        <v>1</v>
      </c>
      <c r="BH57" s="15">
        <v>0</v>
      </c>
      <c r="BI57" s="17">
        <v>0</v>
      </c>
      <c r="BK57" s="29"/>
      <c r="BL57" s="37"/>
    </row>
    <row r="58" spans="1:64" s="22" customFormat="1" ht="13" customHeight="1" x14ac:dyDescent="0.2">
      <c r="A58" s="3" t="s">
        <v>78</v>
      </c>
      <c r="B58" s="15">
        <v>8</v>
      </c>
      <c r="C58" s="15">
        <v>0</v>
      </c>
      <c r="D58" s="15">
        <f t="shared" si="5"/>
        <v>116</v>
      </c>
      <c r="E58" s="15">
        <v>47</v>
      </c>
      <c r="F58" s="15">
        <v>1</v>
      </c>
      <c r="G58" s="15">
        <v>0</v>
      </c>
      <c r="H58" s="15">
        <v>1</v>
      </c>
      <c r="I58" s="15">
        <v>0</v>
      </c>
      <c r="J58" s="15">
        <v>0</v>
      </c>
      <c r="K58" s="15">
        <f t="shared" si="6"/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12</v>
      </c>
      <c r="Y58" s="15">
        <v>0</v>
      </c>
      <c r="Z58" s="15">
        <v>0</v>
      </c>
      <c r="AA58" s="15">
        <v>2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f t="shared" si="7"/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5</v>
      </c>
      <c r="AY58" s="15">
        <v>0</v>
      </c>
      <c r="AZ58" s="15">
        <v>0</v>
      </c>
      <c r="BA58" s="15">
        <v>34</v>
      </c>
      <c r="BB58" s="15">
        <v>0</v>
      </c>
      <c r="BC58" s="15">
        <v>0</v>
      </c>
      <c r="BD58" s="15">
        <v>0</v>
      </c>
      <c r="BE58" s="15">
        <v>1</v>
      </c>
      <c r="BF58" s="15">
        <v>13</v>
      </c>
      <c r="BG58" s="15">
        <v>0</v>
      </c>
      <c r="BH58" s="15">
        <v>0</v>
      </c>
      <c r="BI58" s="17">
        <v>0</v>
      </c>
      <c r="BK58" s="29"/>
      <c r="BL58" s="37"/>
    </row>
    <row r="59" spans="1:64" s="22" customFormat="1" ht="13" customHeight="1" x14ac:dyDescent="0.2">
      <c r="A59" s="5" t="s">
        <v>79</v>
      </c>
      <c r="B59" s="18">
        <v>91</v>
      </c>
      <c r="C59" s="18">
        <v>0</v>
      </c>
      <c r="D59" s="18">
        <f t="shared" si="5"/>
        <v>7</v>
      </c>
      <c r="E59" s="18">
        <v>5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f t="shared" si="6"/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f t="shared" si="7"/>
        <v>0</v>
      </c>
      <c r="AO59" s="18">
        <v>0</v>
      </c>
      <c r="AP59" s="18">
        <v>0</v>
      </c>
      <c r="AQ59" s="18">
        <v>0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  <c r="AY59" s="18">
        <v>0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0</v>
      </c>
      <c r="BF59" s="18">
        <v>2</v>
      </c>
      <c r="BG59" s="18">
        <v>0</v>
      </c>
      <c r="BH59" s="18">
        <v>0</v>
      </c>
      <c r="BI59" s="19">
        <v>0</v>
      </c>
      <c r="BK59" s="29"/>
      <c r="BL59" s="37"/>
    </row>
    <row r="60" spans="1:64" s="22" customFormat="1" ht="13" customHeight="1" x14ac:dyDescent="0.2">
      <c r="A60" s="3" t="s">
        <v>80</v>
      </c>
      <c r="B60" s="15">
        <v>0</v>
      </c>
      <c r="C60" s="15">
        <v>0</v>
      </c>
      <c r="D60" s="16">
        <f t="shared" si="5"/>
        <v>25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6">
        <f t="shared" si="6"/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6">
        <f t="shared" si="7"/>
        <v>25</v>
      </c>
      <c r="AO60" s="15">
        <v>0</v>
      </c>
      <c r="AP60" s="15">
        <v>0</v>
      </c>
      <c r="AQ60" s="15">
        <v>25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7">
        <v>0</v>
      </c>
      <c r="BK60" s="29"/>
      <c r="BL60" s="37"/>
    </row>
    <row r="61" spans="1:64" s="22" customFormat="1" ht="13" customHeight="1" x14ac:dyDescent="0.2">
      <c r="A61" s="7" t="s">
        <v>81</v>
      </c>
      <c r="B61" s="20">
        <v>1</v>
      </c>
      <c r="C61" s="20">
        <v>0</v>
      </c>
      <c r="D61" s="20">
        <f t="shared" si="5"/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f t="shared" si="6"/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f t="shared" si="7"/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  <c r="BD61" s="20">
        <v>0</v>
      </c>
      <c r="BE61" s="20">
        <v>0</v>
      </c>
      <c r="BF61" s="20">
        <v>0</v>
      </c>
      <c r="BG61" s="20">
        <v>0</v>
      </c>
      <c r="BH61" s="20">
        <v>0</v>
      </c>
      <c r="BI61" s="21">
        <v>0</v>
      </c>
      <c r="BK61" s="29"/>
      <c r="BL61" s="37"/>
    </row>
    <row r="62" spans="1:64" s="22" customFormat="1" ht="13" customHeight="1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</row>
    <row r="63" spans="1:64" s="22" customFormat="1" ht="13" customHeight="1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</row>
  </sheetData>
  <sortState xmlns:xlrd2="http://schemas.microsoft.com/office/spreadsheetml/2017/richdata2" columnSort="1" ref="E7:BI61">
    <sortCondition ref="E7:BI7"/>
  </sortState>
  <mergeCells count="58">
    <mergeCell ref="H7:H11"/>
    <mergeCell ref="A7:A11"/>
    <mergeCell ref="E7:E11"/>
    <mergeCell ref="F7:F11"/>
    <mergeCell ref="G7:G11"/>
    <mergeCell ref="X7:X11"/>
    <mergeCell ref="I7:I11"/>
    <mergeCell ref="J7:J11"/>
    <mergeCell ref="K7:K11"/>
    <mergeCell ref="O7:O11"/>
    <mergeCell ref="P7:P11"/>
    <mergeCell ref="Q7:Q11"/>
    <mergeCell ref="R7:R11"/>
    <mergeCell ref="S7:S11"/>
    <mergeCell ref="U7:U11"/>
    <mergeCell ref="V7:V11"/>
    <mergeCell ref="W7:W11"/>
    <mergeCell ref="T7:T11"/>
    <mergeCell ref="L7:L11"/>
    <mergeCell ref="M7:M11"/>
    <mergeCell ref="N7:N11"/>
    <mergeCell ref="AJ7:AJ11"/>
    <mergeCell ref="Y7:Y11"/>
    <mergeCell ref="Z7:Z11"/>
    <mergeCell ref="AA7:AA11"/>
    <mergeCell ref="AB7:AB11"/>
    <mergeCell ref="AC7:AC11"/>
    <mergeCell ref="AD7:AD11"/>
    <mergeCell ref="AE7:AE11"/>
    <mergeCell ref="AF7:AF11"/>
    <mergeCell ref="AG7:AG11"/>
    <mergeCell ref="AH7:AH11"/>
    <mergeCell ref="AI7:AI11"/>
    <mergeCell ref="AY7:AY11"/>
    <mergeCell ref="AK7:AK11"/>
    <mergeCell ref="AL7:AL11"/>
    <mergeCell ref="AM7:AM11"/>
    <mergeCell ref="AN7:AN11"/>
    <mergeCell ref="AR7:AR11"/>
    <mergeCell ref="AT7:AT11"/>
    <mergeCell ref="AU7:AU11"/>
    <mergeCell ref="AV7:AV11"/>
    <mergeCell ref="AW7:AW11"/>
    <mergeCell ref="AX7:AX11"/>
    <mergeCell ref="AS7:AS11"/>
    <mergeCell ref="AO7:AO11"/>
    <mergeCell ref="AP7:AP11"/>
    <mergeCell ref="AQ7:AQ11"/>
    <mergeCell ref="BF7:BF11"/>
    <mergeCell ref="BG7:BG11"/>
    <mergeCell ref="BH7:BH11"/>
    <mergeCell ref="BI7:BI11"/>
    <mergeCell ref="AZ7:AZ11"/>
    <mergeCell ref="BA7:BA11"/>
    <mergeCell ref="BB7:BB11"/>
    <mergeCell ref="BC7:BC11"/>
    <mergeCell ref="BD7:BD11"/>
    <mergeCell ref="BE7:BE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17565-521D-4074-8C9B-0C729234A50A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4DE0D38A-1C17-4A5B-83A0-1358C72CEF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ED681-5BD1-40F1-9B82-26BB5998B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12_11　鳥類</vt:lpstr>
      <vt:lpstr>12_11　鳥類の卵</vt:lpstr>
      <vt:lpstr>12_11　獣類</vt:lpstr>
      <vt:lpstr>'12_11　獣類'!Print_Area</vt:lpstr>
      <vt:lpstr>'12_11　鳥類'!Print_Area</vt:lpstr>
      <vt:lpstr>'12_11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2016-10-28T08:45:56Z</dcterms:created>
  <dcterms:modified xsi:type="dcterms:W3CDTF">2025-10-24T07:51:08Z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  <property fmtid="{D5CDD505-2E9C-101B-9397-08002B2CF9AE}" pid="4" name="Order">
    <vt:r8>1157300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