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160" documentId="13_ncr:1_{08545793-B3F2-4336-A697-E6678DFC53AA}" xr6:coauthVersionLast="47" xr6:coauthVersionMax="47" xr10:uidLastSave="{F1323075-4922-4D44-BE3F-DDA6CFB1D0D1}"/>
  <bookViews>
    <workbookView xWindow="-110" yWindow="-110" windowWidth="19420" windowHeight="11500" activeTab="2" xr2:uid="{00000000-000D-0000-FFFF-FFFF00000000}"/>
  </bookViews>
  <sheets>
    <sheet name="12_7　鳥類 " sheetId="2" r:id="rId1"/>
    <sheet name="12_7　鳥類の卵" sheetId="3" r:id="rId2"/>
    <sheet name="12_7　獣類" sheetId="4" r:id="rId3"/>
  </sheets>
  <definedNames>
    <definedName name="_xlnm.Print_Area" localSheetId="2">'12_7　獣類'!$A$1:$T$63</definedName>
    <definedName name="_xlnm.Print_Area" localSheetId="0">'12_7　鳥類 '!$A$1:$BC$63</definedName>
    <definedName name="_xlnm.Print_Area" localSheetId="1">'12_7　鳥類の卵'!$A$1:$E$63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13" i="4"/>
  <c r="D12" i="4"/>
  <c r="D14" i="2"/>
  <c r="D13" i="2"/>
  <c r="D12" i="2"/>
  <c r="D16" i="2"/>
  <c r="D23" i="4"/>
  <c r="D47" i="4"/>
  <c r="O61" i="4"/>
  <c r="O60" i="4"/>
  <c r="O59" i="4"/>
  <c r="O58" i="4"/>
  <c r="O57" i="4"/>
  <c r="O56" i="4"/>
  <c r="O55" i="4"/>
  <c r="O54" i="4"/>
  <c r="O53" i="4"/>
  <c r="O52" i="4"/>
  <c r="O51" i="4"/>
  <c r="D51" i="4" s="1"/>
  <c r="O50" i="4"/>
  <c r="O49" i="4"/>
  <c r="O48" i="4"/>
  <c r="D48" i="4" s="1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D24" i="4" s="1"/>
  <c r="O23" i="4"/>
  <c r="O22" i="4"/>
  <c r="O21" i="4"/>
  <c r="O20" i="4"/>
  <c r="O19" i="4"/>
  <c r="O18" i="4"/>
  <c r="O17" i="4"/>
  <c r="O16" i="4"/>
  <c r="O15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D41" i="4" s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D59" i="4" s="1"/>
  <c r="G60" i="4"/>
  <c r="G61" i="4"/>
  <c r="G16" i="4"/>
  <c r="G17" i="4"/>
  <c r="G18" i="4"/>
  <c r="D18" i="4" s="1"/>
  <c r="G19" i="4"/>
  <c r="D19" i="4" s="1"/>
  <c r="G15" i="4"/>
  <c r="R14" i="4"/>
  <c r="Q14" i="4"/>
  <c r="P14" i="4"/>
  <c r="D52" i="4" l="1"/>
  <c r="D28" i="4"/>
  <c r="D38" i="4"/>
  <c r="D22" i="4"/>
  <c r="D60" i="4"/>
  <c r="D58" i="4"/>
  <c r="D57" i="4"/>
  <c r="D33" i="4"/>
  <c r="D21" i="4"/>
  <c r="D25" i="4"/>
  <c r="D49" i="4"/>
  <c r="D61" i="4"/>
  <c r="D26" i="4"/>
  <c r="D55" i="4"/>
  <c r="D43" i="4"/>
  <c r="D31" i="4"/>
  <c r="D27" i="4"/>
  <c r="D39" i="4"/>
  <c r="D32" i="4"/>
  <c r="D42" i="4"/>
  <c r="D30" i="4"/>
  <c r="D16" i="4"/>
  <c r="D36" i="4"/>
  <c r="D56" i="4"/>
  <c r="D20" i="4"/>
  <c r="D17" i="4"/>
  <c r="D53" i="4"/>
  <c r="D44" i="4"/>
  <c r="D45" i="4"/>
  <c r="D34" i="4"/>
  <c r="D46" i="4"/>
  <c r="D35" i="4"/>
  <c r="D54" i="4"/>
  <c r="D50" i="4"/>
  <c r="D40" i="4"/>
  <c r="D37" i="4"/>
  <c r="D29" i="4"/>
  <c r="J14" i="4"/>
  <c r="I14" i="4"/>
  <c r="T14" i="4" l="1"/>
  <c r="E14" i="4"/>
  <c r="F14" i="4"/>
  <c r="H14" i="4"/>
  <c r="G14" i="4"/>
  <c r="K14" i="4"/>
  <c r="L14" i="4"/>
  <c r="M14" i="4"/>
  <c r="N14" i="4"/>
  <c r="O14" i="4"/>
  <c r="S14" i="4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17" i="2"/>
  <c r="D18" i="2"/>
  <c r="D19" i="2"/>
  <c r="D15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E14" i="2"/>
  <c r="C14" i="4"/>
  <c r="B14" i="4"/>
  <c r="D14" i="3"/>
  <c r="C14" i="3"/>
  <c r="B14" i="3"/>
  <c r="B14" i="2"/>
  <c r="C14" i="2"/>
  <c r="D14" i="4" l="1"/>
</calcChain>
</file>

<file path=xl/sharedStrings.xml><?xml version="1.0" encoding="utf-8"?>
<sst xmlns="http://schemas.openxmlformats.org/spreadsheetml/2006/main" count="247" uniqueCount="134">
  <si>
    <t xml:space="preserve"> 　　１２  令和 ３ 年度  都道府県知事の捕獲許可による捕獲鳥獣数</t>
  </si>
  <si>
    <r>
      <rPr>
        <sz val="10"/>
        <color rgb="FF000000"/>
        <rFont val="ＭＳ ゴシック"/>
        <family val="3"/>
      </rPr>
      <t>（7）第二種特定鳥獣管理計画に基づく鳥獣の数の調整　（Ａ）鳥　類</t>
    </r>
    <phoneticPr fontId="0"/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</si>
  <si>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</si>
  <si>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マガモ</t>
  </si>
  <si>
    <t>カルガモ</t>
  </si>
  <si>
    <t>ヒヨドリ</t>
  </si>
  <si>
    <t>キジバト</t>
  </si>
  <si>
    <t>キジ</t>
  </si>
  <si>
    <t>ハシブトガラス</t>
  </si>
  <si>
    <t>ハシボソガラス</t>
  </si>
  <si>
    <t>ドバト</t>
  </si>
  <si>
    <t>カワウ</t>
  </si>
  <si>
    <t>スズメ</t>
  </si>
  <si>
    <t>カラス類</t>
  </si>
  <si>
    <t>シロエリオオハム</t>
  </si>
  <si>
    <t>カンムリカイツブリ</t>
  </si>
  <si>
    <t>ヒメウ</t>
  </si>
  <si>
    <t>ゴイサギ</t>
  </si>
  <si>
    <t>アマサギ</t>
  </si>
  <si>
    <t>アオサギ</t>
  </si>
  <si>
    <t>オオハクチョウ</t>
  </si>
  <si>
    <t>キンクロハジロ</t>
  </si>
  <si>
    <t>ミサゴ</t>
  </si>
  <si>
    <t>トビ</t>
  </si>
  <si>
    <t>ハイタカ</t>
  </si>
  <si>
    <t>ハヤブサ</t>
  </si>
  <si>
    <t>チョウゲンボウ</t>
  </si>
  <si>
    <t>ヒクイナ</t>
  </si>
  <si>
    <t>アカエリヒレアシシギ</t>
  </si>
  <si>
    <t>ウミネコ</t>
  </si>
  <si>
    <t>アジサシ</t>
  </si>
  <si>
    <t>フクロウ</t>
  </si>
  <si>
    <t>カワセミ</t>
  </si>
  <si>
    <t>アリスイ</t>
  </si>
  <si>
    <t>コゲラ</t>
  </si>
  <si>
    <t>ヒバリ</t>
  </si>
  <si>
    <t>ツバメ</t>
  </si>
  <si>
    <t>セグロセキレイ</t>
  </si>
  <si>
    <t>ビンズイ</t>
  </si>
  <si>
    <t>ジョウビタキ</t>
  </si>
  <si>
    <t>イソヒヨドリ</t>
  </si>
  <si>
    <t>シロハラ</t>
  </si>
  <si>
    <t>ツグミ</t>
  </si>
  <si>
    <t>ウグイス</t>
  </si>
  <si>
    <t>ヤマガラ</t>
  </si>
  <si>
    <t>シジュウカラ</t>
  </si>
  <si>
    <t>メジロ</t>
  </si>
  <si>
    <t>ホオジロ</t>
  </si>
  <si>
    <t>アトリ</t>
  </si>
  <si>
    <t>カワラヒワ</t>
  </si>
  <si>
    <t>ムクドリ</t>
  </si>
  <si>
    <t>ソウシチョウ</t>
  </si>
  <si>
    <t>許可証</t>
  </si>
  <si>
    <r>
      <rPr>
        <sz val="9"/>
        <color rgb="FF000000"/>
        <rFont val="ＭＳ 明朝"/>
        <family val="1"/>
      </rPr>
      <t>国有林野</t>
    </r>
    <rPh sb="0" eb="2">
      <t>コクユウ</t>
    </rPh>
    <rPh sb="2" eb="4">
      <t>リンヤ</t>
    </rPh>
    <phoneticPr fontId="0"/>
  </si>
  <si>
    <r>
      <rPr>
        <sz val="9"/>
        <color rgb="FF000000"/>
        <rFont val="ＭＳ 明朝"/>
        <family val="1"/>
      </rPr>
      <t>関係職員</t>
    </r>
    <rPh sb="0" eb="2">
      <t>カンケイ</t>
    </rPh>
    <rPh sb="2" eb="4">
      <t>ショクイン</t>
    </rPh>
    <phoneticPr fontId="0"/>
  </si>
  <si>
    <t>捕獲数計</t>
  </si>
  <si>
    <t>交付数</t>
  </si>
  <si>
    <r>
      <rPr>
        <sz val="9"/>
        <color rgb="FF000000"/>
        <rFont val="ＭＳ 明朝"/>
        <family val="1"/>
      </rPr>
      <t>の交付数</t>
    </r>
    <rPh sb="1" eb="3">
      <t>コウフ</t>
    </rPh>
    <rPh sb="3" eb="4">
      <t>スウ</t>
    </rPh>
    <phoneticPr fontId="0"/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</si>
  <si>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</si>
  <si>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</si>
  <si>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</si>
  <si>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</si>
  <si>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</si>
  <si>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</si>
  <si>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</si>
  <si>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</si>
  <si>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</si>
  <si>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</si>
  <si>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</si>
  <si>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</si>
  <si>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</si>
  <si>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</si>
  <si>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</si>
  <si>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</si>
  <si>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</si>
  <si>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</si>
  <si>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</si>
  <si>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</si>
  <si>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</si>
  <si>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</si>
  <si>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</si>
  <si>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</si>
  <si>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</si>
  <si>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</si>
  <si>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</si>
  <si>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</si>
  <si>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</si>
  <si>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</si>
  <si>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</si>
  <si>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</si>
  <si>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</si>
  <si>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</si>
  <si>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</si>
  <si>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</si>
  <si>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</si>
  <si>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</si>
  <si>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</si>
  <si>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</si>
  <si>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</si>
  <si>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</si>
  <si>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</si>
  <si>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</si>
  <si>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</si>
  <si>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</si>
  <si>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</si>
  <si>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</si>
  <si>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</si>
  <si>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r>
      <rPr>
        <sz val="10"/>
        <color rgb="FF000000"/>
        <rFont val="ＭＳ ゴシック"/>
        <family val="3"/>
      </rPr>
      <t>（7）第二種特定鳥獣管理計画に基づく鳥獣の数の調整　（Ｂ）卵　類</t>
    </r>
    <phoneticPr fontId="0"/>
  </si>
  <si>
    <t>採取数計</t>
  </si>
  <si>
    <t>タヌキ</t>
  </si>
  <si>
    <t>アナグマ</t>
  </si>
  <si>
    <t>ハクビシン</t>
  </si>
  <si>
    <t>ニホンザル</t>
  </si>
  <si>
    <t>アライグマ</t>
  </si>
  <si>
    <t>ツキノワグマ</t>
  </si>
  <si>
    <t>リュウキュウイノシシ</t>
  </si>
  <si>
    <t>カモシカ</t>
  </si>
  <si>
    <t>国有林野関</t>
  </si>
  <si>
    <t>係職員に対</t>
  </si>
  <si>
    <t>する交付数</t>
  </si>
  <si>
    <t>(単位:件･個)</t>
    <rPh sb="1" eb="3">
      <t>タンイ</t>
    </rPh>
    <rPh sb="4" eb="5">
      <t>ケン</t>
    </rPh>
    <rPh sb="6" eb="7">
      <t>コ</t>
    </rPh>
    <phoneticPr fontId="5"/>
  </si>
  <si>
    <t>(単位:件･羽)</t>
    <rPh sb="1" eb="3">
      <t>タンイ</t>
    </rPh>
    <rPh sb="4" eb="5">
      <t>ケン</t>
    </rPh>
    <rPh sb="6" eb="7">
      <t>ハネ</t>
    </rPh>
    <phoneticPr fontId="5"/>
  </si>
  <si>
    <t>(単位:件･羽)</t>
  </si>
  <si>
    <t>イノシシ
(合計)</t>
    <rPh sb="6" eb="8">
      <t>ゴウケイ</t>
    </rPh>
    <phoneticPr fontId="5"/>
  </si>
  <si>
    <t>イノシシ
(オス)</t>
    <phoneticPr fontId="5"/>
  </si>
  <si>
    <t>イノシシ
(メス)</t>
    <phoneticPr fontId="5"/>
  </si>
  <si>
    <t>イノシシ
(不明)</t>
    <rPh sb="6" eb="8">
      <t>フメイ</t>
    </rPh>
    <phoneticPr fontId="5"/>
  </si>
  <si>
    <t>ニホンジカ
(合計)</t>
    <rPh sb="7" eb="9">
      <t>ゴウケイ</t>
    </rPh>
    <phoneticPr fontId="5"/>
  </si>
  <si>
    <t>ニホンジカ
(オス)</t>
    <phoneticPr fontId="5"/>
  </si>
  <si>
    <t>ニホンジカ
(メス)</t>
    <phoneticPr fontId="5"/>
  </si>
  <si>
    <t>ニホンジカ
(不明)</t>
    <rPh sb="7" eb="9">
      <t>フメイ</t>
    </rPh>
    <phoneticPr fontId="5"/>
  </si>
  <si>
    <t>(単位：件・頭・匹)</t>
    <rPh sb="1" eb="3">
      <t>タンイ</t>
    </rPh>
    <rPh sb="4" eb="5">
      <t>ケン</t>
    </rPh>
    <rPh sb="6" eb="7">
      <t>トウ</t>
    </rPh>
    <rPh sb="8" eb="9">
      <t>ヒキ</t>
    </rPh>
    <phoneticPr fontId="5"/>
  </si>
  <si>
    <t>（7）第二種特定鳥獣管理計画に基づく鳥獣の数の調整　（Ｃ）獣　類</t>
    <phoneticPr fontId="0"/>
  </si>
  <si>
    <t>令和 元 年度</t>
    <rPh sb="3" eb="4">
      <t>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</si>
</sst>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9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>
      <alignment vertical="center"/>
    </xf>
    <xf numFmtId="38" fontId="1" fillId="0" borderId="10" xfId="3" applyNumberFormat="1" applyBorder="1" applyAlignment="1">
      <alignment horizontal="center"/>
    </xf>
    <xf numFmtId="38" fontId="1" fillId="0" borderId="8" xfId="3" applyNumberFormat="1" applyBorder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 vertical="center"/>
    </xf>
    <xf numFmtId="38" fontId="1" fillId="0" borderId="6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 wrapText="1"/>
    </xf>
    <xf numFmtId="38" fontId="1" fillId="0" borderId="8" xfId="3" applyNumberFormat="1" applyBorder="1" applyAlignment="1">
      <alignment horizontal="center" vertical="center"/>
    </xf>
    <xf numFmtId="38" fontId="1" fillId="0" borderId="10" xfId="3" applyNumberFormat="1" applyBorder="1" applyAlignment="1">
      <alignment horizontal="center" vertical="center"/>
    </xf>
    <xf numFmtId="176" fontId="1" fillId="0" borderId="12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38" fontId="3" fillId="0" borderId="0" xfId="0" applyNumberFormat="1" applyFont="1" applyAlignment="1">
      <alignment horizontal="left" vertical="center"/>
    </xf>
    <xf numFmtId="176" fontId="1" fillId="0" borderId="9" xfId="3" applyNumberFormat="1" applyBorder="1" applyAlignment="1" applyProtection="1">
      <alignment horizontal="right"/>
      <protection locked="0"/>
    </xf>
    <xf numFmtId="38" fontId="3" fillId="0" borderId="0" xfId="0" applyNumberFormat="1" applyFont="1" applyAlignment="1">
      <alignment horizontal="right" vertical="center"/>
    </xf>
    <xf numFmtId="176" fontId="1" fillId="0" borderId="13" xfId="3" applyNumberFormat="1" applyBorder="1" applyAlignment="1">
      <alignment horizontal="right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176" fontId="1" fillId="0" borderId="20" xfId="3" applyNumberFormat="1" applyBorder="1" applyAlignment="1" applyProtection="1">
      <alignment horizontal="right"/>
      <protection locked="0"/>
    </xf>
    <xf numFmtId="38" fontId="8" fillId="0" borderId="0" xfId="0" applyNumberFormat="1" applyFont="1" applyAlignment="1">
      <alignment horizontal="right" vertical="center"/>
    </xf>
    <xf numFmtId="176" fontId="1" fillId="0" borderId="9" xfId="3" applyNumberFormat="1" applyBorder="1" applyAlignment="1">
      <alignment horizontal="right"/>
    </xf>
    <xf numFmtId="38" fontId="6" fillId="0" borderId="0" xfId="0" applyNumberFormat="1" applyFont="1">
      <alignment vertical="center"/>
    </xf>
    <xf numFmtId="38" fontId="1" fillId="0" borderId="6" xfId="0" applyNumberFormat="1" applyFont="1" applyBorder="1" applyAlignment="1">
      <alignment horizontal="center" vertical="center" wrapText="1"/>
    </xf>
    <xf numFmtId="38" fontId="1" fillId="0" borderId="8" xfId="0" applyNumberFormat="1" applyFont="1" applyBorder="1" applyAlignment="1">
      <alignment horizontal="center" vertical="center" wrapText="1"/>
    </xf>
    <xf numFmtId="38" fontId="1" fillId="0" borderId="10" xfId="0" applyNumberFormat="1" applyFont="1" applyBorder="1" applyAlignment="1">
      <alignment horizontal="center" vertical="center" wrapText="1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  <xf numFmtId="38" fontId="1" fillId="0" borderId="7" xfId="0" applyNumberFormat="1" applyFont="1" applyBorder="1" applyAlignment="1">
      <alignment horizontal="center" vertical="center" wrapText="1"/>
    </xf>
    <xf numFmtId="38" fontId="1" fillId="0" borderId="9" xfId="0" applyNumberFormat="1" applyFont="1" applyBorder="1" applyAlignment="1">
      <alignment horizontal="center" vertical="center" wrapText="1"/>
    </xf>
    <xf numFmtId="38" fontId="1" fillId="0" borderId="11" xfId="0" applyNumberFormat="1" applyFont="1" applyBorder="1" applyAlignment="1">
      <alignment horizontal="center" vertical="center" wrapText="1"/>
    </xf>
    <xf numFmtId="38" fontId="1" fillId="0" borderId="9" xfId="3" applyNumberFormat="1" applyBorder="1" applyAlignment="1">
      <alignment horizontal="center"/>
    </xf>
    <xf numFmtId="38" fontId="1" fillId="0" borderId="11" xfId="3" applyNumberFormat="1" applyBorder="1" applyAlignment="1">
      <alignment horizontal="center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BI63"/>
  <sheetViews>
    <sheetView zoomScale="85" zoomScaleNormal="85" zoomScaleSheetLayoutView="85" workbookViewId="0">
      <selection activeCell="G26" sqref="G26"/>
    </sheetView>
  </sheetViews>
  <sheetFormatPr defaultColWidth="9.6328125" defaultRowHeight="13" customHeight="1" x14ac:dyDescent="0.2"/>
  <cols>
    <col min="1" max="1" width="14.08984375" style="19" customWidth="1"/>
    <col min="2" max="53" width="9.6328125" style="20" customWidth="1"/>
    <col min="54" max="54" width="9.6328125" style="19" customWidth="1"/>
    <col min="55" max="16384" width="9.6328125" style="19"/>
  </cols>
  <sheetData>
    <row r="1" spans="1:61" s="18" customFormat="1" ht="13" customHeight="1" x14ac:dyDescent="0.2"/>
    <row r="2" spans="1:61" s="18" customFormat="1" ht="13" customHeight="1" x14ac:dyDescent="0.2"/>
    <row r="3" spans="1:61" s="18" customFormat="1" ht="13" customHeight="1" x14ac:dyDescent="0.2"/>
    <row r="4" spans="1:61" s="18" customFormat="1" ht="13" customHeight="1" x14ac:dyDescent="0.2">
      <c r="A4" s="21" t="s">
        <v>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</row>
    <row r="5" spans="1:61" s="18" customFormat="1" ht="13" customHeight="1" x14ac:dyDescent="0.2">
      <c r="A5" s="22"/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D5" s="22"/>
      <c r="BE5" s="22"/>
      <c r="BF5" s="22"/>
      <c r="BG5" s="22"/>
      <c r="BH5" s="22"/>
      <c r="BI5" s="22"/>
    </row>
    <row r="6" spans="1:61" s="18" customFormat="1" ht="13" customHeight="1" x14ac:dyDescent="0.2">
      <c r="A6" s="23"/>
      <c r="B6" s="23"/>
      <c r="C6" s="23"/>
      <c r="D6" s="23"/>
      <c r="E6" s="23"/>
      <c r="F6" s="23"/>
      <c r="G6" s="23"/>
      <c r="H6" s="23" t="s">
        <v>122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9" t="s">
        <v>121</v>
      </c>
      <c r="BD6" s="22"/>
      <c r="BE6" s="22"/>
      <c r="BF6" s="22"/>
      <c r="BG6" s="22"/>
      <c r="BH6" s="22"/>
      <c r="BI6" s="22"/>
    </row>
    <row r="7" spans="1:61" s="18" customFormat="1" ht="13" customHeight="1" x14ac:dyDescent="0.2">
      <c r="A7" s="44" t="s">
        <v>2</v>
      </c>
      <c r="B7" s="8"/>
      <c r="C7" s="9"/>
      <c r="D7" s="9"/>
      <c r="E7" s="41" t="s">
        <v>19</v>
      </c>
      <c r="F7" s="41" t="s">
        <v>28</v>
      </c>
      <c r="G7" s="41" t="s">
        <v>30</v>
      </c>
      <c r="H7" s="41" t="s">
        <v>48</v>
      </c>
      <c r="I7" s="41" t="s">
        <v>18</v>
      </c>
      <c r="J7" s="41" t="s">
        <v>33</v>
      </c>
      <c r="K7" s="41" t="s">
        <v>40</v>
      </c>
      <c r="L7" s="41" t="s">
        <v>43</v>
      </c>
      <c r="M7" s="41" t="s">
        <v>29</v>
      </c>
      <c r="N7" s="41" t="s">
        <v>20</v>
      </c>
      <c r="O7" s="41" t="s">
        <v>13</v>
      </c>
      <c r="P7" s="41" t="s">
        <v>4</v>
      </c>
      <c r="Q7" s="41" t="s">
        <v>11</v>
      </c>
      <c r="R7" s="41" t="s">
        <v>32</v>
      </c>
      <c r="S7" s="41" t="s">
        <v>49</v>
      </c>
      <c r="T7" s="41" t="s">
        <v>15</v>
      </c>
      <c r="U7" s="41" t="s">
        <v>7</v>
      </c>
      <c r="V7" s="41" t="s">
        <v>6</v>
      </c>
      <c r="W7" s="41" t="s">
        <v>21</v>
      </c>
      <c r="X7" s="41" t="s">
        <v>17</v>
      </c>
      <c r="Y7" s="41" t="s">
        <v>34</v>
      </c>
      <c r="Z7" s="41" t="s">
        <v>45</v>
      </c>
      <c r="AA7" s="41" t="s">
        <v>39</v>
      </c>
      <c r="AB7" s="41" t="s">
        <v>14</v>
      </c>
      <c r="AC7" s="41" t="s">
        <v>41</v>
      </c>
      <c r="AD7" s="41" t="s">
        <v>12</v>
      </c>
      <c r="AE7" s="41" t="s">
        <v>37</v>
      </c>
      <c r="AF7" s="41" t="s">
        <v>51</v>
      </c>
      <c r="AG7" s="41" t="s">
        <v>26</v>
      </c>
      <c r="AH7" s="41" t="s">
        <v>42</v>
      </c>
      <c r="AI7" s="41" t="s">
        <v>36</v>
      </c>
      <c r="AJ7" s="41" t="s">
        <v>10</v>
      </c>
      <c r="AK7" s="41" t="s">
        <v>23</v>
      </c>
      <c r="AL7" s="41" t="s">
        <v>24</v>
      </c>
      <c r="AM7" s="41" t="s">
        <v>8</v>
      </c>
      <c r="AN7" s="41" t="s">
        <v>9</v>
      </c>
      <c r="AO7" s="41" t="s">
        <v>25</v>
      </c>
      <c r="AP7" s="41" t="s">
        <v>27</v>
      </c>
      <c r="AQ7" s="41" t="s">
        <v>35</v>
      </c>
      <c r="AR7" s="41" t="s">
        <v>16</v>
      </c>
      <c r="AS7" s="41" t="s">
        <v>5</v>
      </c>
      <c r="AT7" s="41" t="s">
        <v>38</v>
      </c>
      <c r="AU7" s="41" t="s">
        <v>31</v>
      </c>
      <c r="AV7" s="41" t="s">
        <v>47</v>
      </c>
      <c r="AW7" s="41" t="s">
        <v>3</v>
      </c>
      <c r="AX7" s="41" t="s">
        <v>22</v>
      </c>
      <c r="AY7" s="41" t="s">
        <v>50</v>
      </c>
      <c r="AZ7" s="41" t="s">
        <v>46</v>
      </c>
      <c r="BA7" s="47" t="s">
        <v>44</v>
      </c>
    </row>
    <row r="8" spans="1:61" s="18" customFormat="1" ht="13" customHeight="1" x14ac:dyDescent="0.2">
      <c r="A8" s="45"/>
      <c r="B8" s="10" t="s">
        <v>52</v>
      </c>
      <c r="C8" s="2" t="s">
        <v>53</v>
      </c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8"/>
    </row>
    <row r="9" spans="1:61" s="18" customFormat="1" ht="13" customHeight="1" x14ac:dyDescent="0.2">
      <c r="A9" s="45"/>
      <c r="B9" s="10"/>
      <c r="C9" s="2" t="s">
        <v>54</v>
      </c>
      <c r="D9" s="2" t="s">
        <v>55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8"/>
    </row>
    <row r="10" spans="1:61" s="18" customFormat="1" ht="13" customHeight="1" x14ac:dyDescent="0.2">
      <c r="A10" s="45"/>
      <c r="B10" s="11" t="s">
        <v>56</v>
      </c>
      <c r="C10" s="2" t="s">
        <v>57</v>
      </c>
      <c r="D10" s="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8"/>
    </row>
    <row r="11" spans="1:61" s="18" customFormat="1" ht="13" customHeight="1" x14ac:dyDescent="0.2">
      <c r="A11" s="46"/>
      <c r="B11" s="12"/>
      <c r="C11" s="1"/>
      <c r="D11" s="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9"/>
    </row>
    <row r="12" spans="1:61" s="18" customFormat="1" ht="12.75" customHeight="1" x14ac:dyDescent="0.2">
      <c r="A12" s="6" t="s">
        <v>133</v>
      </c>
      <c r="B12" s="13">
        <v>384</v>
      </c>
      <c r="C12" s="13">
        <v>0</v>
      </c>
      <c r="D12" s="16">
        <f t="shared" ref="D12" si="0">SUM(E12:BA12)</f>
        <v>3503</v>
      </c>
      <c r="E12" s="13">
        <v>79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477</v>
      </c>
      <c r="P12" s="13">
        <v>0</v>
      </c>
      <c r="Q12" s="13">
        <v>2947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30">
        <v>0</v>
      </c>
    </row>
    <row r="13" spans="1:61" s="18" customFormat="1" ht="13" customHeight="1" x14ac:dyDescent="0.2">
      <c r="A13" s="6" t="s">
        <v>58</v>
      </c>
      <c r="B13" s="13">
        <v>286</v>
      </c>
      <c r="C13" s="13">
        <v>0</v>
      </c>
      <c r="D13" s="15">
        <f>SUM(E13:BA13)</f>
        <v>744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744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30">
        <v>0</v>
      </c>
    </row>
    <row r="14" spans="1:61" s="18" customFormat="1" ht="13" customHeight="1" x14ac:dyDescent="0.2">
      <c r="A14" s="6" t="s">
        <v>59</v>
      </c>
      <c r="B14" s="13">
        <f>SUM(B15:B61)</f>
        <v>549</v>
      </c>
      <c r="C14" s="13">
        <f>SUM(C15:C61)</f>
        <v>0</v>
      </c>
      <c r="D14" s="13">
        <f>SUM(D15:D61)</f>
        <v>7201</v>
      </c>
      <c r="E14" s="13">
        <f>SUM(E15:E61)</f>
        <v>17</v>
      </c>
      <c r="F14" s="13">
        <f t="shared" ref="F14:AZ14" si="1">SUM(F15:F61)</f>
        <v>1</v>
      </c>
      <c r="G14" s="13">
        <f t="shared" si="1"/>
        <v>1</v>
      </c>
      <c r="H14" s="13">
        <f t="shared" si="1"/>
        <v>1</v>
      </c>
      <c r="I14" s="13">
        <f t="shared" si="1"/>
        <v>1</v>
      </c>
      <c r="J14" s="13">
        <f t="shared" si="1"/>
        <v>1</v>
      </c>
      <c r="K14" s="13">
        <f t="shared" si="1"/>
        <v>14</v>
      </c>
      <c r="L14" s="13">
        <f t="shared" si="1"/>
        <v>2</v>
      </c>
      <c r="M14" s="13">
        <f t="shared" si="1"/>
        <v>4</v>
      </c>
      <c r="N14" s="13">
        <f t="shared" si="1"/>
        <v>1</v>
      </c>
      <c r="O14" s="13">
        <f t="shared" si="1"/>
        <v>285</v>
      </c>
      <c r="P14" s="13">
        <f t="shared" si="1"/>
        <v>8</v>
      </c>
      <c r="Q14" s="13">
        <f t="shared" si="1"/>
        <v>5468</v>
      </c>
      <c r="R14" s="13">
        <f t="shared" si="1"/>
        <v>1</v>
      </c>
      <c r="S14" s="13">
        <f t="shared" si="1"/>
        <v>1</v>
      </c>
      <c r="T14" s="13">
        <f t="shared" si="1"/>
        <v>3</v>
      </c>
      <c r="U14" s="13">
        <f t="shared" si="1"/>
        <v>0</v>
      </c>
      <c r="V14" s="13">
        <f t="shared" si="1"/>
        <v>17</v>
      </c>
      <c r="W14" s="13">
        <f t="shared" si="1"/>
        <v>1</v>
      </c>
      <c r="X14" s="13">
        <f t="shared" si="1"/>
        <v>2</v>
      </c>
      <c r="Y14" s="13">
        <f t="shared" si="1"/>
        <v>3</v>
      </c>
      <c r="Z14" s="13">
        <f t="shared" si="1"/>
        <v>5</v>
      </c>
      <c r="AA14" s="13">
        <f t="shared" si="1"/>
        <v>2</v>
      </c>
      <c r="AB14" s="13">
        <f t="shared" si="1"/>
        <v>2</v>
      </c>
      <c r="AC14" s="13">
        <f t="shared" si="1"/>
        <v>14</v>
      </c>
      <c r="AD14" s="13">
        <f t="shared" si="1"/>
        <v>34</v>
      </c>
      <c r="AE14" s="13">
        <f t="shared" si="1"/>
        <v>1</v>
      </c>
      <c r="AF14" s="13">
        <f t="shared" si="1"/>
        <v>1</v>
      </c>
      <c r="AG14" s="13">
        <f t="shared" si="1"/>
        <v>2</v>
      </c>
      <c r="AH14" s="13">
        <f t="shared" si="1"/>
        <v>1</v>
      </c>
      <c r="AI14" s="13">
        <f t="shared" si="1"/>
        <v>31</v>
      </c>
      <c r="AJ14" s="13">
        <f t="shared" si="1"/>
        <v>16</v>
      </c>
      <c r="AK14" s="13">
        <f t="shared" si="1"/>
        <v>16</v>
      </c>
      <c r="AL14" s="13">
        <f t="shared" si="1"/>
        <v>1</v>
      </c>
      <c r="AM14" s="13">
        <f t="shared" si="1"/>
        <v>36</v>
      </c>
      <c r="AN14" s="13">
        <f t="shared" si="1"/>
        <v>1</v>
      </c>
      <c r="AO14" s="13">
        <f t="shared" si="1"/>
        <v>3</v>
      </c>
      <c r="AP14" s="13">
        <f t="shared" si="1"/>
        <v>1</v>
      </c>
      <c r="AQ14" s="13">
        <f t="shared" si="1"/>
        <v>1</v>
      </c>
      <c r="AR14" s="13">
        <f t="shared" si="1"/>
        <v>1</v>
      </c>
      <c r="AS14" s="13">
        <f t="shared" si="1"/>
        <v>1176</v>
      </c>
      <c r="AT14" s="13">
        <f t="shared" si="1"/>
        <v>1</v>
      </c>
      <c r="AU14" s="13">
        <f t="shared" si="1"/>
        <v>11</v>
      </c>
      <c r="AV14" s="13">
        <f t="shared" si="1"/>
        <v>1</v>
      </c>
      <c r="AW14" s="13">
        <f t="shared" si="1"/>
        <v>1</v>
      </c>
      <c r="AX14" s="13">
        <f t="shared" si="1"/>
        <v>2</v>
      </c>
      <c r="AY14" s="13">
        <f t="shared" si="1"/>
        <v>4</v>
      </c>
      <c r="AZ14" s="13">
        <f t="shared" si="1"/>
        <v>2</v>
      </c>
      <c r="BA14" s="30">
        <f t="shared" ref="BA14" si="2">SUM(BA15:BA61)</f>
        <v>2</v>
      </c>
      <c r="BB14" s="25"/>
      <c r="BC14" s="25"/>
      <c r="BD14" s="25"/>
    </row>
    <row r="15" spans="1:61" s="18" customFormat="1" ht="13" customHeight="1" x14ac:dyDescent="0.2">
      <c r="A15" s="4" t="s">
        <v>60</v>
      </c>
      <c r="B15" s="14">
        <v>0</v>
      </c>
      <c r="C15" s="15">
        <v>0</v>
      </c>
      <c r="D15" s="15">
        <f t="shared" ref="D15:D61" si="3">SUM(E15:BA15)</f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37">
        <v>0</v>
      </c>
      <c r="BB15" s="25"/>
      <c r="BC15" s="25"/>
      <c r="BD15" s="25"/>
    </row>
    <row r="16" spans="1:61" s="18" customFormat="1" ht="13" customHeight="1" x14ac:dyDescent="0.2">
      <c r="A16" s="3" t="s">
        <v>61</v>
      </c>
      <c r="B16" s="14">
        <v>0</v>
      </c>
      <c r="C16" s="14">
        <v>0</v>
      </c>
      <c r="D16" s="14">
        <f>SUM(E16:BA16)</f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28">
        <v>0</v>
      </c>
      <c r="BB16" s="25"/>
      <c r="BC16" s="25"/>
      <c r="BD16" s="25"/>
    </row>
    <row r="17" spans="1:56" s="18" customFormat="1" ht="13" customHeight="1" x14ac:dyDescent="0.2">
      <c r="A17" s="3" t="s">
        <v>62</v>
      </c>
      <c r="B17" s="14">
        <v>0</v>
      </c>
      <c r="C17" s="14">
        <v>0</v>
      </c>
      <c r="D17" s="14">
        <f t="shared" si="3"/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28">
        <v>0</v>
      </c>
      <c r="BB17" s="25"/>
      <c r="BC17" s="25"/>
      <c r="BD17" s="25"/>
    </row>
    <row r="18" spans="1:56" s="18" customFormat="1" ht="13" customHeight="1" x14ac:dyDescent="0.2">
      <c r="A18" s="3" t="s">
        <v>63</v>
      </c>
      <c r="B18" s="14">
        <v>0</v>
      </c>
      <c r="C18" s="14">
        <v>0</v>
      </c>
      <c r="D18" s="14">
        <f t="shared" si="3"/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28">
        <v>0</v>
      </c>
      <c r="BB18" s="25"/>
      <c r="BC18" s="25"/>
      <c r="BD18" s="25"/>
    </row>
    <row r="19" spans="1:56" s="18" customFormat="1" ht="13" customHeight="1" x14ac:dyDescent="0.2">
      <c r="A19" s="5" t="s">
        <v>64</v>
      </c>
      <c r="B19" s="16">
        <v>0</v>
      </c>
      <c r="C19" s="16">
        <v>0</v>
      </c>
      <c r="D19" s="16">
        <f t="shared" si="3"/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31">
        <v>0</v>
      </c>
      <c r="BB19" s="25"/>
      <c r="BC19" s="25"/>
      <c r="BD19" s="25"/>
    </row>
    <row r="20" spans="1:56" s="18" customFormat="1" ht="13" customHeight="1" x14ac:dyDescent="0.2">
      <c r="A20" s="4" t="s">
        <v>65</v>
      </c>
      <c r="B20" s="14">
        <v>0</v>
      </c>
      <c r="C20" s="15">
        <v>0</v>
      </c>
      <c r="D20" s="15">
        <f t="shared" si="3"/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37">
        <v>0</v>
      </c>
      <c r="BB20" s="25"/>
      <c r="BC20" s="25"/>
      <c r="BD20" s="25"/>
    </row>
    <row r="21" spans="1:56" s="18" customFormat="1" ht="13" customHeight="1" x14ac:dyDescent="0.2">
      <c r="A21" s="3" t="s">
        <v>66</v>
      </c>
      <c r="B21" s="14">
        <v>74</v>
      </c>
      <c r="C21" s="14">
        <v>0</v>
      </c>
      <c r="D21" s="14">
        <f t="shared" si="3"/>
        <v>455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8</v>
      </c>
      <c r="Q21" s="14">
        <v>447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28">
        <v>0</v>
      </c>
      <c r="BB21" s="25"/>
      <c r="BC21" s="25"/>
      <c r="BD21" s="25"/>
    </row>
    <row r="22" spans="1:56" s="18" customFormat="1" ht="13" customHeight="1" x14ac:dyDescent="0.2">
      <c r="A22" s="3" t="s">
        <v>67</v>
      </c>
      <c r="B22" s="14">
        <v>0</v>
      </c>
      <c r="C22" s="14">
        <v>0</v>
      </c>
      <c r="D22" s="14">
        <f t="shared" si="3"/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28">
        <v>0</v>
      </c>
      <c r="BB22" s="25"/>
      <c r="BC22" s="25"/>
      <c r="BD22" s="25"/>
    </row>
    <row r="23" spans="1:56" s="18" customFormat="1" ht="13" customHeight="1" x14ac:dyDescent="0.2">
      <c r="A23" s="3" t="s">
        <v>68</v>
      </c>
      <c r="B23" s="14">
        <v>0</v>
      </c>
      <c r="C23" s="14">
        <v>0</v>
      </c>
      <c r="D23" s="14">
        <f t="shared" si="3"/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28">
        <v>0</v>
      </c>
      <c r="BB23" s="25"/>
      <c r="BC23" s="25"/>
      <c r="BD23" s="25"/>
    </row>
    <row r="24" spans="1:56" s="18" customFormat="1" ht="13" customHeight="1" x14ac:dyDescent="0.2">
      <c r="A24" s="5" t="s">
        <v>69</v>
      </c>
      <c r="B24" s="16">
        <v>0</v>
      </c>
      <c r="C24" s="16">
        <v>0</v>
      </c>
      <c r="D24" s="16">
        <f t="shared" si="3"/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31">
        <v>0</v>
      </c>
      <c r="BB24" s="25"/>
      <c r="BC24" s="25"/>
      <c r="BD24" s="25"/>
    </row>
    <row r="25" spans="1:56" s="18" customFormat="1" ht="13" customHeight="1" x14ac:dyDescent="0.2">
      <c r="A25" s="4" t="s">
        <v>70</v>
      </c>
      <c r="B25" s="14">
        <v>0</v>
      </c>
      <c r="C25" s="15">
        <v>0</v>
      </c>
      <c r="D25" s="15">
        <f t="shared" si="3"/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37">
        <v>0</v>
      </c>
      <c r="BB25" s="25"/>
      <c r="BC25" s="25"/>
      <c r="BD25" s="25"/>
    </row>
    <row r="26" spans="1:56" s="18" customFormat="1" ht="13" customHeight="1" x14ac:dyDescent="0.2">
      <c r="A26" s="3" t="s">
        <v>71</v>
      </c>
      <c r="B26" s="14">
        <v>64</v>
      </c>
      <c r="C26" s="14">
        <v>0</v>
      </c>
      <c r="D26" s="14">
        <f t="shared" si="3"/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28">
        <v>0</v>
      </c>
      <c r="BB26" s="25"/>
      <c r="BC26" s="25"/>
      <c r="BD26" s="25"/>
    </row>
    <row r="27" spans="1:56" s="18" customFormat="1" ht="13" customHeight="1" x14ac:dyDescent="0.2">
      <c r="A27" s="3" t="s">
        <v>72</v>
      </c>
      <c r="B27" s="14">
        <v>0</v>
      </c>
      <c r="C27" s="14">
        <v>0</v>
      </c>
      <c r="D27" s="14">
        <f t="shared" si="3"/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28">
        <v>0</v>
      </c>
      <c r="BB27" s="25"/>
      <c r="BC27" s="25"/>
      <c r="BD27" s="25"/>
    </row>
    <row r="28" spans="1:56" s="18" customFormat="1" ht="13" customHeight="1" x14ac:dyDescent="0.2">
      <c r="A28" s="3" t="s">
        <v>73</v>
      </c>
      <c r="B28" s="14">
        <v>0</v>
      </c>
      <c r="C28" s="14">
        <v>0</v>
      </c>
      <c r="D28" s="14">
        <f t="shared" si="3"/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28">
        <v>0</v>
      </c>
      <c r="BB28" s="25"/>
      <c r="BC28" s="25"/>
      <c r="BD28" s="25"/>
    </row>
    <row r="29" spans="1:56" s="18" customFormat="1" ht="13" customHeight="1" x14ac:dyDescent="0.2">
      <c r="A29" s="5" t="s">
        <v>74</v>
      </c>
      <c r="B29" s="16">
        <v>0</v>
      </c>
      <c r="C29" s="16">
        <v>0</v>
      </c>
      <c r="D29" s="16">
        <f t="shared" si="3"/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31">
        <v>0</v>
      </c>
      <c r="BB29" s="25"/>
      <c r="BC29" s="25"/>
      <c r="BD29" s="25"/>
    </row>
    <row r="30" spans="1:56" s="18" customFormat="1" ht="13" customHeight="1" x14ac:dyDescent="0.2">
      <c r="A30" s="4" t="s">
        <v>75</v>
      </c>
      <c r="B30" s="14">
        <v>316</v>
      </c>
      <c r="C30" s="15">
        <v>0</v>
      </c>
      <c r="D30" s="15">
        <f t="shared" si="3"/>
        <v>29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8</v>
      </c>
      <c r="P30" s="15">
        <v>0</v>
      </c>
      <c r="Q30" s="15">
        <v>21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37">
        <v>0</v>
      </c>
      <c r="BB30" s="25"/>
      <c r="BC30" s="25"/>
      <c r="BD30" s="25"/>
    </row>
    <row r="31" spans="1:56" s="18" customFormat="1" ht="13" customHeight="1" x14ac:dyDescent="0.2">
      <c r="A31" s="3" t="s">
        <v>76</v>
      </c>
      <c r="B31" s="14">
        <v>0</v>
      </c>
      <c r="C31" s="14">
        <v>0</v>
      </c>
      <c r="D31" s="14">
        <f t="shared" si="3"/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28">
        <v>0</v>
      </c>
      <c r="BB31" s="25"/>
      <c r="BC31" s="25"/>
      <c r="BD31" s="25"/>
    </row>
    <row r="32" spans="1:56" s="18" customFormat="1" ht="13" customHeight="1" x14ac:dyDescent="0.2">
      <c r="A32" s="3" t="s">
        <v>77</v>
      </c>
      <c r="B32" s="14">
        <v>0</v>
      </c>
      <c r="C32" s="14">
        <v>0</v>
      </c>
      <c r="D32" s="14">
        <f t="shared" si="3"/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28">
        <v>0</v>
      </c>
      <c r="BB32" s="25"/>
      <c r="BC32" s="25"/>
      <c r="BD32" s="25"/>
    </row>
    <row r="33" spans="1:56" s="18" customFormat="1" ht="13" customHeight="1" x14ac:dyDescent="0.2">
      <c r="A33" s="3" t="s">
        <v>78</v>
      </c>
      <c r="B33" s="14">
        <v>0</v>
      </c>
      <c r="C33" s="14">
        <v>0</v>
      </c>
      <c r="D33" s="14">
        <f t="shared" si="3"/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28">
        <v>0</v>
      </c>
      <c r="BB33" s="25"/>
      <c r="BC33" s="25"/>
      <c r="BD33" s="25"/>
    </row>
    <row r="34" spans="1:56" s="18" customFormat="1" ht="13" customHeight="1" x14ac:dyDescent="0.2">
      <c r="A34" s="5" t="s">
        <v>79</v>
      </c>
      <c r="B34" s="16">
        <v>74</v>
      </c>
      <c r="C34" s="16">
        <v>0</v>
      </c>
      <c r="D34" s="16">
        <f t="shared" si="3"/>
        <v>11</v>
      </c>
      <c r="E34" s="16">
        <v>11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31">
        <v>0</v>
      </c>
      <c r="BB34" s="25"/>
      <c r="BC34" s="25"/>
      <c r="BD34" s="25"/>
    </row>
    <row r="35" spans="1:56" s="18" customFormat="1" ht="13" customHeight="1" x14ac:dyDescent="0.2">
      <c r="A35" s="4" t="s">
        <v>80</v>
      </c>
      <c r="B35" s="14">
        <v>0</v>
      </c>
      <c r="C35" s="15">
        <v>0</v>
      </c>
      <c r="D35" s="15">
        <f t="shared" si="3"/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37">
        <v>0</v>
      </c>
      <c r="BB35" s="25"/>
      <c r="BC35" s="25"/>
      <c r="BD35" s="25"/>
    </row>
    <row r="36" spans="1:56" s="18" customFormat="1" ht="13" customHeight="1" x14ac:dyDescent="0.2">
      <c r="A36" s="3" t="s">
        <v>81</v>
      </c>
      <c r="B36" s="14">
        <v>0</v>
      </c>
      <c r="C36" s="14">
        <v>0</v>
      </c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28">
        <v>0</v>
      </c>
      <c r="BB36" s="25"/>
      <c r="BC36" s="25"/>
      <c r="BD36" s="25"/>
    </row>
    <row r="37" spans="1:56" s="18" customFormat="1" ht="13" customHeight="1" x14ac:dyDescent="0.2">
      <c r="A37" s="3" t="s">
        <v>82</v>
      </c>
      <c r="B37" s="14">
        <v>12</v>
      </c>
      <c r="C37" s="14">
        <v>0</v>
      </c>
      <c r="D37" s="14">
        <f t="shared" si="3"/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28">
        <v>0</v>
      </c>
      <c r="BB37" s="25"/>
      <c r="BC37" s="25"/>
      <c r="BD37" s="25"/>
    </row>
    <row r="38" spans="1:56" s="18" customFormat="1" ht="13" customHeight="1" x14ac:dyDescent="0.2">
      <c r="A38" s="3" t="s">
        <v>83</v>
      </c>
      <c r="B38" s="14">
        <v>0</v>
      </c>
      <c r="C38" s="14">
        <v>0</v>
      </c>
      <c r="D38" s="14">
        <f t="shared" si="3"/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28">
        <v>0</v>
      </c>
      <c r="BB38" s="25"/>
      <c r="BC38" s="25"/>
      <c r="BD38" s="25"/>
    </row>
    <row r="39" spans="1:56" s="18" customFormat="1" ht="13" customHeight="1" x14ac:dyDescent="0.2">
      <c r="A39" s="5" t="s">
        <v>84</v>
      </c>
      <c r="B39" s="16">
        <v>3</v>
      </c>
      <c r="C39" s="16">
        <v>0</v>
      </c>
      <c r="D39" s="16">
        <f t="shared" si="3"/>
        <v>5097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87</v>
      </c>
      <c r="P39" s="16">
        <v>0</v>
      </c>
      <c r="Q39" s="16">
        <v>4999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11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31">
        <v>0</v>
      </c>
      <c r="BB39" s="25"/>
      <c r="BC39" s="25"/>
      <c r="BD39" s="25"/>
    </row>
    <row r="40" spans="1:56" s="18" customFormat="1" ht="13" customHeight="1" x14ac:dyDescent="0.2">
      <c r="A40" s="4" t="s">
        <v>85</v>
      </c>
      <c r="B40" s="14">
        <v>0</v>
      </c>
      <c r="C40" s="15">
        <v>0</v>
      </c>
      <c r="D40" s="15">
        <f t="shared" si="3"/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37">
        <v>0</v>
      </c>
      <c r="BB40" s="25"/>
      <c r="BC40" s="25"/>
      <c r="BD40" s="25"/>
    </row>
    <row r="41" spans="1:56" s="18" customFormat="1" ht="13" customHeight="1" x14ac:dyDescent="0.2">
      <c r="A41" s="3" t="s">
        <v>86</v>
      </c>
      <c r="B41" s="14">
        <v>0</v>
      </c>
      <c r="C41" s="14">
        <v>0</v>
      </c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28">
        <v>0</v>
      </c>
      <c r="BB41" s="25"/>
      <c r="BC41" s="25"/>
      <c r="BD41" s="25"/>
    </row>
    <row r="42" spans="1:56" s="18" customFormat="1" ht="13" customHeight="1" x14ac:dyDescent="0.2">
      <c r="A42" s="3" t="s">
        <v>87</v>
      </c>
      <c r="B42" s="14">
        <v>0</v>
      </c>
      <c r="C42" s="14">
        <v>0</v>
      </c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28">
        <v>0</v>
      </c>
      <c r="BB42" s="25"/>
      <c r="BC42" s="25"/>
      <c r="BD42" s="25"/>
    </row>
    <row r="43" spans="1:56" s="18" customFormat="1" ht="13" customHeight="1" x14ac:dyDescent="0.2">
      <c r="A43" s="3" t="s">
        <v>88</v>
      </c>
      <c r="B43" s="14">
        <v>0</v>
      </c>
      <c r="C43" s="14">
        <v>0</v>
      </c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28">
        <v>0</v>
      </c>
      <c r="BB43" s="25"/>
      <c r="BC43" s="25"/>
      <c r="BD43" s="25"/>
    </row>
    <row r="44" spans="1:56" s="18" customFormat="1" ht="13" customHeight="1" x14ac:dyDescent="0.2">
      <c r="A44" s="5" t="s">
        <v>89</v>
      </c>
      <c r="B44" s="16">
        <v>0</v>
      </c>
      <c r="C44" s="16">
        <v>0</v>
      </c>
      <c r="D44" s="16">
        <f t="shared" si="3"/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31">
        <v>0</v>
      </c>
      <c r="BB44" s="25"/>
      <c r="BC44" s="25"/>
      <c r="BD44" s="25"/>
    </row>
    <row r="45" spans="1:56" s="18" customFormat="1" ht="13" customHeight="1" x14ac:dyDescent="0.2">
      <c r="A45" s="4" t="s">
        <v>90</v>
      </c>
      <c r="B45" s="14">
        <v>0</v>
      </c>
      <c r="C45" s="15">
        <v>0</v>
      </c>
      <c r="D45" s="15">
        <f t="shared" si="3"/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37">
        <v>0</v>
      </c>
      <c r="BB45" s="25"/>
      <c r="BC45" s="25"/>
      <c r="BD45" s="25"/>
    </row>
    <row r="46" spans="1:56" s="18" customFormat="1" ht="13" customHeight="1" x14ac:dyDescent="0.2">
      <c r="A46" s="3" t="s">
        <v>91</v>
      </c>
      <c r="B46" s="14">
        <v>0</v>
      </c>
      <c r="C46" s="14">
        <v>0</v>
      </c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28">
        <v>0</v>
      </c>
      <c r="BB46" s="25"/>
      <c r="BC46" s="25"/>
      <c r="BD46" s="25"/>
    </row>
    <row r="47" spans="1:56" s="18" customFormat="1" ht="13" customHeight="1" x14ac:dyDescent="0.2">
      <c r="A47" s="3" t="s">
        <v>92</v>
      </c>
      <c r="B47" s="14">
        <v>0</v>
      </c>
      <c r="C47" s="14">
        <v>0</v>
      </c>
      <c r="D47" s="14">
        <f t="shared" si="3"/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28">
        <v>0</v>
      </c>
      <c r="BB47" s="25"/>
      <c r="BC47" s="25"/>
      <c r="BD47" s="25"/>
    </row>
    <row r="48" spans="1:56" s="18" customFormat="1" ht="13" customHeight="1" x14ac:dyDescent="0.2">
      <c r="A48" s="3" t="s">
        <v>93</v>
      </c>
      <c r="B48" s="14">
        <v>6</v>
      </c>
      <c r="C48" s="14">
        <v>0</v>
      </c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28">
        <v>0</v>
      </c>
      <c r="BB48" s="25"/>
      <c r="BC48" s="25"/>
      <c r="BD48" s="25"/>
    </row>
    <row r="49" spans="1:60" s="18" customFormat="1" ht="13" customHeight="1" x14ac:dyDescent="0.2">
      <c r="A49" s="5" t="s">
        <v>94</v>
      </c>
      <c r="B49" s="16">
        <v>0</v>
      </c>
      <c r="C49" s="16">
        <v>0</v>
      </c>
      <c r="D49" s="16">
        <f t="shared" si="3"/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31">
        <v>0</v>
      </c>
      <c r="BB49" s="25"/>
      <c r="BC49" s="25"/>
      <c r="BD49" s="25"/>
    </row>
    <row r="50" spans="1:60" s="18" customFormat="1" ht="13" customHeight="1" x14ac:dyDescent="0.2">
      <c r="A50" s="4" t="s">
        <v>95</v>
      </c>
      <c r="B50" s="14">
        <v>0</v>
      </c>
      <c r="C50" s="15">
        <v>0</v>
      </c>
      <c r="D50" s="15">
        <f t="shared" si="3"/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37">
        <v>0</v>
      </c>
      <c r="BB50" s="25"/>
      <c r="BC50" s="25"/>
      <c r="BD50" s="25"/>
    </row>
    <row r="51" spans="1:60" s="18" customFormat="1" ht="13" customHeight="1" x14ac:dyDescent="0.2">
      <c r="A51" s="3" t="s">
        <v>96</v>
      </c>
      <c r="B51" s="14">
        <v>0</v>
      </c>
      <c r="C51" s="14">
        <v>0</v>
      </c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28">
        <v>0</v>
      </c>
      <c r="BB51" s="25"/>
      <c r="BC51" s="25"/>
      <c r="BD51" s="25"/>
    </row>
    <row r="52" spans="1:60" s="18" customFormat="1" ht="13" customHeight="1" x14ac:dyDescent="0.2">
      <c r="A52" s="3" t="s">
        <v>97</v>
      </c>
      <c r="B52" s="14">
        <v>0</v>
      </c>
      <c r="C52" s="14">
        <v>0</v>
      </c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28">
        <v>0</v>
      </c>
      <c r="BB52" s="25"/>
      <c r="BC52" s="25"/>
      <c r="BD52" s="25"/>
    </row>
    <row r="53" spans="1:60" s="18" customFormat="1" ht="13" customHeight="1" x14ac:dyDescent="0.2">
      <c r="A53" s="3" t="s">
        <v>98</v>
      </c>
      <c r="B53" s="14">
        <v>0</v>
      </c>
      <c r="C53" s="14">
        <v>0</v>
      </c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28">
        <v>0</v>
      </c>
      <c r="BB53" s="25"/>
      <c r="BC53" s="25"/>
      <c r="BD53" s="25"/>
    </row>
    <row r="54" spans="1:60" s="18" customFormat="1" ht="13" customHeight="1" x14ac:dyDescent="0.2">
      <c r="A54" s="5" t="s">
        <v>99</v>
      </c>
      <c r="B54" s="16">
        <v>0</v>
      </c>
      <c r="C54" s="16">
        <v>0</v>
      </c>
      <c r="D54" s="16">
        <f t="shared" si="3"/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31">
        <v>0</v>
      </c>
      <c r="BB54" s="25"/>
      <c r="BC54" s="25"/>
      <c r="BD54" s="25"/>
    </row>
    <row r="55" spans="1:60" s="18" customFormat="1" ht="13" customHeight="1" x14ac:dyDescent="0.2">
      <c r="A55" s="4" t="s">
        <v>100</v>
      </c>
      <c r="B55" s="14">
        <v>0</v>
      </c>
      <c r="C55" s="15">
        <v>0</v>
      </c>
      <c r="D55" s="15">
        <f t="shared" si="3"/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37">
        <v>0</v>
      </c>
      <c r="BB55" s="25"/>
      <c r="BC55" s="25"/>
      <c r="BD55" s="25"/>
    </row>
    <row r="56" spans="1:60" s="18" customFormat="1" ht="13" customHeight="1" x14ac:dyDescent="0.2">
      <c r="A56" s="3" t="s">
        <v>101</v>
      </c>
      <c r="B56" s="14">
        <v>0</v>
      </c>
      <c r="C56" s="14">
        <v>0</v>
      </c>
      <c r="D56" s="14">
        <f t="shared" si="3"/>
        <v>217</v>
      </c>
      <c r="E56" s="14">
        <v>6</v>
      </c>
      <c r="F56" s="14">
        <v>1</v>
      </c>
      <c r="G56" s="14">
        <v>1</v>
      </c>
      <c r="H56" s="14">
        <v>1</v>
      </c>
      <c r="I56" s="14">
        <v>1</v>
      </c>
      <c r="J56" s="14">
        <v>1</v>
      </c>
      <c r="K56" s="14">
        <v>14</v>
      </c>
      <c r="L56" s="14">
        <v>2</v>
      </c>
      <c r="M56" s="14">
        <v>4</v>
      </c>
      <c r="N56" s="14">
        <v>1</v>
      </c>
      <c r="O56" s="14">
        <v>3</v>
      </c>
      <c r="P56" s="14">
        <v>0</v>
      </c>
      <c r="Q56" s="14">
        <v>1</v>
      </c>
      <c r="R56" s="14">
        <v>1</v>
      </c>
      <c r="S56" s="14">
        <v>1</v>
      </c>
      <c r="T56" s="14">
        <v>3</v>
      </c>
      <c r="U56" s="14">
        <v>0</v>
      </c>
      <c r="V56" s="14">
        <v>17</v>
      </c>
      <c r="W56" s="14">
        <v>1</v>
      </c>
      <c r="X56" s="14">
        <v>2</v>
      </c>
      <c r="Y56" s="14">
        <v>3</v>
      </c>
      <c r="Z56" s="14">
        <v>5</v>
      </c>
      <c r="AA56" s="14">
        <v>2</v>
      </c>
      <c r="AB56" s="14">
        <v>2</v>
      </c>
      <c r="AC56" s="14">
        <v>14</v>
      </c>
      <c r="AD56" s="14">
        <v>34</v>
      </c>
      <c r="AE56" s="14">
        <v>1</v>
      </c>
      <c r="AF56" s="14">
        <v>1</v>
      </c>
      <c r="AG56" s="14">
        <v>2</v>
      </c>
      <c r="AH56" s="14">
        <v>1</v>
      </c>
      <c r="AI56" s="14">
        <v>31</v>
      </c>
      <c r="AJ56" s="14">
        <v>5</v>
      </c>
      <c r="AK56" s="14">
        <v>16</v>
      </c>
      <c r="AL56" s="14">
        <v>1</v>
      </c>
      <c r="AM56" s="14">
        <v>1</v>
      </c>
      <c r="AN56" s="14">
        <v>1</v>
      </c>
      <c r="AO56" s="14">
        <v>3</v>
      </c>
      <c r="AP56" s="14">
        <v>1</v>
      </c>
      <c r="AQ56" s="14">
        <v>1</v>
      </c>
      <c r="AR56" s="14">
        <v>1</v>
      </c>
      <c r="AS56" s="14">
        <v>6</v>
      </c>
      <c r="AT56" s="14">
        <v>1</v>
      </c>
      <c r="AU56" s="14">
        <v>11</v>
      </c>
      <c r="AV56" s="14">
        <v>1</v>
      </c>
      <c r="AW56" s="14">
        <v>1</v>
      </c>
      <c r="AX56" s="14">
        <v>2</v>
      </c>
      <c r="AY56" s="14">
        <v>4</v>
      </c>
      <c r="AZ56" s="14">
        <v>2</v>
      </c>
      <c r="BA56" s="28">
        <v>2</v>
      </c>
      <c r="BB56" s="25"/>
      <c r="BC56" s="25"/>
      <c r="BD56" s="25"/>
    </row>
    <row r="57" spans="1:60" s="18" customFormat="1" ht="13" customHeight="1" x14ac:dyDescent="0.2">
      <c r="A57" s="3" t="s">
        <v>102</v>
      </c>
      <c r="B57" s="14">
        <v>0</v>
      </c>
      <c r="C57" s="14">
        <v>0</v>
      </c>
      <c r="D57" s="14">
        <f t="shared" si="3"/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28">
        <v>0</v>
      </c>
      <c r="BB57" s="25"/>
      <c r="BC57" s="25"/>
      <c r="BD57" s="25"/>
    </row>
    <row r="58" spans="1:60" s="18" customFormat="1" ht="13" customHeight="1" x14ac:dyDescent="0.2">
      <c r="A58" s="3" t="s">
        <v>103</v>
      </c>
      <c r="B58" s="14">
        <v>0</v>
      </c>
      <c r="C58" s="14">
        <v>0</v>
      </c>
      <c r="D58" s="14">
        <f t="shared" si="3"/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28">
        <v>0</v>
      </c>
      <c r="BB58" s="25"/>
      <c r="BC58" s="25"/>
      <c r="BD58" s="25"/>
    </row>
    <row r="59" spans="1:60" s="18" customFormat="1" ht="13" customHeight="1" x14ac:dyDescent="0.2">
      <c r="A59" s="5" t="s">
        <v>104</v>
      </c>
      <c r="B59" s="16">
        <v>0</v>
      </c>
      <c r="C59" s="16">
        <v>0</v>
      </c>
      <c r="D59" s="16">
        <f t="shared" si="3"/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0</v>
      </c>
      <c r="AX59" s="16">
        <v>0</v>
      </c>
      <c r="AY59" s="16">
        <v>0</v>
      </c>
      <c r="AZ59" s="16">
        <v>0</v>
      </c>
      <c r="BA59" s="31">
        <v>0</v>
      </c>
      <c r="BB59" s="25"/>
      <c r="BC59" s="25"/>
      <c r="BD59" s="25"/>
    </row>
    <row r="60" spans="1:60" s="18" customFormat="1" ht="13" customHeight="1" x14ac:dyDescent="0.2">
      <c r="A60" s="3" t="s">
        <v>105</v>
      </c>
      <c r="B60" s="14">
        <v>0</v>
      </c>
      <c r="C60" s="14">
        <v>0</v>
      </c>
      <c r="D60" s="15">
        <f t="shared" si="3"/>
        <v>1392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187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35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1170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28">
        <v>0</v>
      </c>
      <c r="BB60" s="25"/>
      <c r="BC60" s="25"/>
      <c r="BD60" s="25"/>
    </row>
    <row r="61" spans="1:60" s="18" customFormat="1" ht="13" customHeight="1" x14ac:dyDescent="0.2">
      <c r="A61" s="7" t="s">
        <v>106</v>
      </c>
      <c r="B61" s="17">
        <v>0</v>
      </c>
      <c r="C61" s="17">
        <v>0</v>
      </c>
      <c r="D61" s="17">
        <f t="shared" si="3"/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32">
        <v>0</v>
      </c>
      <c r="BB61" s="25"/>
      <c r="BC61" s="25"/>
      <c r="BD61" s="25"/>
    </row>
    <row r="62" spans="1:60" s="18" customFormat="1" ht="13" customHeight="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C62" s="25"/>
      <c r="BD62" s="25"/>
      <c r="BE62" s="26"/>
      <c r="BF62" s="26"/>
      <c r="BG62" s="26"/>
      <c r="BH62" s="26"/>
    </row>
    <row r="63" spans="1:60" s="18" customFormat="1" ht="13" customHeight="1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</row>
  </sheetData>
  <sortState xmlns:xlrd2="http://schemas.microsoft.com/office/spreadsheetml/2017/richdata2" columnSort="1" ref="E7:BA61">
    <sortCondition ref="E7:BA7"/>
  </sortState>
  <mergeCells count="50">
    <mergeCell ref="AS7:AS11"/>
    <mergeCell ref="AT7:AT11"/>
    <mergeCell ref="AU7:AU11"/>
    <mergeCell ref="AZ7:AZ11"/>
    <mergeCell ref="BA7:BA11"/>
    <mergeCell ref="AV7:AV11"/>
    <mergeCell ref="AW7:AW11"/>
    <mergeCell ref="AX7:AX11"/>
    <mergeCell ref="AY7:AY11"/>
    <mergeCell ref="AN7:AN11"/>
    <mergeCell ref="AO7:AO11"/>
    <mergeCell ref="AP7:AP11"/>
    <mergeCell ref="AQ7:AQ11"/>
    <mergeCell ref="AR7:AR11"/>
    <mergeCell ref="AI7:AI11"/>
    <mergeCell ref="AJ7:AJ11"/>
    <mergeCell ref="AK7:AK11"/>
    <mergeCell ref="AL7:AL11"/>
    <mergeCell ref="AM7:AM11"/>
    <mergeCell ref="AD7:AD11"/>
    <mergeCell ref="AE7:AE11"/>
    <mergeCell ref="AF7:AF11"/>
    <mergeCell ref="AG7:AG11"/>
    <mergeCell ref="AH7:AH11"/>
    <mergeCell ref="AB7:AB11"/>
    <mergeCell ref="Y7:Y11"/>
    <mergeCell ref="Z7:Z11"/>
    <mergeCell ref="AA7:AA11"/>
    <mergeCell ref="AC7:AC11"/>
    <mergeCell ref="N7:N11"/>
    <mergeCell ref="A7:A11"/>
    <mergeCell ref="E7:E11"/>
    <mergeCell ref="F7:F11"/>
    <mergeCell ref="G7:G11"/>
    <mergeCell ref="H7:H11"/>
    <mergeCell ref="I7:I11"/>
    <mergeCell ref="J7:J11"/>
    <mergeCell ref="K7:K11"/>
    <mergeCell ref="L7:L11"/>
    <mergeCell ref="M7:M11"/>
    <mergeCell ref="U7:U11"/>
    <mergeCell ref="V7:V11"/>
    <mergeCell ref="W7:W11"/>
    <mergeCell ref="X7:X11"/>
    <mergeCell ref="O7:O11"/>
    <mergeCell ref="P7:P11"/>
    <mergeCell ref="Q7:Q11"/>
    <mergeCell ref="R7:R11"/>
    <mergeCell ref="S7:S11"/>
    <mergeCell ref="T7:T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6E3A-E101-4EAD-AFEA-6E9D4F972397}">
  <dimension ref="A1:N63"/>
  <sheetViews>
    <sheetView zoomScale="85" zoomScaleNormal="85" zoomScaleSheetLayoutView="85" workbookViewId="0">
      <selection activeCell="A13" sqref="A13"/>
    </sheetView>
  </sheetViews>
  <sheetFormatPr defaultColWidth="9.6328125" defaultRowHeight="13" customHeight="1" x14ac:dyDescent="0.2"/>
  <cols>
    <col min="1" max="1" width="14.08984375" style="19" customWidth="1"/>
    <col min="2" max="5" width="9.6328125" style="20" customWidth="1"/>
    <col min="6" max="16384" width="9.6328125" style="19"/>
  </cols>
  <sheetData>
    <row r="1" spans="1:14" s="18" customFormat="1" ht="13" customHeight="1" x14ac:dyDescent="0.2"/>
    <row r="2" spans="1:14" s="18" customFormat="1" ht="13" customHeight="1" x14ac:dyDescent="0.2"/>
    <row r="3" spans="1:14" s="18" customFormat="1" ht="13" customHeight="1" x14ac:dyDescent="0.2"/>
    <row r="4" spans="1:14" s="18" customFormat="1" ht="13" customHeight="1" x14ac:dyDescent="0.2">
      <c r="A4" s="21" t="s">
        <v>0</v>
      </c>
      <c r="D4" s="20"/>
      <c r="E4" s="20"/>
    </row>
    <row r="5" spans="1:14" s="18" customFormat="1" ht="13" customHeight="1" x14ac:dyDescent="0.2">
      <c r="A5" s="22"/>
      <c r="B5" s="23" t="s">
        <v>107</v>
      </c>
      <c r="C5" s="23"/>
      <c r="D5" s="23"/>
      <c r="E5" s="23"/>
      <c r="F5" s="24"/>
      <c r="I5" s="22"/>
      <c r="J5" s="22"/>
      <c r="K5" s="22"/>
      <c r="L5" s="22"/>
      <c r="M5" s="22"/>
      <c r="N5" s="22"/>
    </row>
    <row r="6" spans="1:14" s="18" customFormat="1" ht="13" customHeight="1" x14ac:dyDescent="0.2">
      <c r="A6" s="23"/>
      <c r="B6" s="23"/>
      <c r="C6" s="23"/>
      <c r="D6" s="23"/>
      <c r="E6" s="38" t="s">
        <v>120</v>
      </c>
      <c r="F6" s="27"/>
      <c r="I6" s="22"/>
      <c r="J6" s="22"/>
      <c r="K6" s="22"/>
      <c r="L6" s="22"/>
      <c r="M6" s="22"/>
      <c r="N6" s="22"/>
    </row>
    <row r="7" spans="1:14" s="18" customFormat="1" ht="13" customHeight="1" x14ac:dyDescent="0.2">
      <c r="A7" s="44" t="s">
        <v>2</v>
      </c>
      <c r="B7" s="8"/>
      <c r="C7" s="9"/>
      <c r="D7" s="9"/>
      <c r="E7" s="47" t="s">
        <v>11</v>
      </c>
    </row>
    <row r="8" spans="1:14" s="18" customFormat="1" ht="13" customHeight="1" x14ac:dyDescent="0.2">
      <c r="A8" s="45"/>
      <c r="B8" s="10" t="s">
        <v>52</v>
      </c>
      <c r="C8" s="2" t="s">
        <v>53</v>
      </c>
      <c r="D8" s="2"/>
      <c r="E8" s="50"/>
    </row>
    <row r="9" spans="1:14" s="18" customFormat="1" ht="13" customHeight="1" x14ac:dyDescent="0.2">
      <c r="A9" s="45"/>
      <c r="B9" s="10"/>
      <c r="C9" s="2" t="s">
        <v>54</v>
      </c>
      <c r="D9" s="2" t="s">
        <v>108</v>
      </c>
      <c r="E9" s="50"/>
    </row>
    <row r="10" spans="1:14" s="18" customFormat="1" ht="13" customHeight="1" x14ac:dyDescent="0.2">
      <c r="A10" s="45"/>
      <c r="B10" s="11" t="s">
        <v>56</v>
      </c>
      <c r="C10" s="2" t="s">
        <v>57</v>
      </c>
      <c r="D10" s="2"/>
      <c r="E10" s="50"/>
    </row>
    <row r="11" spans="1:14" s="18" customFormat="1" ht="13" customHeight="1" x14ac:dyDescent="0.2">
      <c r="A11" s="46"/>
      <c r="B11" s="12"/>
      <c r="C11" s="1"/>
      <c r="D11" s="1"/>
      <c r="E11" s="51"/>
      <c r="H11" s="25"/>
      <c r="I11" s="25"/>
    </row>
    <row r="12" spans="1:14" s="18" customFormat="1" ht="13" customHeight="1" x14ac:dyDescent="0.2">
      <c r="A12" s="6" t="s">
        <v>133</v>
      </c>
      <c r="B12" s="13">
        <v>14</v>
      </c>
      <c r="C12" s="13">
        <v>0</v>
      </c>
      <c r="D12" s="13">
        <v>96</v>
      </c>
      <c r="E12" s="30">
        <v>96</v>
      </c>
      <c r="H12" s="25"/>
      <c r="I12" s="25"/>
    </row>
    <row r="13" spans="1:14" s="18" customFormat="1" ht="13" customHeight="1" x14ac:dyDescent="0.2">
      <c r="A13" s="6" t="s">
        <v>58</v>
      </c>
      <c r="B13" s="13">
        <v>5</v>
      </c>
      <c r="C13" s="13">
        <v>0</v>
      </c>
      <c r="D13" s="13">
        <v>436</v>
      </c>
      <c r="E13" s="30">
        <v>436</v>
      </c>
      <c r="H13" s="25"/>
      <c r="I13" s="25"/>
    </row>
    <row r="14" spans="1:14" s="18" customFormat="1" ht="13" customHeight="1" x14ac:dyDescent="0.2">
      <c r="A14" s="6" t="s">
        <v>59</v>
      </c>
      <c r="B14" s="13">
        <f>SUM(B15:B61)</f>
        <v>203</v>
      </c>
      <c r="C14" s="13">
        <f>SUM(C15:C61)</f>
        <v>0</v>
      </c>
      <c r="D14" s="13">
        <f>SUM(D15:D61)</f>
        <v>14</v>
      </c>
      <c r="E14" s="30">
        <v>14</v>
      </c>
      <c r="H14" s="25"/>
      <c r="I14" s="25"/>
    </row>
    <row r="15" spans="1:14" s="18" customFormat="1" ht="13" customHeight="1" x14ac:dyDescent="0.2">
      <c r="A15" s="4" t="s">
        <v>60</v>
      </c>
      <c r="B15" s="14">
        <v>0</v>
      </c>
      <c r="C15" s="15">
        <v>0</v>
      </c>
      <c r="D15" s="15">
        <v>0</v>
      </c>
      <c r="E15" s="37">
        <v>0</v>
      </c>
      <c r="H15" s="25"/>
      <c r="I15" s="25"/>
    </row>
    <row r="16" spans="1:14" s="18" customFormat="1" ht="13" customHeight="1" x14ac:dyDescent="0.2">
      <c r="A16" s="3" t="s">
        <v>61</v>
      </c>
      <c r="B16" s="14">
        <v>0</v>
      </c>
      <c r="C16" s="14">
        <v>0</v>
      </c>
      <c r="D16" s="14">
        <v>0</v>
      </c>
      <c r="E16" s="28">
        <v>0</v>
      </c>
      <c r="H16" s="25"/>
      <c r="I16" s="25"/>
    </row>
    <row r="17" spans="1:9" s="18" customFormat="1" ht="13" customHeight="1" x14ac:dyDescent="0.2">
      <c r="A17" s="3" t="s">
        <v>62</v>
      </c>
      <c r="B17" s="14">
        <v>0</v>
      </c>
      <c r="C17" s="14">
        <v>0</v>
      </c>
      <c r="D17" s="14">
        <v>0</v>
      </c>
      <c r="E17" s="28">
        <v>0</v>
      </c>
      <c r="H17" s="25"/>
      <c r="I17" s="25"/>
    </row>
    <row r="18" spans="1:9" s="18" customFormat="1" ht="13" customHeight="1" x14ac:dyDescent="0.2">
      <c r="A18" s="3" t="s">
        <v>63</v>
      </c>
      <c r="B18" s="14">
        <v>0</v>
      </c>
      <c r="C18" s="14">
        <v>0</v>
      </c>
      <c r="D18" s="14">
        <v>0</v>
      </c>
      <c r="E18" s="28">
        <v>0</v>
      </c>
      <c r="H18" s="25"/>
      <c r="I18" s="25"/>
    </row>
    <row r="19" spans="1:9" s="18" customFormat="1" ht="13" customHeight="1" x14ac:dyDescent="0.2">
      <c r="A19" s="5" t="s">
        <v>64</v>
      </c>
      <c r="B19" s="16">
        <v>0</v>
      </c>
      <c r="C19" s="16">
        <v>0</v>
      </c>
      <c r="D19" s="16">
        <v>0</v>
      </c>
      <c r="E19" s="31">
        <v>0</v>
      </c>
      <c r="H19" s="25"/>
      <c r="I19" s="25"/>
    </row>
    <row r="20" spans="1:9" s="18" customFormat="1" ht="13" customHeight="1" x14ac:dyDescent="0.2">
      <c r="A20" s="4" t="s">
        <v>65</v>
      </c>
      <c r="B20" s="14">
        <v>0</v>
      </c>
      <c r="C20" s="15">
        <v>0</v>
      </c>
      <c r="D20" s="15">
        <v>0</v>
      </c>
      <c r="E20" s="37">
        <v>0</v>
      </c>
      <c r="H20" s="25"/>
      <c r="I20" s="25"/>
    </row>
    <row r="21" spans="1:9" s="18" customFormat="1" ht="13" customHeight="1" x14ac:dyDescent="0.2">
      <c r="A21" s="3" t="s">
        <v>66</v>
      </c>
      <c r="B21" s="14">
        <v>0</v>
      </c>
      <c r="C21" s="14">
        <v>0</v>
      </c>
      <c r="D21" s="14">
        <v>0</v>
      </c>
      <c r="E21" s="28">
        <v>0</v>
      </c>
      <c r="H21" s="25"/>
      <c r="I21" s="25"/>
    </row>
    <row r="22" spans="1:9" s="18" customFormat="1" ht="13" customHeight="1" x14ac:dyDescent="0.2">
      <c r="A22" s="3" t="s">
        <v>67</v>
      </c>
      <c r="B22" s="14">
        <v>0</v>
      </c>
      <c r="C22" s="14">
        <v>0</v>
      </c>
      <c r="D22" s="14">
        <v>0</v>
      </c>
      <c r="E22" s="28">
        <v>0</v>
      </c>
      <c r="H22" s="25"/>
      <c r="I22" s="25"/>
    </row>
    <row r="23" spans="1:9" s="18" customFormat="1" ht="13" customHeight="1" x14ac:dyDescent="0.2">
      <c r="A23" s="3" t="s">
        <v>68</v>
      </c>
      <c r="B23" s="14">
        <v>0</v>
      </c>
      <c r="C23" s="14">
        <v>0</v>
      </c>
      <c r="D23" s="14">
        <v>0</v>
      </c>
      <c r="E23" s="28">
        <v>0</v>
      </c>
      <c r="H23" s="25"/>
      <c r="I23" s="25"/>
    </row>
    <row r="24" spans="1:9" s="18" customFormat="1" ht="13" customHeight="1" x14ac:dyDescent="0.2">
      <c r="A24" s="5" t="s">
        <v>69</v>
      </c>
      <c r="B24" s="16">
        <v>0</v>
      </c>
      <c r="C24" s="16">
        <v>0</v>
      </c>
      <c r="D24" s="16">
        <v>0</v>
      </c>
      <c r="E24" s="31">
        <v>0</v>
      </c>
      <c r="H24" s="25"/>
      <c r="I24" s="25"/>
    </row>
    <row r="25" spans="1:9" s="18" customFormat="1" ht="13" customHeight="1" x14ac:dyDescent="0.2">
      <c r="A25" s="4" t="s">
        <v>70</v>
      </c>
      <c r="B25" s="14">
        <v>0</v>
      </c>
      <c r="C25" s="15">
        <v>0</v>
      </c>
      <c r="D25" s="15">
        <v>0</v>
      </c>
      <c r="E25" s="37">
        <v>0</v>
      </c>
      <c r="H25" s="25"/>
      <c r="I25" s="25"/>
    </row>
    <row r="26" spans="1:9" s="18" customFormat="1" ht="13" customHeight="1" x14ac:dyDescent="0.2">
      <c r="A26" s="3" t="s">
        <v>71</v>
      </c>
      <c r="B26" s="14">
        <v>0</v>
      </c>
      <c r="C26" s="14">
        <v>0</v>
      </c>
      <c r="D26" s="14">
        <v>0</v>
      </c>
      <c r="E26" s="28">
        <v>0</v>
      </c>
      <c r="H26" s="25"/>
      <c r="I26" s="25"/>
    </row>
    <row r="27" spans="1:9" s="18" customFormat="1" ht="13" customHeight="1" x14ac:dyDescent="0.2">
      <c r="A27" s="3" t="s">
        <v>72</v>
      </c>
      <c r="B27" s="14">
        <v>0</v>
      </c>
      <c r="C27" s="14">
        <v>0</v>
      </c>
      <c r="D27" s="14">
        <v>0</v>
      </c>
      <c r="E27" s="28">
        <v>0</v>
      </c>
      <c r="H27" s="25"/>
      <c r="I27" s="25"/>
    </row>
    <row r="28" spans="1:9" s="18" customFormat="1" ht="13" customHeight="1" x14ac:dyDescent="0.2">
      <c r="A28" s="3" t="s">
        <v>73</v>
      </c>
      <c r="B28" s="14">
        <v>0</v>
      </c>
      <c r="C28" s="14">
        <v>0</v>
      </c>
      <c r="D28" s="14">
        <v>0</v>
      </c>
      <c r="E28" s="28">
        <v>0</v>
      </c>
      <c r="H28" s="25"/>
      <c r="I28" s="25"/>
    </row>
    <row r="29" spans="1:9" s="18" customFormat="1" ht="13" customHeight="1" x14ac:dyDescent="0.2">
      <c r="A29" s="5" t="s">
        <v>74</v>
      </c>
      <c r="B29" s="16">
        <v>0</v>
      </c>
      <c r="C29" s="16">
        <v>0</v>
      </c>
      <c r="D29" s="16">
        <v>0</v>
      </c>
      <c r="E29" s="31">
        <v>0</v>
      </c>
      <c r="H29" s="25"/>
      <c r="I29" s="25"/>
    </row>
    <row r="30" spans="1:9" s="18" customFormat="1" ht="13" customHeight="1" x14ac:dyDescent="0.2">
      <c r="A30" s="4" t="s">
        <v>75</v>
      </c>
      <c r="B30" s="14">
        <v>203</v>
      </c>
      <c r="C30" s="15">
        <v>0</v>
      </c>
      <c r="D30" s="15">
        <v>0</v>
      </c>
      <c r="E30" s="37">
        <v>0</v>
      </c>
      <c r="H30" s="25"/>
      <c r="I30" s="25"/>
    </row>
    <row r="31" spans="1:9" s="18" customFormat="1" ht="13" customHeight="1" x14ac:dyDescent="0.2">
      <c r="A31" s="3" t="s">
        <v>76</v>
      </c>
      <c r="B31" s="14">
        <v>0</v>
      </c>
      <c r="C31" s="14">
        <v>0</v>
      </c>
      <c r="D31" s="14">
        <v>0</v>
      </c>
      <c r="E31" s="28">
        <v>0</v>
      </c>
      <c r="H31" s="25"/>
      <c r="I31" s="25"/>
    </row>
    <row r="32" spans="1:9" s="18" customFormat="1" ht="13" customHeight="1" x14ac:dyDescent="0.2">
      <c r="A32" s="3" t="s">
        <v>77</v>
      </c>
      <c r="B32" s="14">
        <v>0</v>
      </c>
      <c r="C32" s="14">
        <v>0</v>
      </c>
      <c r="D32" s="14">
        <v>0</v>
      </c>
      <c r="E32" s="28">
        <v>0</v>
      </c>
      <c r="H32" s="25"/>
      <c r="I32" s="25"/>
    </row>
    <row r="33" spans="1:9" s="18" customFormat="1" ht="13" customHeight="1" x14ac:dyDescent="0.2">
      <c r="A33" s="3" t="s">
        <v>78</v>
      </c>
      <c r="B33" s="14">
        <v>0</v>
      </c>
      <c r="C33" s="14">
        <v>0</v>
      </c>
      <c r="D33" s="14">
        <v>0</v>
      </c>
      <c r="E33" s="28">
        <v>0</v>
      </c>
      <c r="H33" s="25"/>
      <c r="I33" s="25"/>
    </row>
    <row r="34" spans="1:9" s="18" customFormat="1" ht="13" customHeight="1" x14ac:dyDescent="0.2">
      <c r="A34" s="5" t="s">
        <v>79</v>
      </c>
      <c r="B34" s="16">
        <v>0</v>
      </c>
      <c r="C34" s="16">
        <v>0</v>
      </c>
      <c r="D34" s="16">
        <v>0</v>
      </c>
      <c r="E34" s="31">
        <v>0</v>
      </c>
      <c r="H34" s="25"/>
      <c r="I34" s="25"/>
    </row>
    <row r="35" spans="1:9" s="18" customFormat="1" ht="13" customHeight="1" x14ac:dyDescent="0.2">
      <c r="A35" s="4" t="s">
        <v>80</v>
      </c>
      <c r="B35" s="14">
        <v>0</v>
      </c>
      <c r="C35" s="15">
        <v>0</v>
      </c>
      <c r="D35" s="15">
        <v>0</v>
      </c>
      <c r="E35" s="37">
        <v>0</v>
      </c>
      <c r="H35" s="25"/>
      <c r="I35" s="25"/>
    </row>
    <row r="36" spans="1:9" s="18" customFormat="1" ht="13" customHeight="1" x14ac:dyDescent="0.2">
      <c r="A36" s="3" t="s">
        <v>81</v>
      </c>
      <c r="B36" s="14">
        <v>0</v>
      </c>
      <c r="C36" s="14">
        <v>0</v>
      </c>
      <c r="D36" s="14">
        <v>0</v>
      </c>
      <c r="E36" s="28">
        <v>0</v>
      </c>
      <c r="H36" s="25"/>
      <c r="I36" s="25"/>
    </row>
    <row r="37" spans="1:9" s="18" customFormat="1" ht="13" customHeight="1" x14ac:dyDescent="0.2">
      <c r="A37" s="3" t="s">
        <v>82</v>
      </c>
      <c r="B37" s="14">
        <v>0</v>
      </c>
      <c r="C37" s="14">
        <v>0</v>
      </c>
      <c r="D37" s="14">
        <v>0</v>
      </c>
      <c r="E37" s="28">
        <v>0</v>
      </c>
      <c r="H37" s="25"/>
      <c r="I37" s="25"/>
    </row>
    <row r="38" spans="1:9" s="18" customFormat="1" ht="13" customHeight="1" x14ac:dyDescent="0.2">
      <c r="A38" s="3" t="s">
        <v>83</v>
      </c>
      <c r="B38" s="14">
        <v>0</v>
      </c>
      <c r="C38" s="14">
        <v>0</v>
      </c>
      <c r="D38" s="14">
        <v>0</v>
      </c>
      <c r="E38" s="28">
        <v>0</v>
      </c>
      <c r="H38" s="25"/>
      <c r="I38" s="25"/>
    </row>
    <row r="39" spans="1:9" s="18" customFormat="1" ht="13" customHeight="1" x14ac:dyDescent="0.2">
      <c r="A39" s="5" t="s">
        <v>84</v>
      </c>
      <c r="B39" s="16">
        <v>0</v>
      </c>
      <c r="C39" s="16">
        <v>0</v>
      </c>
      <c r="D39" s="16">
        <v>0</v>
      </c>
      <c r="E39" s="31">
        <v>0</v>
      </c>
      <c r="H39" s="25"/>
      <c r="I39" s="25"/>
    </row>
    <row r="40" spans="1:9" s="18" customFormat="1" ht="13" customHeight="1" x14ac:dyDescent="0.2">
      <c r="A40" s="4" t="s">
        <v>85</v>
      </c>
      <c r="B40" s="14">
        <v>0</v>
      </c>
      <c r="C40" s="15">
        <v>0</v>
      </c>
      <c r="D40" s="15">
        <v>0</v>
      </c>
      <c r="E40" s="37">
        <v>0</v>
      </c>
      <c r="H40" s="25"/>
      <c r="I40" s="25"/>
    </row>
    <row r="41" spans="1:9" s="18" customFormat="1" ht="13" customHeight="1" x14ac:dyDescent="0.2">
      <c r="A41" s="3" t="s">
        <v>86</v>
      </c>
      <c r="B41" s="14">
        <v>0</v>
      </c>
      <c r="C41" s="14">
        <v>0</v>
      </c>
      <c r="D41" s="14">
        <v>0</v>
      </c>
      <c r="E41" s="28">
        <v>0</v>
      </c>
      <c r="H41" s="25"/>
      <c r="I41" s="25"/>
    </row>
    <row r="42" spans="1:9" s="18" customFormat="1" ht="13" customHeight="1" x14ac:dyDescent="0.2">
      <c r="A42" s="3" t="s">
        <v>87</v>
      </c>
      <c r="B42" s="14">
        <v>0</v>
      </c>
      <c r="C42" s="14">
        <v>0</v>
      </c>
      <c r="D42" s="14">
        <v>0</v>
      </c>
      <c r="E42" s="28">
        <v>0</v>
      </c>
      <c r="H42" s="25"/>
      <c r="I42" s="25"/>
    </row>
    <row r="43" spans="1:9" s="18" customFormat="1" ht="13" customHeight="1" x14ac:dyDescent="0.2">
      <c r="A43" s="3" t="s">
        <v>88</v>
      </c>
      <c r="B43" s="14">
        <v>0</v>
      </c>
      <c r="C43" s="14">
        <v>0</v>
      </c>
      <c r="D43" s="14">
        <v>0</v>
      </c>
      <c r="E43" s="28">
        <v>0</v>
      </c>
      <c r="H43" s="25"/>
      <c r="I43" s="25"/>
    </row>
    <row r="44" spans="1:9" s="18" customFormat="1" ht="13" customHeight="1" x14ac:dyDescent="0.2">
      <c r="A44" s="5" t="s">
        <v>89</v>
      </c>
      <c r="B44" s="16">
        <v>0</v>
      </c>
      <c r="C44" s="16">
        <v>0</v>
      </c>
      <c r="D44" s="16">
        <v>0</v>
      </c>
      <c r="E44" s="31">
        <v>0</v>
      </c>
      <c r="H44" s="25"/>
      <c r="I44" s="25"/>
    </row>
    <row r="45" spans="1:9" s="18" customFormat="1" ht="13" customHeight="1" x14ac:dyDescent="0.2">
      <c r="A45" s="4" t="s">
        <v>90</v>
      </c>
      <c r="B45" s="14">
        <v>0</v>
      </c>
      <c r="C45" s="15">
        <v>0</v>
      </c>
      <c r="D45" s="15">
        <v>0</v>
      </c>
      <c r="E45" s="37">
        <v>0</v>
      </c>
      <c r="H45" s="25"/>
      <c r="I45" s="25"/>
    </row>
    <row r="46" spans="1:9" s="18" customFormat="1" ht="13" customHeight="1" x14ac:dyDescent="0.2">
      <c r="A46" s="3" t="s">
        <v>91</v>
      </c>
      <c r="B46" s="14">
        <v>0</v>
      </c>
      <c r="C46" s="14">
        <v>0</v>
      </c>
      <c r="D46" s="14">
        <v>0</v>
      </c>
      <c r="E46" s="28">
        <v>0</v>
      </c>
      <c r="H46" s="25"/>
      <c r="I46" s="25"/>
    </row>
    <row r="47" spans="1:9" s="18" customFormat="1" ht="13" customHeight="1" x14ac:dyDescent="0.2">
      <c r="A47" s="3" t="s">
        <v>92</v>
      </c>
      <c r="B47" s="14">
        <v>0</v>
      </c>
      <c r="C47" s="14">
        <v>0</v>
      </c>
      <c r="D47" s="14">
        <v>0</v>
      </c>
      <c r="E47" s="28">
        <v>0</v>
      </c>
      <c r="H47" s="25"/>
      <c r="I47" s="25"/>
    </row>
    <row r="48" spans="1:9" s="18" customFormat="1" ht="13" customHeight="1" x14ac:dyDescent="0.2">
      <c r="A48" s="3" t="s">
        <v>93</v>
      </c>
      <c r="B48" s="14">
        <v>0</v>
      </c>
      <c r="C48" s="14">
        <v>0</v>
      </c>
      <c r="D48" s="14">
        <v>14</v>
      </c>
      <c r="E48" s="28">
        <v>14</v>
      </c>
      <c r="H48" s="25"/>
      <c r="I48" s="25"/>
    </row>
    <row r="49" spans="1:13" s="18" customFormat="1" ht="13" customHeight="1" x14ac:dyDescent="0.2">
      <c r="A49" s="5" t="s">
        <v>94</v>
      </c>
      <c r="B49" s="16">
        <v>0</v>
      </c>
      <c r="C49" s="16">
        <v>0</v>
      </c>
      <c r="D49" s="16">
        <v>0</v>
      </c>
      <c r="E49" s="31">
        <v>0</v>
      </c>
      <c r="H49" s="25"/>
      <c r="I49" s="25"/>
    </row>
    <row r="50" spans="1:13" s="18" customFormat="1" ht="13" customHeight="1" x14ac:dyDescent="0.2">
      <c r="A50" s="4" t="s">
        <v>95</v>
      </c>
      <c r="B50" s="14">
        <v>0</v>
      </c>
      <c r="C50" s="15">
        <v>0</v>
      </c>
      <c r="D50" s="15">
        <v>0</v>
      </c>
      <c r="E50" s="37">
        <v>0</v>
      </c>
      <c r="H50" s="25"/>
      <c r="I50" s="25"/>
    </row>
    <row r="51" spans="1:13" s="18" customFormat="1" ht="13" customHeight="1" x14ac:dyDescent="0.2">
      <c r="A51" s="3" t="s">
        <v>96</v>
      </c>
      <c r="B51" s="14">
        <v>0</v>
      </c>
      <c r="C51" s="14">
        <v>0</v>
      </c>
      <c r="D51" s="14">
        <v>0</v>
      </c>
      <c r="E51" s="28">
        <v>0</v>
      </c>
      <c r="H51" s="25"/>
      <c r="I51" s="25"/>
    </row>
    <row r="52" spans="1:13" s="18" customFormat="1" ht="13" customHeight="1" x14ac:dyDescent="0.2">
      <c r="A52" s="3" t="s">
        <v>97</v>
      </c>
      <c r="B52" s="14">
        <v>0</v>
      </c>
      <c r="C52" s="14">
        <v>0</v>
      </c>
      <c r="D52" s="14">
        <v>0</v>
      </c>
      <c r="E52" s="28">
        <v>0</v>
      </c>
      <c r="H52" s="25"/>
      <c r="I52" s="25"/>
    </row>
    <row r="53" spans="1:13" s="18" customFormat="1" ht="13" customHeight="1" x14ac:dyDescent="0.2">
      <c r="A53" s="3" t="s">
        <v>98</v>
      </c>
      <c r="B53" s="14">
        <v>0</v>
      </c>
      <c r="C53" s="14">
        <v>0</v>
      </c>
      <c r="D53" s="14">
        <v>0</v>
      </c>
      <c r="E53" s="28">
        <v>0</v>
      </c>
      <c r="H53" s="25"/>
      <c r="I53" s="25"/>
    </row>
    <row r="54" spans="1:13" s="18" customFormat="1" ht="13" customHeight="1" x14ac:dyDescent="0.2">
      <c r="A54" s="5" t="s">
        <v>99</v>
      </c>
      <c r="B54" s="16">
        <v>0</v>
      </c>
      <c r="C54" s="16">
        <v>0</v>
      </c>
      <c r="D54" s="16">
        <v>0</v>
      </c>
      <c r="E54" s="31">
        <v>0</v>
      </c>
      <c r="H54" s="25"/>
      <c r="I54" s="25"/>
    </row>
    <row r="55" spans="1:13" s="18" customFormat="1" ht="13" customHeight="1" x14ac:dyDescent="0.2">
      <c r="A55" s="4" t="s">
        <v>100</v>
      </c>
      <c r="B55" s="14">
        <v>0</v>
      </c>
      <c r="C55" s="15">
        <v>0</v>
      </c>
      <c r="D55" s="15">
        <v>0</v>
      </c>
      <c r="E55" s="37">
        <v>0</v>
      </c>
      <c r="H55" s="25"/>
      <c r="I55" s="25"/>
    </row>
    <row r="56" spans="1:13" s="18" customFormat="1" ht="13" customHeight="1" x14ac:dyDescent="0.2">
      <c r="A56" s="3" t="s">
        <v>101</v>
      </c>
      <c r="B56" s="14">
        <v>0</v>
      </c>
      <c r="C56" s="14">
        <v>0</v>
      </c>
      <c r="D56" s="14">
        <v>0</v>
      </c>
      <c r="E56" s="28">
        <v>0</v>
      </c>
      <c r="H56" s="25"/>
      <c r="I56" s="25"/>
    </row>
    <row r="57" spans="1:13" s="18" customFormat="1" ht="13" customHeight="1" x14ac:dyDescent="0.2">
      <c r="A57" s="3" t="s">
        <v>102</v>
      </c>
      <c r="B57" s="14">
        <v>0</v>
      </c>
      <c r="C57" s="14">
        <v>0</v>
      </c>
      <c r="D57" s="14">
        <v>0</v>
      </c>
      <c r="E57" s="28">
        <v>0</v>
      </c>
      <c r="H57" s="25"/>
      <c r="I57" s="25"/>
    </row>
    <row r="58" spans="1:13" s="18" customFormat="1" ht="13" customHeight="1" x14ac:dyDescent="0.2">
      <c r="A58" s="3" t="s">
        <v>103</v>
      </c>
      <c r="B58" s="14">
        <v>0</v>
      </c>
      <c r="C58" s="14">
        <v>0</v>
      </c>
      <c r="D58" s="14">
        <v>0</v>
      </c>
      <c r="E58" s="28">
        <v>0</v>
      </c>
      <c r="H58" s="25"/>
      <c r="I58" s="25"/>
    </row>
    <row r="59" spans="1:13" s="18" customFormat="1" ht="13" customHeight="1" x14ac:dyDescent="0.2">
      <c r="A59" s="5" t="s">
        <v>104</v>
      </c>
      <c r="B59" s="16">
        <v>0</v>
      </c>
      <c r="C59" s="16">
        <v>0</v>
      </c>
      <c r="D59" s="16">
        <v>0</v>
      </c>
      <c r="E59" s="31">
        <v>0</v>
      </c>
      <c r="H59" s="25"/>
      <c r="I59" s="25"/>
    </row>
    <row r="60" spans="1:13" s="18" customFormat="1" ht="13" customHeight="1" x14ac:dyDescent="0.2">
      <c r="A60" s="3" t="s">
        <v>105</v>
      </c>
      <c r="B60" s="14">
        <v>0</v>
      </c>
      <c r="C60" s="14">
        <v>0</v>
      </c>
      <c r="D60" s="14">
        <v>0</v>
      </c>
      <c r="E60" s="28">
        <v>0</v>
      </c>
      <c r="H60" s="25"/>
      <c r="I60" s="25"/>
    </row>
    <row r="61" spans="1:13" s="18" customFormat="1" ht="13" customHeight="1" x14ac:dyDescent="0.2">
      <c r="A61" s="7" t="s">
        <v>106</v>
      </c>
      <c r="B61" s="17">
        <v>0</v>
      </c>
      <c r="C61" s="17">
        <v>0</v>
      </c>
      <c r="D61" s="17">
        <v>0</v>
      </c>
      <c r="E61" s="32">
        <v>0</v>
      </c>
      <c r="H61" s="25"/>
      <c r="I61" s="25"/>
    </row>
    <row r="62" spans="1:13" s="18" customFormat="1" ht="13" customHeight="1" x14ac:dyDescent="0.2">
      <c r="A62" s="26"/>
      <c r="B62" s="26"/>
      <c r="C62" s="26"/>
      <c r="D62" s="26"/>
      <c r="E62" s="26"/>
      <c r="F62" s="26"/>
      <c r="G62" s="26"/>
      <c r="H62" s="25"/>
      <c r="I62" s="25"/>
      <c r="J62" s="26"/>
      <c r="K62" s="26"/>
      <c r="L62" s="26"/>
      <c r="M62" s="26"/>
    </row>
    <row r="63" spans="1:13" s="18" customFormat="1" ht="13" customHeight="1" x14ac:dyDescent="0.2">
      <c r="B63" s="20"/>
      <c r="C63" s="20"/>
      <c r="D63" s="20"/>
      <c r="E63" s="20"/>
    </row>
  </sheetData>
  <mergeCells count="2">
    <mergeCell ref="E7:E11"/>
    <mergeCell ref="A7:A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3B3A-DB94-4513-9099-2B5C9E517E72}">
  <dimension ref="A1:T63"/>
  <sheetViews>
    <sheetView tabSelected="1" zoomScale="85" zoomScaleNormal="85" zoomScaleSheetLayoutView="85" workbookViewId="0">
      <selection activeCell="D15" sqref="D15"/>
    </sheetView>
  </sheetViews>
  <sheetFormatPr defaultColWidth="9.6328125" defaultRowHeight="13" customHeight="1" x14ac:dyDescent="0.2"/>
  <cols>
    <col min="1" max="1" width="14.08984375" style="19" customWidth="1"/>
    <col min="2" max="20" width="9.6328125" style="20" customWidth="1"/>
    <col min="21" max="16384" width="9.6328125" style="19"/>
  </cols>
  <sheetData>
    <row r="1" spans="1:20" s="18" customFormat="1" ht="13" customHeight="1" x14ac:dyDescent="0.2"/>
    <row r="2" spans="1:20" s="18" customFormat="1" ht="13" customHeight="1" x14ac:dyDescent="0.2"/>
    <row r="3" spans="1:20" s="18" customFormat="1" ht="13" customHeight="1" x14ac:dyDescent="0.2"/>
    <row r="4" spans="1:20" s="18" customFormat="1" ht="13" customHeight="1" x14ac:dyDescent="0.2">
      <c r="A4" s="21" t="s">
        <v>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18" customFormat="1" ht="13" customHeight="1" x14ac:dyDescent="0.2">
      <c r="A5" s="22"/>
      <c r="B5" s="40" t="s">
        <v>132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18" customFormat="1" ht="13" customHeight="1" x14ac:dyDescent="0.2">
      <c r="A6" s="23"/>
      <c r="B6" s="23"/>
      <c r="C6" s="23"/>
      <c r="D6" s="23"/>
      <c r="E6" s="23"/>
      <c r="F6" s="23"/>
      <c r="G6" s="23" t="s">
        <v>131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8"/>
    </row>
    <row r="7" spans="1:20" s="18" customFormat="1" ht="13" customHeight="1" x14ac:dyDescent="0.2">
      <c r="A7" s="44" t="s">
        <v>2</v>
      </c>
      <c r="B7" s="33"/>
      <c r="C7" s="33"/>
      <c r="D7" s="33"/>
      <c r="E7" s="41" t="s">
        <v>110</v>
      </c>
      <c r="F7" s="41" t="s">
        <v>113</v>
      </c>
      <c r="G7" s="41" t="s">
        <v>123</v>
      </c>
      <c r="H7" s="41" t="s">
        <v>124</v>
      </c>
      <c r="I7" s="41" t="s">
        <v>125</v>
      </c>
      <c r="J7" s="41" t="s">
        <v>126</v>
      </c>
      <c r="K7" s="41" t="s">
        <v>116</v>
      </c>
      <c r="L7" s="41" t="s">
        <v>109</v>
      </c>
      <c r="M7" s="41" t="s">
        <v>114</v>
      </c>
      <c r="N7" s="41" t="s">
        <v>112</v>
      </c>
      <c r="O7" s="41" t="s">
        <v>127</v>
      </c>
      <c r="P7" s="41" t="s">
        <v>128</v>
      </c>
      <c r="Q7" s="41" t="s">
        <v>129</v>
      </c>
      <c r="R7" s="41" t="s">
        <v>130</v>
      </c>
      <c r="S7" s="41" t="s">
        <v>111</v>
      </c>
      <c r="T7" s="47" t="s">
        <v>115</v>
      </c>
    </row>
    <row r="8" spans="1:20" s="18" customFormat="1" ht="13" customHeight="1" x14ac:dyDescent="0.2">
      <c r="A8" s="45"/>
      <c r="B8" s="2" t="s">
        <v>52</v>
      </c>
      <c r="C8" s="2" t="s">
        <v>117</v>
      </c>
      <c r="D8" s="34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8"/>
    </row>
    <row r="9" spans="1:20" s="18" customFormat="1" ht="13" customHeight="1" x14ac:dyDescent="0.2">
      <c r="A9" s="45"/>
      <c r="B9" s="2"/>
      <c r="C9" s="2" t="s">
        <v>118</v>
      </c>
      <c r="D9" s="2" t="s">
        <v>55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8"/>
    </row>
    <row r="10" spans="1:20" s="18" customFormat="1" ht="13" customHeight="1" x14ac:dyDescent="0.2">
      <c r="A10" s="45"/>
      <c r="B10" s="2" t="s">
        <v>56</v>
      </c>
      <c r="C10" s="2" t="s">
        <v>119</v>
      </c>
      <c r="D10" s="34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8"/>
    </row>
    <row r="11" spans="1:20" s="18" customFormat="1" ht="13" customHeight="1" x14ac:dyDescent="0.2">
      <c r="A11" s="46"/>
      <c r="B11" s="35"/>
      <c r="C11" s="35"/>
      <c r="D11" s="35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9"/>
    </row>
    <row r="12" spans="1:20" s="18" customFormat="1" ht="13" customHeight="1" x14ac:dyDescent="0.2">
      <c r="A12" s="6" t="s">
        <v>133</v>
      </c>
      <c r="B12" s="36">
        <v>5073</v>
      </c>
      <c r="C12" s="36">
        <v>1</v>
      </c>
      <c r="D12" s="16">
        <f t="shared" ref="D12:D13" si="0">SUM(E12:G12,K12:O12,S12:T12)</f>
        <v>138645</v>
      </c>
      <c r="E12" s="36">
        <v>0</v>
      </c>
      <c r="F12" s="36">
        <v>0</v>
      </c>
      <c r="G12" s="36">
        <v>18429</v>
      </c>
      <c r="H12" s="36">
        <v>0</v>
      </c>
      <c r="I12" s="36">
        <v>0</v>
      </c>
      <c r="J12" s="36">
        <v>0</v>
      </c>
      <c r="K12" s="36">
        <v>4</v>
      </c>
      <c r="L12" s="36">
        <v>0</v>
      </c>
      <c r="M12" s="36">
        <v>233</v>
      </c>
      <c r="N12" s="36">
        <v>706</v>
      </c>
      <c r="O12" s="36">
        <v>119273</v>
      </c>
      <c r="P12" s="36">
        <v>42172</v>
      </c>
      <c r="Q12" s="36">
        <v>51790</v>
      </c>
      <c r="R12" s="36">
        <v>25311</v>
      </c>
      <c r="S12" s="36">
        <v>0</v>
      </c>
      <c r="T12" s="39">
        <v>0</v>
      </c>
    </row>
    <row r="13" spans="1:20" s="18" customFormat="1" ht="13" customHeight="1" x14ac:dyDescent="0.2">
      <c r="A13" s="6" t="s">
        <v>58</v>
      </c>
      <c r="B13" s="13">
        <v>4834</v>
      </c>
      <c r="C13" s="13">
        <v>5</v>
      </c>
      <c r="D13" s="15">
        <f t="shared" si="0"/>
        <v>176548</v>
      </c>
      <c r="E13" s="13">
        <v>0</v>
      </c>
      <c r="F13" s="13">
        <v>0</v>
      </c>
      <c r="G13" s="13">
        <v>18292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294</v>
      </c>
      <c r="N13" s="13">
        <v>1304</v>
      </c>
      <c r="O13" s="13">
        <v>156658</v>
      </c>
      <c r="P13" s="13">
        <v>64843</v>
      </c>
      <c r="Q13" s="13">
        <v>75599</v>
      </c>
      <c r="R13" s="13">
        <v>16216</v>
      </c>
      <c r="S13" s="13">
        <v>0</v>
      </c>
      <c r="T13" s="30">
        <v>0</v>
      </c>
    </row>
    <row r="14" spans="1:20" s="18" customFormat="1" ht="13" customHeight="1" x14ac:dyDescent="0.2">
      <c r="A14" s="6" t="s">
        <v>59</v>
      </c>
      <c r="B14" s="13">
        <f>SUM(B15:B61)</f>
        <v>9753</v>
      </c>
      <c r="C14" s="13">
        <f>SUM(C15:C61)</f>
        <v>19</v>
      </c>
      <c r="D14" s="13">
        <f>SUM(D15:D61)</f>
        <v>154894</v>
      </c>
      <c r="E14" s="13">
        <f t="shared" ref="E14:S14" si="1">SUM(E15:E61)</f>
        <v>182</v>
      </c>
      <c r="F14" s="13">
        <f t="shared" si="1"/>
        <v>1</v>
      </c>
      <c r="G14" s="13">
        <f t="shared" si="1"/>
        <v>12409</v>
      </c>
      <c r="H14" s="13">
        <f>SUM(H15:H61)</f>
        <v>4677</v>
      </c>
      <c r="I14" s="13">
        <f t="shared" ref="I14" si="2">SUM(I15:I61)</f>
        <v>3984</v>
      </c>
      <c r="J14" s="13">
        <f>SUM(J15:J61)</f>
        <v>3748</v>
      </c>
      <c r="K14" s="13">
        <f t="shared" si="1"/>
        <v>222</v>
      </c>
      <c r="L14" s="13">
        <f t="shared" si="1"/>
        <v>202</v>
      </c>
      <c r="M14" s="13">
        <f t="shared" si="1"/>
        <v>428</v>
      </c>
      <c r="N14" s="13">
        <f t="shared" si="1"/>
        <v>5118</v>
      </c>
      <c r="O14" s="13">
        <f t="shared" si="1"/>
        <v>135911</v>
      </c>
      <c r="P14" s="13">
        <f>SUM(P15:P61)</f>
        <v>63037</v>
      </c>
      <c r="Q14" s="13">
        <f t="shared" ref="Q14" si="3">SUM(Q15:Q61)</f>
        <v>71265</v>
      </c>
      <c r="R14" s="13">
        <f>SUM(R15:R61)</f>
        <v>1609</v>
      </c>
      <c r="S14" s="13">
        <f t="shared" si="1"/>
        <v>11</v>
      </c>
      <c r="T14" s="30">
        <f t="shared" ref="T14" si="4">SUM(T15:T61)</f>
        <v>410</v>
      </c>
    </row>
    <row r="15" spans="1:20" s="18" customFormat="1" ht="13" customHeight="1" x14ac:dyDescent="0.2">
      <c r="A15" s="4" t="s">
        <v>60</v>
      </c>
      <c r="B15" s="14">
        <v>343</v>
      </c>
      <c r="C15" s="14">
        <v>0</v>
      </c>
      <c r="D15" s="15">
        <f>SUM(E15:G15,K15:O15,S15:T15)</f>
        <v>77560</v>
      </c>
      <c r="E15" s="14">
        <v>0</v>
      </c>
      <c r="F15" s="14">
        <v>0</v>
      </c>
      <c r="G15" s="15">
        <f>H15+I15+J15</f>
        <v>0</v>
      </c>
      <c r="H15" s="14">
        <v>0</v>
      </c>
      <c r="I15" s="15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5">
        <f>P15+Q15+R15</f>
        <v>77560</v>
      </c>
      <c r="P15" s="14">
        <v>36274</v>
      </c>
      <c r="Q15" s="15">
        <v>41286</v>
      </c>
      <c r="R15" s="14">
        <v>0</v>
      </c>
      <c r="S15" s="14">
        <v>0</v>
      </c>
      <c r="T15" s="28">
        <v>0</v>
      </c>
    </row>
    <row r="16" spans="1:20" s="18" customFormat="1" ht="13" customHeight="1" x14ac:dyDescent="0.2">
      <c r="A16" s="3" t="s">
        <v>61</v>
      </c>
      <c r="B16" s="14">
        <v>8</v>
      </c>
      <c r="C16" s="14">
        <v>0</v>
      </c>
      <c r="D16" s="14">
        <f t="shared" ref="D15:D61" si="5">SUM(E16:G16,K16:O16,S16:T16)</f>
        <v>279</v>
      </c>
      <c r="E16" s="14">
        <v>0</v>
      </c>
      <c r="F16" s="14">
        <v>0</v>
      </c>
      <c r="G16" s="14">
        <f t="shared" ref="G16:G61" si="6">H16+I16+J16</f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279</v>
      </c>
      <c r="O16" s="14">
        <f t="shared" ref="O16:O61" si="7">P16+Q16+R16</f>
        <v>0</v>
      </c>
      <c r="P16" s="14">
        <v>0</v>
      </c>
      <c r="Q16" s="14">
        <v>0</v>
      </c>
      <c r="R16" s="14">
        <v>0</v>
      </c>
      <c r="S16" s="14">
        <v>0</v>
      </c>
      <c r="T16" s="28">
        <v>0</v>
      </c>
    </row>
    <row r="17" spans="1:20" s="18" customFormat="1" ht="13" customHeight="1" x14ac:dyDescent="0.2">
      <c r="A17" s="3" t="s">
        <v>62</v>
      </c>
      <c r="B17" s="14">
        <v>4</v>
      </c>
      <c r="C17" s="14">
        <v>0</v>
      </c>
      <c r="D17" s="14">
        <f t="shared" si="5"/>
        <v>13</v>
      </c>
      <c r="E17" s="14">
        <v>0</v>
      </c>
      <c r="F17" s="14">
        <v>0</v>
      </c>
      <c r="G17" s="14">
        <f t="shared" si="6"/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13</v>
      </c>
      <c r="N17" s="14">
        <v>0</v>
      </c>
      <c r="O17" s="14">
        <f t="shared" si="7"/>
        <v>0</v>
      </c>
      <c r="P17" s="14">
        <v>0</v>
      </c>
      <c r="Q17" s="14">
        <v>0</v>
      </c>
      <c r="R17" s="14">
        <v>0</v>
      </c>
      <c r="S17" s="14">
        <v>0</v>
      </c>
      <c r="T17" s="28">
        <v>0</v>
      </c>
    </row>
    <row r="18" spans="1:20" s="18" customFormat="1" ht="13" customHeight="1" x14ac:dyDescent="0.2">
      <c r="A18" s="3" t="s">
        <v>63</v>
      </c>
      <c r="B18" s="14">
        <v>0</v>
      </c>
      <c r="C18" s="14">
        <v>0</v>
      </c>
      <c r="D18" s="14">
        <f t="shared" si="5"/>
        <v>0</v>
      </c>
      <c r="E18" s="14">
        <v>0</v>
      </c>
      <c r="F18" s="14">
        <v>0</v>
      </c>
      <c r="G18" s="14">
        <f t="shared" si="6"/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f t="shared" si="7"/>
        <v>0</v>
      </c>
      <c r="P18" s="14">
        <v>0</v>
      </c>
      <c r="Q18" s="14">
        <v>0</v>
      </c>
      <c r="R18" s="14">
        <v>0</v>
      </c>
      <c r="S18" s="14">
        <v>0</v>
      </c>
      <c r="T18" s="28">
        <v>0</v>
      </c>
    </row>
    <row r="19" spans="1:20" s="18" customFormat="1" ht="13" customHeight="1" x14ac:dyDescent="0.2">
      <c r="A19" s="5" t="s">
        <v>64</v>
      </c>
      <c r="B19" s="16">
        <v>14</v>
      </c>
      <c r="C19" s="16">
        <v>0</v>
      </c>
      <c r="D19" s="16">
        <f t="shared" si="5"/>
        <v>35</v>
      </c>
      <c r="E19" s="16">
        <v>0</v>
      </c>
      <c r="F19" s="16">
        <v>0</v>
      </c>
      <c r="G19" s="16">
        <f t="shared" si="6"/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35</v>
      </c>
      <c r="N19" s="16">
        <v>0</v>
      </c>
      <c r="O19" s="16">
        <f t="shared" si="7"/>
        <v>0</v>
      </c>
      <c r="P19" s="16">
        <v>0</v>
      </c>
      <c r="Q19" s="16">
        <v>0</v>
      </c>
      <c r="R19" s="16">
        <v>0</v>
      </c>
      <c r="S19" s="16">
        <v>0</v>
      </c>
      <c r="T19" s="31">
        <v>0</v>
      </c>
    </row>
    <row r="20" spans="1:20" s="18" customFormat="1" ht="13" customHeight="1" x14ac:dyDescent="0.2">
      <c r="A20" s="4" t="s">
        <v>65</v>
      </c>
      <c r="B20" s="14">
        <v>34</v>
      </c>
      <c r="C20" s="14">
        <v>0</v>
      </c>
      <c r="D20" s="15">
        <f t="shared" si="5"/>
        <v>65</v>
      </c>
      <c r="E20" s="14">
        <v>0</v>
      </c>
      <c r="F20" s="14">
        <v>0</v>
      </c>
      <c r="G20" s="15">
        <f t="shared" si="6"/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65</v>
      </c>
      <c r="N20" s="14">
        <v>0</v>
      </c>
      <c r="O20" s="15">
        <f t="shared" si="7"/>
        <v>0</v>
      </c>
      <c r="P20" s="14">
        <v>0</v>
      </c>
      <c r="Q20" s="14">
        <v>0</v>
      </c>
      <c r="R20" s="14">
        <v>0</v>
      </c>
      <c r="S20" s="14">
        <v>0</v>
      </c>
      <c r="T20" s="28">
        <v>0</v>
      </c>
    </row>
    <row r="21" spans="1:20" s="18" customFormat="1" ht="13" customHeight="1" x14ac:dyDescent="0.2">
      <c r="A21" s="3" t="s">
        <v>66</v>
      </c>
      <c r="B21" s="14">
        <v>37</v>
      </c>
      <c r="C21" s="14">
        <v>0</v>
      </c>
      <c r="D21" s="14">
        <f t="shared" si="5"/>
        <v>677</v>
      </c>
      <c r="E21" s="14">
        <v>0</v>
      </c>
      <c r="F21" s="14">
        <v>0</v>
      </c>
      <c r="G21" s="14">
        <f t="shared" si="6"/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677</v>
      </c>
      <c r="O21" s="14">
        <f t="shared" si="7"/>
        <v>0</v>
      </c>
      <c r="P21" s="14">
        <v>0</v>
      </c>
      <c r="Q21" s="14">
        <v>0</v>
      </c>
      <c r="R21" s="14">
        <v>0</v>
      </c>
      <c r="S21" s="14">
        <v>0</v>
      </c>
      <c r="T21" s="28">
        <v>0</v>
      </c>
    </row>
    <row r="22" spans="1:20" s="18" customFormat="1" ht="13" customHeight="1" x14ac:dyDescent="0.2">
      <c r="A22" s="3" t="s">
        <v>67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6"/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f t="shared" si="7"/>
        <v>0</v>
      </c>
      <c r="P22" s="14">
        <v>0</v>
      </c>
      <c r="Q22" s="14">
        <v>0</v>
      </c>
      <c r="R22" s="14">
        <v>0</v>
      </c>
      <c r="S22" s="14">
        <v>0</v>
      </c>
      <c r="T22" s="28">
        <v>0</v>
      </c>
    </row>
    <row r="23" spans="1:20" s="18" customFormat="1" ht="13" customHeight="1" x14ac:dyDescent="0.2">
      <c r="A23" s="3" t="s">
        <v>68</v>
      </c>
      <c r="B23" s="14">
        <v>10</v>
      </c>
      <c r="C23" s="14">
        <v>0</v>
      </c>
      <c r="D23" s="14">
        <f t="shared" si="5"/>
        <v>234</v>
      </c>
      <c r="E23" s="14">
        <v>0</v>
      </c>
      <c r="F23" s="14">
        <v>0</v>
      </c>
      <c r="G23" s="14">
        <f t="shared" si="6"/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f t="shared" si="7"/>
        <v>234</v>
      </c>
      <c r="P23" s="14">
        <v>95</v>
      </c>
      <c r="Q23" s="14">
        <v>139</v>
      </c>
      <c r="R23" s="14">
        <v>0</v>
      </c>
      <c r="S23" s="14">
        <v>0</v>
      </c>
      <c r="T23" s="28">
        <v>0</v>
      </c>
    </row>
    <row r="24" spans="1:20" s="18" customFormat="1" ht="13" customHeight="1" x14ac:dyDescent="0.2">
      <c r="A24" s="5" t="s">
        <v>69</v>
      </c>
      <c r="B24" s="16">
        <v>0</v>
      </c>
      <c r="C24" s="16">
        <v>0</v>
      </c>
      <c r="D24" s="16">
        <f t="shared" si="5"/>
        <v>10</v>
      </c>
      <c r="E24" s="16">
        <v>0</v>
      </c>
      <c r="F24" s="16">
        <v>0</v>
      </c>
      <c r="G24" s="16">
        <f t="shared" si="6"/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10</v>
      </c>
      <c r="N24" s="16">
        <v>0</v>
      </c>
      <c r="O24" s="16">
        <f t="shared" si="7"/>
        <v>0</v>
      </c>
      <c r="P24" s="16">
        <v>0</v>
      </c>
      <c r="Q24" s="16">
        <v>0</v>
      </c>
      <c r="R24" s="16">
        <v>0</v>
      </c>
      <c r="S24" s="16">
        <v>0</v>
      </c>
      <c r="T24" s="31">
        <v>0</v>
      </c>
    </row>
    <row r="25" spans="1:20" s="18" customFormat="1" ht="13" customHeight="1" x14ac:dyDescent="0.2">
      <c r="A25" s="4" t="s">
        <v>70</v>
      </c>
      <c r="B25" s="14">
        <v>2</v>
      </c>
      <c r="C25" s="14">
        <v>0</v>
      </c>
      <c r="D25" s="15">
        <f t="shared" si="5"/>
        <v>2120</v>
      </c>
      <c r="E25" s="14">
        <v>0</v>
      </c>
      <c r="F25" s="14">
        <v>0</v>
      </c>
      <c r="G25" s="15">
        <f t="shared" si="6"/>
        <v>1282</v>
      </c>
      <c r="H25" s="14">
        <v>0</v>
      </c>
      <c r="I25" s="14">
        <v>0</v>
      </c>
      <c r="J25" s="14">
        <v>1282</v>
      </c>
      <c r="K25" s="14">
        <v>0</v>
      </c>
      <c r="L25" s="14">
        <v>0</v>
      </c>
      <c r="M25" s="14">
        <v>0</v>
      </c>
      <c r="N25" s="14">
        <v>0</v>
      </c>
      <c r="O25" s="15">
        <f t="shared" si="7"/>
        <v>838</v>
      </c>
      <c r="P25" s="14">
        <v>0</v>
      </c>
      <c r="Q25" s="14">
        <v>0</v>
      </c>
      <c r="R25" s="14">
        <v>838</v>
      </c>
      <c r="S25" s="14">
        <v>0</v>
      </c>
      <c r="T25" s="28">
        <v>0</v>
      </c>
    </row>
    <row r="26" spans="1:20" s="18" customFormat="1" ht="13" customHeight="1" x14ac:dyDescent="0.2">
      <c r="A26" s="3" t="s">
        <v>71</v>
      </c>
      <c r="B26" s="14">
        <v>0</v>
      </c>
      <c r="C26" s="14">
        <v>0</v>
      </c>
      <c r="D26" s="14">
        <f t="shared" si="5"/>
        <v>154</v>
      </c>
      <c r="E26" s="14">
        <v>0</v>
      </c>
      <c r="F26" s="14">
        <v>0</v>
      </c>
      <c r="G26" s="14">
        <f t="shared" si="6"/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154</v>
      </c>
      <c r="O26" s="14">
        <f t="shared" si="7"/>
        <v>0</v>
      </c>
      <c r="P26" s="14">
        <v>0</v>
      </c>
      <c r="Q26" s="14">
        <v>0</v>
      </c>
      <c r="R26" s="14">
        <v>0</v>
      </c>
      <c r="S26" s="14">
        <v>0</v>
      </c>
      <c r="T26" s="28">
        <v>0</v>
      </c>
    </row>
    <row r="27" spans="1:20" s="18" customFormat="1" ht="13" customHeight="1" x14ac:dyDescent="0.2">
      <c r="A27" s="3" t="s">
        <v>72</v>
      </c>
      <c r="B27" s="14">
        <v>7</v>
      </c>
      <c r="C27" s="14">
        <v>0</v>
      </c>
      <c r="D27" s="14">
        <f t="shared" si="5"/>
        <v>583</v>
      </c>
      <c r="E27" s="14">
        <v>0</v>
      </c>
      <c r="F27" s="14">
        <v>0</v>
      </c>
      <c r="G27" s="14">
        <f t="shared" si="6"/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f t="shared" si="7"/>
        <v>583</v>
      </c>
      <c r="P27" s="14">
        <v>90</v>
      </c>
      <c r="Q27" s="14">
        <v>63</v>
      </c>
      <c r="R27" s="14">
        <v>430</v>
      </c>
      <c r="S27" s="14">
        <v>0</v>
      </c>
      <c r="T27" s="28">
        <v>0</v>
      </c>
    </row>
    <row r="28" spans="1:20" s="18" customFormat="1" ht="13" customHeight="1" x14ac:dyDescent="0.2">
      <c r="A28" s="3" t="s">
        <v>73</v>
      </c>
      <c r="B28" s="14">
        <v>110</v>
      </c>
      <c r="C28" s="14">
        <v>0</v>
      </c>
      <c r="D28" s="14">
        <f t="shared" si="5"/>
        <v>2878</v>
      </c>
      <c r="E28" s="14">
        <v>0</v>
      </c>
      <c r="F28" s="14">
        <v>0</v>
      </c>
      <c r="G28" s="14">
        <f t="shared" si="6"/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74</v>
      </c>
      <c r="O28" s="14">
        <f t="shared" si="7"/>
        <v>2804</v>
      </c>
      <c r="P28" s="14">
        <v>1360</v>
      </c>
      <c r="Q28" s="14">
        <v>1416</v>
      </c>
      <c r="R28" s="14">
        <v>28</v>
      </c>
      <c r="S28" s="14">
        <v>0</v>
      </c>
      <c r="T28" s="28">
        <v>0</v>
      </c>
    </row>
    <row r="29" spans="1:20" s="18" customFormat="1" ht="13" customHeight="1" x14ac:dyDescent="0.2">
      <c r="A29" s="5" t="s">
        <v>74</v>
      </c>
      <c r="B29" s="16">
        <v>9</v>
      </c>
      <c r="C29" s="16">
        <v>0</v>
      </c>
      <c r="D29" s="16">
        <f t="shared" si="5"/>
        <v>437</v>
      </c>
      <c r="E29" s="16">
        <v>0</v>
      </c>
      <c r="F29" s="16">
        <v>0</v>
      </c>
      <c r="G29" s="16">
        <f t="shared" si="6"/>
        <v>54</v>
      </c>
      <c r="H29" s="16">
        <v>0</v>
      </c>
      <c r="I29" s="16">
        <v>0</v>
      </c>
      <c r="J29" s="16">
        <v>54</v>
      </c>
      <c r="K29" s="16">
        <v>0</v>
      </c>
      <c r="L29" s="16">
        <v>0</v>
      </c>
      <c r="M29" s="16">
        <v>0</v>
      </c>
      <c r="N29" s="16">
        <v>375</v>
      </c>
      <c r="O29" s="16">
        <f t="shared" si="7"/>
        <v>8</v>
      </c>
      <c r="P29" s="16">
        <v>0</v>
      </c>
      <c r="Q29" s="16">
        <v>0</v>
      </c>
      <c r="R29" s="16">
        <v>8</v>
      </c>
      <c r="S29" s="16">
        <v>0</v>
      </c>
      <c r="T29" s="31">
        <v>0</v>
      </c>
    </row>
    <row r="30" spans="1:20" s="18" customFormat="1" ht="13" customHeight="1" x14ac:dyDescent="0.2">
      <c r="A30" s="4" t="s">
        <v>75</v>
      </c>
      <c r="B30" s="14">
        <v>1910</v>
      </c>
      <c r="C30" s="14">
        <v>0</v>
      </c>
      <c r="D30" s="15">
        <f t="shared" si="5"/>
        <v>2308</v>
      </c>
      <c r="E30" s="14">
        <v>0</v>
      </c>
      <c r="F30" s="14">
        <v>0</v>
      </c>
      <c r="G30" s="15">
        <f t="shared" si="6"/>
        <v>1981</v>
      </c>
      <c r="H30" s="14">
        <v>1084</v>
      </c>
      <c r="I30" s="14">
        <v>889</v>
      </c>
      <c r="J30" s="14">
        <v>8</v>
      </c>
      <c r="K30" s="14">
        <v>0</v>
      </c>
      <c r="L30" s="14">
        <v>0</v>
      </c>
      <c r="M30" s="14">
        <v>44</v>
      </c>
      <c r="N30" s="14">
        <v>180</v>
      </c>
      <c r="O30" s="15">
        <f t="shared" si="7"/>
        <v>92</v>
      </c>
      <c r="P30" s="14">
        <v>55</v>
      </c>
      <c r="Q30" s="14">
        <v>37</v>
      </c>
      <c r="R30" s="14">
        <v>0</v>
      </c>
      <c r="S30" s="14">
        <v>11</v>
      </c>
      <c r="T30" s="28">
        <v>0</v>
      </c>
    </row>
    <row r="31" spans="1:20" s="18" customFormat="1" ht="13" customHeight="1" x14ac:dyDescent="0.2">
      <c r="A31" s="3" t="s">
        <v>76</v>
      </c>
      <c r="B31" s="14">
        <v>0</v>
      </c>
      <c r="C31" s="14">
        <v>0</v>
      </c>
      <c r="D31" s="14">
        <f t="shared" si="5"/>
        <v>195</v>
      </c>
      <c r="E31" s="14">
        <v>0</v>
      </c>
      <c r="F31" s="14">
        <v>0</v>
      </c>
      <c r="G31" s="14">
        <f t="shared" si="6"/>
        <v>195</v>
      </c>
      <c r="H31" s="14">
        <v>109</v>
      </c>
      <c r="I31" s="14">
        <v>86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f t="shared" si="7"/>
        <v>0</v>
      </c>
      <c r="P31" s="14">
        <v>0</v>
      </c>
      <c r="Q31" s="14">
        <v>0</v>
      </c>
      <c r="R31" s="14">
        <v>0</v>
      </c>
      <c r="S31" s="14">
        <v>0</v>
      </c>
      <c r="T31" s="28">
        <v>0</v>
      </c>
    </row>
    <row r="32" spans="1:20" s="18" customFormat="1" ht="13" customHeight="1" x14ac:dyDescent="0.2">
      <c r="A32" s="3" t="s">
        <v>77</v>
      </c>
      <c r="B32" s="14">
        <v>0</v>
      </c>
      <c r="C32" s="14">
        <v>0</v>
      </c>
      <c r="D32" s="14">
        <f t="shared" si="5"/>
        <v>48</v>
      </c>
      <c r="E32" s="14">
        <v>0</v>
      </c>
      <c r="F32" s="14">
        <v>0</v>
      </c>
      <c r="G32" s="14">
        <f t="shared" si="6"/>
        <v>1</v>
      </c>
      <c r="H32" s="14">
        <v>0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f t="shared" si="7"/>
        <v>47</v>
      </c>
      <c r="P32" s="14">
        <v>22</v>
      </c>
      <c r="Q32" s="14">
        <v>25</v>
      </c>
      <c r="R32" s="14">
        <v>0</v>
      </c>
      <c r="S32" s="14">
        <v>0</v>
      </c>
      <c r="T32" s="28">
        <v>0</v>
      </c>
    </row>
    <row r="33" spans="1:20" s="18" customFormat="1" ht="13" customHeight="1" x14ac:dyDescent="0.2">
      <c r="A33" s="3" t="s">
        <v>78</v>
      </c>
      <c r="B33" s="14">
        <v>56</v>
      </c>
      <c r="C33" s="14">
        <v>0</v>
      </c>
      <c r="D33" s="14">
        <f t="shared" si="5"/>
        <v>14340</v>
      </c>
      <c r="E33" s="14">
        <v>0</v>
      </c>
      <c r="F33" s="14">
        <v>0</v>
      </c>
      <c r="G33" s="14">
        <f t="shared" si="6"/>
        <v>925</v>
      </c>
      <c r="H33" s="14">
        <v>355</v>
      </c>
      <c r="I33" s="14">
        <v>321</v>
      </c>
      <c r="J33" s="14">
        <v>249</v>
      </c>
      <c r="K33" s="14">
        <v>0</v>
      </c>
      <c r="L33" s="14">
        <v>0</v>
      </c>
      <c r="M33" s="14">
        <v>0</v>
      </c>
      <c r="N33" s="14">
        <v>889</v>
      </c>
      <c r="O33" s="14">
        <f t="shared" si="7"/>
        <v>12526</v>
      </c>
      <c r="P33" s="14">
        <v>5814</v>
      </c>
      <c r="Q33" s="14">
        <v>6704</v>
      </c>
      <c r="R33" s="14">
        <v>8</v>
      </c>
      <c r="S33" s="14">
        <v>0</v>
      </c>
      <c r="T33" s="28">
        <v>0</v>
      </c>
    </row>
    <row r="34" spans="1:20" s="18" customFormat="1" ht="13" customHeight="1" x14ac:dyDescent="0.2">
      <c r="A34" s="5" t="s">
        <v>79</v>
      </c>
      <c r="B34" s="16">
        <v>5079</v>
      </c>
      <c r="C34" s="16">
        <v>16</v>
      </c>
      <c r="D34" s="16">
        <f t="shared" si="5"/>
        <v>28946</v>
      </c>
      <c r="E34" s="16">
        <v>0</v>
      </c>
      <c r="F34" s="16">
        <v>0</v>
      </c>
      <c r="G34" s="16">
        <f t="shared" si="6"/>
        <v>0</v>
      </c>
      <c r="H34" s="16">
        <v>0</v>
      </c>
      <c r="I34" s="16">
        <v>0</v>
      </c>
      <c r="J34" s="16">
        <v>0</v>
      </c>
      <c r="K34" s="16">
        <v>56</v>
      </c>
      <c r="L34" s="16">
        <v>0</v>
      </c>
      <c r="M34" s="16">
        <v>253</v>
      </c>
      <c r="N34" s="16">
        <v>1910</v>
      </c>
      <c r="O34" s="16">
        <f t="shared" si="7"/>
        <v>26727</v>
      </c>
      <c r="P34" s="16">
        <v>12816</v>
      </c>
      <c r="Q34" s="16">
        <v>13904</v>
      </c>
      <c r="R34" s="16">
        <v>7</v>
      </c>
      <c r="S34" s="16">
        <v>0</v>
      </c>
      <c r="T34" s="31">
        <v>0</v>
      </c>
    </row>
    <row r="35" spans="1:20" s="18" customFormat="1" ht="13" customHeight="1" x14ac:dyDescent="0.2">
      <c r="A35" s="4" t="s">
        <v>80</v>
      </c>
      <c r="B35" s="14">
        <v>0</v>
      </c>
      <c r="C35" s="14">
        <v>0</v>
      </c>
      <c r="D35" s="15">
        <f t="shared" si="5"/>
        <v>6627</v>
      </c>
      <c r="E35" s="14">
        <v>0</v>
      </c>
      <c r="F35" s="14">
        <v>0</v>
      </c>
      <c r="G35" s="15">
        <f t="shared" si="6"/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5">
        <f t="shared" si="7"/>
        <v>6627</v>
      </c>
      <c r="P35" s="14">
        <v>3100</v>
      </c>
      <c r="Q35" s="14">
        <v>3521</v>
      </c>
      <c r="R35" s="14">
        <v>6</v>
      </c>
      <c r="S35" s="14">
        <v>0</v>
      </c>
      <c r="T35" s="28">
        <v>0</v>
      </c>
    </row>
    <row r="36" spans="1:20" s="18" customFormat="1" ht="13" customHeight="1" x14ac:dyDescent="0.2">
      <c r="A36" s="3" t="s">
        <v>81</v>
      </c>
      <c r="B36" s="14">
        <v>64</v>
      </c>
      <c r="C36" s="14">
        <v>0</v>
      </c>
      <c r="D36" s="14">
        <f t="shared" si="5"/>
        <v>121</v>
      </c>
      <c r="E36" s="14">
        <v>0</v>
      </c>
      <c r="F36" s="14">
        <v>0</v>
      </c>
      <c r="G36" s="14">
        <f t="shared" si="6"/>
        <v>0</v>
      </c>
      <c r="H36" s="14">
        <v>0</v>
      </c>
      <c r="I36" s="14">
        <v>0</v>
      </c>
      <c r="J36" s="14">
        <v>0</v>
      </c>
      <c r="K36" s="14">
        <v>121</v>
      </c>
      <c r="L36" s="14">
        <v>0</v>
      </c>
      <c r="M36" s="14">
        <v>0</v>
      </c>
      <c r="N36" s="14">
        <v>0</v>
      </c>
      <c r="O36" s="14">
        <f t="shared" si="7"/>
        <v>0</v>
      </c>
      <c r="P36" s="14">
        <v>0</v>
      </c>
      <c r="Q36" s="14">
        <v>0</v>
      </c>
      <c r="R36" s="14">
        <v>0</v>
      </c>
      <c r="S36" s="14">
        <v>0</v>
      </c>
      <c r="T36" s="28">
        <v>0</v>
      </c>
    </row>
    <row r="37" spans="1:20" s="18" customFormat="1" ht="13" customHeight="1" x14ac:dyDescent="0.2">
      <c r="A37" s="3" t="s">
        <v>82</v>
      </c>
      <c r="B37" s="14">
        <v>262</v>
      </c>
      <c r="C37" s="14">
        <v>0</v>
      </c>
      <c r="D37" s="14">
        <f t="shared" si="5"/>
        <v>9722</v>
      </c>
      <c r="E37" s="14">
        <v>0</v>
      </c>
      <c r="F37" s="14">
        <v>0</v>
      </c>
      <c r="G37" s="14">
        <f t="shared" si="6"/>
        <v>4686</v>
      </c>
      <c r="H37" s="14">
        <v>2385</v>
      </c>
      <c r="I37" s="14">
        <v>2084</v>
      </c>
      <c r="J37" s="14">
        <v>217</v>
      </c>
      <c r="K37" s="14">
        <v>45</v>
      </c>
      <c r="L37" s="14">
        <v>0</v>
      </c>
      <c r="M37" s="14">
        <v>0</v>
      </c>
      <c r="N37" s="14">
        <v>155</v>
      </c>
      <c r="O37" s="14">
        <f t="shared" si="7"/>
        <v>4836</v>
      </c>
      <c r="P37" s="14">
        <v>2130</v>
      </c>
      <c r="Q37" s="14">
        <v>2676</v>
      </c>
      <c r="R37" s="14">
        <v>30</v>
      </c>
      <c r="S37" s="14">
        <v>0</v>
      </c>
      <c r="T37" s="28">
        <v>0</v>
      </c>
    </row>
    <row r="38" spans="1:20" s="18" customFormat="1" ht="13" customHeight="1" x14ac:dyDescent="0.2">
      <c r="A38" s="3" t="s">
        <v>83</v>
      </c>
      <c r="B38" s="14">
        <v>28</v>
      </c>
      <c r="C38" s="14">
        <v>0</v>
      </c>
      <c r="D38" s="14">
        <f t="shared" si="5"/>
        <v>10</v>
      </c>
      <c r="E38" s="14">
        <v>0</v>
      </c>
      <c r="F38" s="14">
        <v>0</v>
      </c>
      <c r="G38" s="14">
        <f t="shared" si="6"/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10</v>
      </c>
      <c r="O38" s="14">
        <f t="shared" si="7"/>
        <v>0</v>
      </c>
      <c r="P38" s="14">
        <v>0</v>
      </c>
      <c r="Q38" s="14">
        <v>0</v>
      </c>
      <c r="R38" s="14">
        <v>0</v>
      </c>
      <c r="S38" s="14">
        <v>0</v>
      </c>
      <c r="T38" s="28">
        <v>0</v>
      </c>
    </row>
    <row r="39" spans="1:20" s="18" customFormat="1" ht="13" customHeight="1" x14ac:dyDescent="0.2">
      <c r="A39" s="5" t="s">
        <v>84</v>
      </c>
      <c r="B39" s="16">
        <v>1</v>
      </c>
      <c r="C39" s="16">
        <v>0</v>
      </c>
      <c r="D39" s="16">
        <f t="shared" si="5"/>
        <v>243</v>
      </c>
      <c r="E39" s="16">
        <v>0</v>
      </c>
      <c r="F39" s="16">
        <v>0</v>
      </c>
      <c r="G39" s="16">
        <f t="shared" si="6"/>
        <v>67</v>
      </c>
      <c r="H39" s="16">
        <v>28</v>
      </c>
      <c r="I39" s="16">
        <v>39</v>
      </c>
      <c r="J39" s="16">
        <v>0</v>
      </c>
      <c r="K39" s="16">
        <v>0</v>
      </c>
      <c r="L39" s="16">
        <v>0</v>
      </c>
      <c r="M39" s="16">
        <v>0</v>
      </c>
      <c r="N39" s="16">
        <v>103</v>
      </c>
      <c r="O39" s="16">
        <f t="shared" si="7"/>
        <v>73</v>
      </c>
      <c r="P39" s="16">
        <v>23</v>
      </c>
      <c r="Q39" s="16">
        <v>50</v>
      </c>
      <c r="R39" s="16">
        <v>0</v>
      </c>
      <c r="S39" s="16">
        <v>0</v>
      </c>
      <c r="T39" s="31">
        <v>0</v>
      </c>
    </row>
    <row r="40" spans="1:20" s="18" customFormat="1" ht="13" customHeight="1" x14ac:dyDescent="0.2">
      <c r="A40" s="4" t="s">
        <v>85</v>
      </c>
      <c r="B40" s="14">
        <v>3</v>
      </c>
      <c r="C40" s="14">
        <v>0</v>
      </c>
      <c r="D40" s="15">
        <f t="shared" si="5"/>
        <v>99</v>
      </c>
      <c r="E40" s="14">
        <v>0</v>
      </c>
      <c r="F40" s="14">
        <v>0</v>
      </c>
      <c r="G40" s="15">
        <f t="shared" si="6"/>
        <v>27</v>
      </c>
      <c r="H40" s="14">
        <v>0</v>
      </c>
      <c r="I40" s="14">
        <v>0</v>
      </c>
      <c r="J40" s="14">
        <v>27</v>
      </c>
      <c r="K40" s="14">
        <v>0</v>
      </c>
      <c r="L40" s="14">
        <v>0</v>
      </c>
      <c r="M40" s="14">
        <v>8</v>
      </c>
      <c r="N40" s="14">
        <v>31</v>
      </c>
      <c r="O40" s="15">
        <f t="shared" si="7"/>
        <v>33</v>
      </c>
      <c r="P40" s="14">
        <v>0</v>
      </c>
      <c r="Q40" s="14">
        <v>0</v>
      </c>
      <c r="R40" s="14">
        <v>33</v>
      </c>
      <c r="S40" s="14">
        <v>0</v>
      </c>
      <c r="T40" s="28">
        <v>0</v>
      </c>
    </row>
    <row r="41" spans="1:20" s="18" customFormat="1" ht="13" customHeight="1" x14ac:dyDescent="0.2">
      <c r="A41" s="3" t="s">
        <v>86</v>
      </c>
      <c r="B41" s="14">
        <v>0</v>
      </c>
      <c r="C41" s="14">
        <v>0</v>
      </c>
      <c r="D41" s="14">
        <f t="shared" si="5"/>
        <v>0</v>
      </c>
      <c r="E41" s="14">
        <v>0</v>
      </c>
      <c r="F41" s="14">
        <v>0</v>
      </c>
      <c r="G41" s="14">
        <f t="shared" si="6"/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f t="shared" si="7"/>
        <v>0</v>
      </c>
      <c r="P41" s="14">
        <v>0</v>
      </c>
      <c r="Q41" s="14">
        <v>0</v>
      </c>
      <c r="R41" s="14">
        <v>0</v>
      </c>
      <c r="S41" s="14">
        <v>0</v>
      </c>
      <c r="T41" s="28">
        <v>0</v>
      </c>
    </row>
    <row r="42" spans="1:20" s="18" customFormat="1" ht="13" customHeight="1" x14ac:dyDescent="0.2">
      <c r="A42" s="3" t="s">
        <v>87</v>
      </c>
      <c r="B42" s="14">
        <v>0</v>
      </c>
      <c r="C42" s="14">
        <v>0</v>
      </c>
      <c r="D42" s="14">
        <f t="shared" si="5"/>
        <v>0</v>
      </c>
      <c r="E42" s="14">
        <v>0</v>
      </c>
      <c r="F42" s="14">
        <v>0</v>
      </c>
      <c r="G42" s="14">
        <f t="shared" si="6"/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f t="shared" si="7"/>
        <v>0</v>
      </c>
      <c r="P42" s="14">
        <v>0</v>
      </c>
      <c r="Q42" s="14">
        <v>0</v>
      </c>
      <c r="R42" s="14">
        <v>0</v>
      </c>
      <c r="S42" s="14">
        <v>0</v>
      </c>
      <c r="T42" s="28">
        <v>0</v>
      </c>
    </row>
    <row r="43" spans="1:20" s="18" customFormat="1" ht="13" customHeight="1" x14ac:dyDescent="0.2">
      <c r="A43" s="3" t="s">
        <v>88</v>
      </c>
      <c r="B43" s="14">
        <v>0</v>
      </c>
      <c r="C43" s="14">
        <v>0</v>
      </c>
      <c r="D43" s="14">
        <f t="shared" si="5"/>
        <v>0</v>
      </c>
      <c r="E43" s="14">
        <v>0</v>
      </c>
      <c r="F43" s="14">
        <v>0</v>
      </c>
      <c r="G43" s="14">
        <f t="shared" si="6"/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f t="shared" si="7"/>
        <v>0</v>
      </c>
      <c r="P43" s="14">
        <v>0</v>
      </c>
      <c r="Q43" s="14">
        <v>0</v>
      </c>
      <c r="R43" s="14">
        <v>0</v>
      </c>
      <c r="S43" s="14">
        <v>0</v>
      </c>
      <c r="T43" s="28">
        <v>0</v>
      </c>
    </row>
    <row r="44" spans="1:20" s="18" customFormat="1" ht="13" customHeight="1" x14ac:dyDescent="0.2">
      <c r="A44" s="5" t="s">
        <v>89</v>
      </c>
      <c r="B44" s="16">
        <v>180</v>
      </c>
      <c r="C44" s="16">
        <v>1</v>
      </c>
      <c r="D44" s="16">
        <f t="shared" si="5"/>
        <v>1387</v>
      </c>
      <c r="E44" s="16">
        <v>0</v>
      </c>
      <c r="F44" s="16">
        <v>0</v>
      </c>
      <c r="G44" s="16">
        <f t="shared" si="6"/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145</v>
      </c>
      <c r="O44" s="16">
        <f t="shared" si="7"/>
        <v>1242</v>
      </c>
      <c r="P44" s="16">
        <v>508</v>
      </c>
      <c r="Q44" s="16">
        <v>701</v>
      </c>
      <c r="R44" s="16">
        <v>33</v>
      </c>
      <c r="S44" s="16">
        <v>0</v>
      </c>
      <c r="T44" s="31">
        <v>0</v>
      </c>
    </row>
    <row r="45" spans="1:20" s="18" customFormat="1" ht="13" customHeight="1" x14ac:dyDescent="0.2">
      <c r="A45" s="4" t="s">
        <v>90</v>
      </c>
      <c r="B45" s="14">
        <v>205</v>
      </c>
      <c r="C45" s="14">
        <v>0</v>
      </c>
      <c r="D45" s="15">
        <f t="shared" si="5"/>
        <v>75</v>
      </c>
      <c r="E45" s="14">
        <v>0</v>
      </c>
      <c r="F45" s="14">
        <v>0</v>
      </c>
      <c r="G45" s="15">
        <f t="shared" si="6"/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5">
        <f t="shared" si="7"/>
        <v>75</v>
      </c>
      <c r="P45" s="14">
        <v>26</v>
      </c>
      <c r="Q45" s="14">
        <v>17</v>
      </c>
      <c r="R45" s="14">
        <v>32</v>
      </c>
      <c r="S45" s="14">
        <v>0</v>
      </c>
      <c r="T45" s="28">
        <v>0</v>
      </c>
    </row>
    <row r="46" spans="1:20" s="18" customFormat="1" ht="13" customHeight="1" x14ac:dyDescent="0.2">
      <c r="A46" s="3" t="s">
        <v>91</v>
      </c>
      <c r="B46" s="14">
        <v>1279</v>
      </c>
      <c r="C46" s="14">
        <v>0</v>
      </c>
      <c r="D46" s="14">
        <f t="shared" si="5"/>
        <v>3029</v>
      </c>
      <c r="E46" s="14">
        <v>0</v>
      </c>
      <c r="F46" s="14">
        <v>0</v>
      </c>
      <c r="G46" s="14">
        <f t="shared" si="6"/>
        <v>2530</v>
      </c>
      <c r="H46" s="14">
        <v>657</v>
      </c>
      <c r="I46" s="14">
        <v>548</v>
      </c>
      <c r="J46" s="14">
        <v>1325</v>
      </c>
      <c r="K46" s="14">
        <v>0</v>
      </c>
      <c r="L46" s="14">
        <v>0</v>
      </c>
      <c r="M46" s="14">
        <v>0</v>
      </c>
      <c r="N46" s="14">
        <v>0</v>
      </c>
      <c r="O46" s="14">
        <f t="shared" si="7"/>
        <v>499</v>
      </c>
      <c r="P46" s="14">
        <v>234</v>
      </c>
      <c r="Q46" s="14">
        <v>194</v>
      </c>
      <c r="R46" s="14">
        <v>71</v>
      </c>
      <c r="S46" s="14">
        <v>0</v>
      </c>
      <c r="T46" s="28">
        <v>0</v>
      </c>
    </row>
    <row r="47" spans="1:20" s="18" customFormat="1" ht="13" customHeight="1" x14ac:dyDescent="0.2">
      <c r="A47" s="3" t="s">
        <v>92</v>
      </c>
      <c r="B47" s="14">
        <v>0</v>
      </c>
      <c r="C47" s="14">
        <v>0</v>
      </c>
      <c r="D47" s="14">
        <f t="shared" si="5"/>
        <v>0</v>
      </c>
      <c r="E47" s="14">
        <v>0</v>
      </c>
      <c r="F47" s="14">
        <v>0</v>
      </c>
      <c r="G47" s="14">
        <f t="shared" si="6"/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f t="shared" si="7"/>
        <v>0</v>
      </c>
      <c r="P47" s="14">
        <v>0</v>
      </c>
      <c r="Q47" s="14">
        <v>0</v>
      </c>
      <c r="R47" s="14">
        <v>0</v>
      </c>
      <c r="S47" s="14">
        <v>0</v>
      </c>
      <c r="T47" s="28">
        <v>0</v>
      </c>
    </row>
    <row r="48" spans="1:20" s="18" customFormat="1" ht="13" customHeight="1" x14ac:dyDescent="0.2">
      <c r="A48" s="3" t="s">
        <v>93</v>
      </c>
      <c r="B48" s="14">
        <v>9</v>
      </c>
      <c r="C48" s="14">
        <v>0</v>
      </c>
      <c r="D48" s="14">
        <f t="shared" si="5"/>
        <v>52</v>
      </c>
      <c r="E48" s="14">
        <v>0</v>
      </c>
      <c r="F48" s="14">
        <v>0</v>
      </c>
      <c r="G48" s="14">
        <f t="shared" si="6"/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f t="shared" si="7"/>
        <v>52</v>
      </c>
      <c r="P48" s="14">
        <v>0</v>
      </c>
      <c r="Q48" s="14">
        <v>0</v>
      </c>
      <c r="R48" s="14">
        <v>52</v>
      </c>
      <c r="S48" s="14">
        <v>0</v>
      </c>
      <c r="T48" s="28">
        <v>0</v>
      </c>
    </row>
    <row r="49" spans="1:20" s="18" customFormat="1" ht="13" customHeight="1" x14ac:dyDescent="0.2">
      <c r="A49" s="5" t="s">
        <v>94</v>
      </c>
      <c r="B49" s="16">
        <v>0</v>
      </c>
      <c r="C49" s="16">
        <v>0</v>
      </c>
      <c r="D49" s="16">
        <f t="shared" si="5"/>
        <v>0</v>
      </c>
      <c r="E49" s="16">
        <v>0</v>
      </c>
      <c r="F49" s="16">
        <v>0</v>
      </c>
      <c r="G49" s="16">
        <f t="shared" si="6"/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f t="shared" si="7"/>
        <v>0</v>
      </c>
      <c r="P49" s="16">
        <v>0</v>
      </c>
      <c r="Q49" s="16">
        <v>0</v>
      </c>
      <c r="R49" s="16">
        <v>0</v>
      </c>
      <c r="S49" s="16">
        <v>0</v>
      </c>
      <c r="T49" s="31">
        <v>0</v>
      </c>
    </row>
    <row r="50" spans="1:20" s="18" customFormat="1" ht="13" customHeight="1" x14ac:dyDescent="0.2">
      <c r="A50" s="4" t="s">
        <v>95</v>
      </c>
      <c r="B50" s="14">
        <v>1</v>
      </c>
      <c r="C50" s="14">
        <v>0</v>
      </c>
      <c r="D50" s="15">
        <f t="shared" si="5"/>
        <v>877</v>
      </c>
      <c r="E50" s="14">
        <v>0</v>
      </c>
      <c r="F50" s="14">
        <v>0</v>
      </c>
      <c r="G50" s="15">
        <f t="shared" si="6"/>
        <v>115</v>
      </c>
      <c r="H50" s="14">
        <v>0</v>
      </c>
      <c r="I50" s="14">
        <v>0</v>
      </c>
      <c r="J50" s="14">
        <v>115</v>
      </c>
      <c r="K50" s="14">
        <v>0</v>
      </c>
      <c r="L50" s="14">
        <v>0</v>
      </c>
      <c r="M50" s="14">
        <v>0</v>
      </c>
      <c r="N50" s="14">
        <v>0</v>
      </c>
      <c r="O50" s="15">
        <f t="shared" si="7"/>
        <v>762</v>
      </c>
      <c r="P50" s="14">
        <v>344</v>
      </c>
      <c r="Q50" s="14">
        <v>417</v>
      </c>
      <c r="R50" s="14">
        <v>1</v>
      </c>
      <c r="S50" s="14">
        <v>0</v>
      </c>
      <c r="T50" s="28">
        <v>0</v>
      </c>
    </row>
    <row r="51" spans="1:20" s="18" customFormat="1" ht="13" customHeight="1" x14ac:dyDescent="0.2">
      <c r="A51" s="3" t="s">
        <v>96</v>
      </c>
      <c r="B51" s="14">
        <v>1</v>
      </c>
      <c r="C51" s="14">
        <v>0</v>
      </c>
      <c r="D51" s="14">
        <f t="shared" si="5"/>
        <v>65</v>
      </c>
      <c r="E51" s="14">
        <v>0</v>
      </c>
      <c r="F51" s="14">
        <v>0</v>
      </c>
      <c r="G51" s="14">
        <f t="shared" si="6"/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65</v>
      </c>
      <c r="O51" s="14">
        <f t="shared" si="7"/>
        <v>0</v>
      </c>
      <c r="P51" s="14">
        <v>0</v>
      </c>
      <c r="Q51" s="14">
        <v>0</v>
      </c>
      <c r="R51" s="14">
        <v>0</v>
      </c>
      <c r="S51" s="14">
        <v>0</v>
      </c>
      <c r="T51" s="28">
        <v>0</v>
      </c>
    </row>
    <row r="52" spans="1:20" s="18" customFormat="1" ht="13" customHeight="1" x14ac:dyDescent="0.2">
      <c r="A52" s="3" t="s">
        <v>97</v>
      </c>
      <c r="B52" s="14">
        <v>90</v>
      </c>
      <c r="C52" s="14">
        <v>0</v>
      </c>
      <c r="D52" s="14">
        <f t="shared" si="5"/>
        <v>11</v>
      </c>
      <c r="E52" s="14">
        <v>0</v>
      </c>
      <c r="F52" s="14">
        <v>0</v>
      </c>
      <c r="G52" s="14">
        <f t="shared" si="6"/>
        <v>11</v>
      </c>
      <c r="H52" s="14">
        <v>5</v>
      </c>
      <c r="I52" s="14">
        <v>6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f t="shared" si="7"/>
        <v>0</v>
      </c>
      <c r="P52" s="14">
        <v>0</v>
      </c>
      <c r="Q52" s="14">
        <v>0</v>
      </c>
      <c r="R52" s="14">
        <v>0</v>
      </c>
      <c r="S52" s="14">
        <v>0</v>
      </c>
      <c r="T52" s="28">
        <v>0</v>
      </c>
    </row>
    <row r="53" spans="1:20" s="18" customFormat="1" ht="13" customHeight="1" x14ac:dyDescent="0.2">
      <c r="A53" s="3" t="s">
        <v>98</v>
      </c>
      <c r="B53" s="14">
        <v>0</v>
      </c>
      <c r="C53" s="14">
        <v>0</v>
      </c>
      <c r="D53" s="14">
        <f t="shared" si="5"/>
        <v>48</v>
      </c>
      <c r="E53" s="14">
        <v>0</v>
      </c>
      <c r="F53" s="14">
        <v>0</v>
      </c>
      <c r="G53" s="14">
        <f t="shared" si="6"/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f t="shared" si="7"/>
        <v>48</v>
      </c>
      <c r="P53" s="14">
        <v>27</v>
      </c>
      <c r="Q53" s="14">
        <v>20</v>
      </c>
      <c r="R53" s="14">
        <v>1</v>
      </c>
      <c r="S53" s="14">
        <v>0</v>
      </c>
      <c r="T53" s="28">
        <v>0</v>
      </c>
    </row>
    <row r="54" spans="1:20" s="18" customFormat="1" ht="13" customHeight="1" x14ac:dyDescent="0.2">
      <c r="A54" s="5" t="s">
        <v>99</v>
      </c>
      <c r="B54" s="16">
        <v>0</v>
      </c>
      <c r="C54" s="16">
        <v>0</v>
      </c>
      <c r="D54" s="16">
        <f t="shared" si="5"/>
        <v>81</v>
      </c>
      <c r="E54" s="16">
        <v>4</v>
      </c>
      <c r="F54" s="16">
        <v>1</v>
      </c>
      <c r="G54" s="16">
        <f t="shared" si="6"/>
        <v>64</v>
      </c>
      <c r="H54" s="16">
        <v>54</v>
      </c>
      <c r="I54" s="16">
        <v>10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f t="shared" si="7"/>
        <v>12</v>
      </c>
      <c r="P54" s="16">
        <v>9</v>
      </c>
      <c r="Q54" s="16">
        <v>3</v>
      </c>
      <c r="R54" s="16">
        <v>0</v>
      </c>
      <c r="S54" s="16">
        <v>0</v>
      </c>
      <c r="T54" s="31">
        <v>0</v>
      </c>
    </row>
    <row r="55" spans="1:20" s="18" customFormat="1" ht="13" customHeight="1" x14ac:dyDescent="0.2">
      <c r="A55" s="4" t="s">
        <v>100</v>
      </c>
      <c r="B55" s="14">
        <v>0</v>
      </c>
      <c r="C55" s="14">
        <v>0</v>
      </c>
      <c r="D55" s="15">
        <f t="shared" si="5"/>
        <v>0</v>
      </c>
      <c r="E55" s="14">
        <v>0</v>
      </c>
      <c r="F55" s="14">
        <v>0</v>
      </c>
      <c r="G55" s="15">
        <f t="shared" si="6"/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5">
        <f t="shared" si="7"/>
        <v>0</v>
      </c>
      <c r="P55" s="14">
        <v>0</v>
      </c>
      <c r="Q55" s="14">
        <v>0</v>
      </c>
      <c r="R55" s="14">
        <v>0</v>
      </c>
      <c r="S55" s="14">
        <v>0</v>
      </c>
      <c r="T55" s="28">
        <v>0</v>
      </c>
    </row>
    <row r="56" spans="1:20" s="18" customFormat="1" ht="13" customHeight="1" x14ac:dyDescent="0.2">
      <c r="A56" s="3" t="s">
        <v>101</v>
      </c>
      <c r="B56" s="14">
        <v>5</v>
      </c>
      <c r="C56" s="14">
        <v>2</v>
      </c>
      <c r="D56" s="14">
        <f t="shared" si="5"/>
        <v>52</v>
      </c>
      <c r="E56" s="14">
        <v>0</v>
      </c>
      <c r="F56" s="14">
        <v>0</v>
      </c>
      <c r="G56" s="14">
        <f t="shared" si="6"/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f t="shared" si="7"/>
        <v>52</v>
      </c>
      <c r="P56" s="14">
        <v>31</v>
      </c>
      <c r="Q56" s="14">
        <v>21</v>
      </c>
      <c r="R56" s="14">
        <v>0</v>
      </c>
      <c r="S56" s="14">
        <v>0</v>
      </c>
      <c r="T56" s="28">
        <v>0</v>
      </c>
    </row>
    <row r="57" spans="1:20" s="18" customFormat="1" ht="13" customHeight="1" x14ac:dyDescent="0.2">
      <c r="A57" s="3" t="s">
        <v>102</v>
      </c>
      <c r="B57" s="14">
        <v>0</v>
      </c>
      <c r="C57" s="14">
        <v>0</v>
      </c>
      <c r="D57" s="14">
        <f t="shared" si="5"/>
        <v>0</v>
      </c>
      <c r="E57" s="14">
        <v>0</v>
      </c>
      <c r="F57" s="14">
        <v>0</v>
      </c>
      <c r="G57" s="14">
        <f t="shared" si="6"/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f t="shared" si="7"/>
        <v>0</v>
      </c>
      <c r="P57" s="14">
        <v>0</v>
      </c>
      <c r="Q57" s="14">
        <v>0</v>
      </c>
      <c r="R57" s="14">
        <v>0</v>
      </c>
      <c r="S57" s="14">
        <v>0</v>
      </c>
      <c r="T57" s="28">
        <v>0</v>
      </c>
    </row>
    <row r="58" spans="1:20" s="18" customFormat="1" ht="13" customHeight="1" x14ac:dyDescent="0.2">
      <c r="A58" s="3" t="s">
        <v>103</v>
      </c>
      <c r="B58" s="14">
        <v>0</v>
      </c>
      <c r="C58" s="14">
        <v>0</v>
      </c>
      <c r="D58" s="14">
        <f t="shared" si="5"/>
        <v>0</v>
      </c>
      <c r="E58" s="14">
        <v>0</v>
      </c>
      <c r="F58" s="14">
        <v>0</v>
      </c>
      <c r="G58" s="14">
        <f t="shared" si="6"/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f t="shared" si="7"/>
        <v>0</v>
      </c>
      <c r="P58" s="14">
        <v>0</v>
      </c>
      <c r="Q58" s="14">
        <v>0</v>
      </c>
      <c r="R58" s="14">
        <v>0</v>
      </c>
      <c r="S58" s="14">
        <v>0</v>
      </c>
      <c r="T58" s="28">
        <v>0</v>
      </c>
    </row>
    <row r="59" spans="1:20" s="18" customFormat="1" ht="13" customHeight="1" x14ac:dyDescent="0.2">
      <c r="A59" s="5" t="s">
        <v>104</v>
      </c>
      <c r="B59" s="16">
        <v>0</v>
      </c>
      <c r="C59" s="16">
        <v>0</v>
      </c>
      <c r="D59" s="16">
        <f t="shared" si="5"/>
        <v>0</v>
      </c>
      <c r="E59" s="16">
        <v>0</v>
      </c>
      <c r="F59" s="16">
        <v>0</v>
      </c>
      <c r="G59" s="16">
        <f t="shared" si="6"/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f t="shared" si="7"/>
        <v>0</v>
      </c>
      <c r="P59" s="16">
        <v>0</v>
      </c>
      <c r="Q59" s="16">
        <v>0</v>
      </c>
      <c r="R59" s="16">
        <v>0</v>
      </c>
      <c r="S59" s="16">
        <v>0</v>
      </c>
      <c r="T59" s="31">
        <v>0</v>
      </c>
    </row>
    <row r="60" spans="1:20" s="18" customFormat="1" ht="13" customHeight="1" x14ac:dyDescent="0.2">
      <c r="A60" s="3" t="s">
        <v>105</v>
      </c>
      <c r="B60" s="14">
        <v>2</v>
      </c>
      <c r="C60" s="14">
        <v>0</v>
      </c>
      <c r="D60" s="15">
        <f t="shared" si="5"/>
        <v>1513</v>
      </c>
      <c r="E60" s="14">
        <v>178</v>
      </c>
      <c r="F60" s="14">
        <v>0</v>
      </c>
      <c r="G60" s="15">
        <f t="shared" si="6"/>
        <v>471</v>
      </c>
      <c r="H60" s="14">
        <v>0</v>
      </c>
      <c r="I60" s="14">
        <v>0</v>
      </c>
      <c r="J60" s="14">
        <v>471</v>
      </c>
      <c r="K60" s="14">
        <v>0</v>
      </c>
      <c r="L60" s="14">
        <v>202</v>
      </c>
      <c r="M60" s="14">
        <v>0</v>
      </c>
      <c r="N60" s="14">
        <v>71</v>
      </c>
      <c r="O60" s="15">
        <f t="shared" si="7"/>
        <v>181</v>
      </c>
      <c r="P60" s="14">
        <v>79</v>
      </c>
      <c r="Q60" s="14">
        <v>71</v>
      </c>
      <c r="R60" s="14">
        <v>31</v>
      </c>
      <c r="S60" s="14">
        <v>0</v>
      </c>
      <c r="T60" s="28">
        <v>410</v>
      </c>
    </row>
    <row r="61" spans="1:20" s="18" customFormat="1" ht="13" customHeight="1" x14ac:dyDescent="0.2">
      <c r="A61" s="7" t="s">
        <v>106</v>
      </c>
      <c r="B61" s="17">
        <v>0</v>
      </c>
      <c r="C61" s="17">
        <v>0</v>
      </c>
      <c r="D61" s="17">
        <f t="shared" si="5"/>
        <v>0</v>
      </c>
      <c r="E61" s="17">
        <v>0</v>
      </c>
      <c r="F61" s="17">
        <v>0</v>
      </c>
      <c r="G61" s="17">
        <f t="shared" si="6"/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f t="shared" si="7"/>
        <v>0</v>
      </c>
      <c r="P61" s="17">
        <v>0</v>
      </c>
      <c r="Q61" s="17">
        <v>0</v>
      </c>
      <c r="R61" s="17">
        <v>0</v>
      </c>
      <c r="S61" s="17">
        <v>0</v>
      </c>
      <c r="T61" s="32">
        <v>0</v>
      </c>
    </row>
    <row r="62" spans="1:20" s="18" customFormat="1" ht="13" customHeight="1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s="18" customFormat="1" ht="13" customHeight="1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</sheetData>
  <sortState xmlns:xlrd2="http://schemas.microsoft.com/office/spreadsheetml/2017/richdata2" columnSort="1" ref="E7:T61">
    <sortCondition ref="E7:T7"/>
  </sortState>
  <mergeCells count="17">
    <mergeCell ref="P7:P11"/>
    <mergeCell ref="Q7:Q11"/>
    <mergeCell ref="R7:R11"/>
    <mergeCell ref="T7:T11"/>
    <mergeCell ref="M7:M11"/>
    <mergeCell ref="A7:A11"/>
    <mergeCell ref="E7:E11"/>
    <mergeCell ref="F7:F11"/>
    <mergeCell ref="H7:H11"/>
    <mergeCell ref="G7:G11"/>
    <mergeCell ref="K7:K11"/>
    <mergeCell ref="L7:L11"/>
    <mergeCell ref="I7:I11"/>
    <mergeCell ref="J7:J11"/>
    <mergeCell ref="S7:S11"/>
    <mergeCell ref="N7:N11"/>
    <mergeCell ref="O7:O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539B76-5AD0-40D2-A0D7-FF5060BA1F0F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7B989A6D-4CE8-4C13-94BB-10F0187C8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E5CDA7-6CA5-44A9-AC34-BAB9FCC664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12_7　鳥類 </vt:lpstr>
      <vt:lpstr>12_7　鳥類の卵</vt:lpstr>
      <vt:lpstr>12_7　獣類</vt:lpstr>
      <vt:lpstr>'12_7　獣類'!Print_Area</vt:lpstr>
      <vt:lpstr>'12_7　鳥類 '!Print_Area</vt:lpstr>
      <vt:lpstr>'12_7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2025-10-06T04:24:46Z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