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1893" documentId="13_ncr:1_{E686EB27-20B7-4810-B001-27308CB981FA}" xr6:coauthVersionLast="47" xr6:coauthVersionMax="47" xr10:uidLastSave="{1C4189B5-2F23-42AE-B331-942F1FBE97C5}"/>
  <bookViews>
    <workbookView xWindow="-110" yWindow="-110" windowWidth="19420" windowHeight="11500" tabRatio="577" activeTab="1" xr2:uid="{00000000-000D-0000-FFFF-FFFF00000000}"/>
  </bookViews>
  <sheets>
    <sheet name="11 　鳥類" sheetId="2" r:id="rId1"/>
    <sheet name="11 　獣類" sheetId="4" r:id="rId2"/>
    <sheet name="11 　報告率" sheetId="5" r:id="rId3"/>
  </sheets>
  <definedNames>
    <definedName name="_xlnm.Print_Area" localSheetId="1">'11 　獣類'!$A$1:$FM$61</definedName>
    <definedName name="_xlnm.Print_Area" localSheetId="0">'11 　鳥類'!$A$1:$FY$63</definedName>
    <definedName name="_xlnm.Print_Area" localSheetId="2">'11 　報告率'!$A$1:$EB$61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E12" i="4"/>
  <c r="F12" i="4"/>
  <c r="G12" i="4"/>
  <c r="D13" i="4"/>
  <c r="E13" i="4"/>
  <c r="F13" i="4"/>
  <c r="G13" i="4"/>
  <c r="C12" i="4"/>
  <c r="C13" i="4"/>
  <c r="C14" i="4"/>
  <c r="C15" i="4"/>
  <c r="B12" i="4" l="1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C20" i="4"/>
  <c r="D20" i="4"/>
  <c r="E20" i="4"/>
  <c r="F20" i="4"/>
  <c r="G20" i="4"/>
  <c r="C21" i="4"/>
  <c r="D21" i="4"/>
  <c r="E21" i="4"/>
  <c r="F21" i="4"/>
  <c r="G21" i="4"/>
  <c r="C22" i="4"/>
  <c r="D22" i="4"/>
  <c r="E22" i="4"/>
  <c r="F22" i="4"/>
  <c r="G22" i="4"/>
  <c r="C23" i="4"/>
  <c r="D23" i="4"/>
  <c r="E23" i="4"/>
  <c r="F23" i="4"/>
  <c r="G23" i="4"/>
  <c r="C24" i="4"/>
  <c r="D24" i="4"/>
  <c r="E24" i="4"/>
  <c r="F24" i="4"/>
  <c r="G24" i="4"/>
  <c r="C25" i="4"/>
  <c r="D25" i="4"/>
  <c r="E25" i="4"/>
  <c r="F25" i="4"/>
  <c r="G25" i="4"/>
  <c r="C26" i="4"/>
  <c r="D26" i="4"/>
  <c r="E26" i="4"/>
  <c r="F26" i="4"/>
  <c r="G26" i="4"/>
  <c r="C27" i="4"/>
  <c r="D27" i="4"/>
  <c r="E27" i="4"/>
  <c r="F27" i="4"/>
  <c r="G27" i="4"/>
  <c r="C28" i="4"/>
  <c r="D28" i="4"/>
  <c r="E28" i="4"/>
  <c r="F28" i="4"/>
  <c r="G28" i="4"/>
  <c r="C29" i="4"/>
  <c r="D29" i="4"/>
  <c r="E29" i="4"/>
  <c r="F29" i="4"/>
  <c r="G29" i="4"/>
  <c r="C30" i="4"/>
  <c r="D30" i="4"/>
  <c r="E30" i="4"/>
  <c r="F30" i="4"/>
  <c r="G30" i="4"/>
  <c r="C31" i="4"/>
  <c r="D31" i="4"/>
  <c r="E31" i="4"/>
  <c r="F31" i="4"/>
  <c r="G31" i="4"/>
  <c r="C32" i="4"/>
  <c r="D32" i="4"/>
  <c r="D14" i="4" s="1"/>
  <c r="E32" i="4"/>
  <c r="E14" i="4" s="1"/>
  <c r="F32" i="4"/>
  <c r="G32" i="4"/>
  <c r="C33" i="4"/>
  <c r="D33" i="4"/>
  <c r="E33" i="4"/>
  <c r="F33" i="4"/>
  <c r="G33" i="4"/>
  <c r="C34" i="4"/>
  <c r="D34" i="4"/>
  <c r="E34" i="4"/>
  <c r="F34" i="4"/>
  <c r="G34" i="4"/>
  <c r="C35" i="4"/>
  <c r="D35" i="4"/>
  <c r="E35" i="4"/>
  <c r="F35" i="4"/>
  <c r="G35" i="4"/>
  <c r="C36" i="4"/>
  <c r="D36" i="4"/>
  <c r="E36" i="4"/>
  <c r="F36" i="4"/>
  <c r="G36" i="4"/>
  <c r="C37" i="4"/>
  <c r="D37" i="4"/>
  <c r="E37" i="4"/>
  <c r="F37" i="4"/>
  <c r="G37" i="4"/>
  <c r="C38" i="4"/>
  <c r="D38" i="4"/>
  <c r="E38" i="4"/>
  <c r="F38" i="4"/>
  <c r="G38" i="4"/>
  <c r="C39" i="4"/>
  <c r="D39" i="4"/>
  <c r="E39" i="4"/>
  <c r="F39" i="4"/>
  <c r="G39" i="4"/>
  <c r="C40" i="4"/>
  <c r="D40" i="4"/>
  <c r="E40" i="4"/>
  <c r="F40" i="4"/>
  <c r="G40" i="4"/>
  <c r="C41" i="4"/>
  <c r="D41" i="4"/>
  <c r="E41" i="4"/>
  <c r="F41" i="4"/>
  <c r="G41" i="4"/>
  <c r="C42" i="4"/>
  <c r="D42" i="4"/>
  <c r="E42" i="4"/>
  <c r="F42" i="4"/>
  <c r="G42" i="4"/>
  <c r="C43" i="4"/>
  <c r="D43" i="4"/>
  <c r="E43" i="4"/>
  <c r="F43" i="4"/>
  <c r="G43" i="4"/>
  <c r="C44" i="4"/>
  <c r="D44" i="4"/>
  <c r="E44" i="4"/>
  <c r="F44" i="4"/>
  <c r="G44" i="4"/>
  <c r="C45" i="4"/>
  <c r="D45" i="4"/>
  <c r="E45" i="4"/>
  <c r="F45" i="4"/>
  <c r="G45" i="4"/>
  <c r="C46" i="4"/>
  <c r="D46" i="4"/>
  <c r="E46" i="4"/>
  <c r="F46" i="4"/>
  <c r="G46" i="4"/>
  <c r="C47" i="4"/>
  <c r="D47" i="4"/>
  <c r="E47" i="4"/>
  <c r="F47" i="4"/>
  <c r="G47" i="4"/>
  <c r="C48" i="4"/>
  <c r="D48" i="4"/>
  <c r="E48" i="4"/>
  <c r="F48" i="4"/>
  <c r="G48" i="4"/>
  <c r="C49" i="4"/>
  <c r="D49" i="4"/>
  <c r="E49" i="4"/>
  <c r="F49" i="4"/>
  <c r="G49" i="4"/>
  <c r="C50" i="4"/>
  <c r="D50" i="4"/>
  <c r="E50" i="4"/>
  <c r="F50" i="4"/>
  <c r="G50" i="4"/>
  <c r="C51" i="4"/>
  <c r="D51" i="4"/>
  <c r="E51" i="4"/>
  <c r="F51" i="4"/>
  <c r="G51" i="4"/>
  <c r="C52" i="4"/>
  <c r="D52" i="4"/>
  <c r="E52" i="4"/>
  <c r="F52" i="4"/>
  <c r="G52" i="4"/>
  <c r="C53" i="4"/>
  <c r="D53" i="4"/>
  <c r="E53" i="4"/>
  <c r="F53" i="4"/>
  <c r="G53" i="4"/>
  <c r="C54" i="4"/>
  <c r="D54" i="4"/>
  <c r="E54" i="4"/>
  <c r="F54" i="4"/>
  <c r="G54" i="4"/>
  <c r="C55" i="4"/>
  <c r="D55" i="4"/>
  <c r="E55" i="4"/>
  <c r="F55" i="4"/>
  <c r="G55" i="4"/>
  <c r="C56" i="4"/>
  <c r="D56" i="4"/>
  <c r="E56" i="4"/>
  <c r="F56" i="4"/>
  <c r="G56" i="4"/>
  <c r="C57" i="4"/>
  <c r="D57" i="4"/>
  <c r="E57" i="4"/>
  <c r="F57" i="4"/>
  <c r="G57" i="4"/>
  <c r="C58" i="4"/>
  <c r="D58" i="4"/>
  <c r="E58" i="4"/>
  <c r="F58" i="4"/>
  <c r="G58" i="4"/>
  <c r="C59" i="4"/>
  <c r="D59" i="4"/>
  <c r="E59" i="4"/>
  <c r="F59" i="4"/>
  <c r="G59" i="4"/>
  <c r="C60" i="4"/>
  <c r="D60" i="4"/>
  <c r="E60" i="4"/>
  <c r="F60" i="4"/>
  <c r="G60" i="4"/>
  <c r="C61" i="4"/>
  <c r="D61" i="4"/>
  <c r="E61" i="4"/>
  <c r="F61" i="4"/>
  <c r="G61" i="4"/>
  <c r="C16" i="4"/>
  <c r="D16" i="4"/>
  <c r="E16" i="4"/>
  <c r="F16" i="4"/>
  <c r="G16" i="4"/>
  <c r="C17" i="4"/>
  <c r="D17" i="4"/>
  <c r="E17" i="4"/>
  <c r="F17" i="4"/>
  <c r="G17" i="4"/>
  <c r="C18" i="4"/>
  <c r="D18" i="4"/>
  <c r="E18" i="4"/>
  <c r="F18" i="4"/>
  <c r="G18" i="4"/>
  <c r="C19" i="4"/>
  <c r="D19" i="4"/>
  <c r="E19" i="4"/>
  <c r="F19" i="4"/>
  <c r="G19" i="4"/>
  <c r="B15" i="4"/>
  <c r="AL61" i="4"/>
  <c r="AR45" i="4"/>
  <c r="AB31" i="4"/>
  <c r="AC31" i="4"/>
  <c r="CN20" i="4"/>
  <c r="CT20" i="4"/>
  <c r="CZ20" i="4"/>
  <c r="CN21" i="4"/>
  <c r="CT21" i="4"/>
  <c r="CZ21" i="4"/>
  <c r="CN22" i="4"/>
  <c r="CT22" i="4"/>
  <c r="CZ22" i="4"/>
  <c r="CN23" i="4"/>
  <c r="CT23" i="4"/>
  <c r="CZ23" i="4"/>
  <c r="CN24" i="4"/>
  <c r="CT24" i="4"/>
  <c r="CZ24" i="4"/>
  <c r="CN25" i="4"/>
  <c r="CT25" i="4"/>
  <c r="CZ25" i="4"/>
  <c r="CN26" i="4"/>
  <c r="CT26" i="4"/>
  <c r="CZ26" i="4"/>
  <c r="CN27" i="4"/>
  <c r="CT27" i="4"/>
  <c r="CZ27" i="4"/>
  <c r="CN28" i="4"/>
  <c r="CT28" i="4"/>
  <c r="CZ28" i="4"/>
  <c r="CN29" i="4"/>
  <c r="CT29" i="4"/>
  <c r="CZ29" i="4"/>
  <c r="CN30" i="4"/>
  <c r="CT30" i="4"/>
  <c r="CZ30" i="4"/>
  <c r="CN31" i="4"/>
  <c r="CT31" i="4"/>
  <c r="CZ31" i="4"/>
  <c r="CN32" i="4"/>
  <c r="CT32" i="4"/>
  <c r="CZ32" i="4"/>
  <c r="CN33" i="4"/>
  <c r="CT33" i="4"/>
  <c r="CZ33" i="4"/>
  <c r="CN34" i="4"/>
  <c r="CT34" i="4"/>
  <c r="CZ34" i="4"/>
  <c r="CN35" i="4"/>
  <c r="CT35" i="4"/>
  <c r="CZ35" i="4"/>
  <c r="CN36" i="4"/>
  <c r="CT36" i="4"/>
  <c r="CZ36" i="4"/>
  <c r="CN37" i="4"/>
  <c r="CT37" i="4"/>
  <c r="CZ37" i="4"/>
  <c r="CN38" i="4"/>
  <c r="CT38" i="4"/>
  <c r="CZ38" i="4"/>
  <c r="CN39" i="4"/>
  <c r="CT39" i="4"/>
  <c r="CZ39" i="4"/>
  <c r="CN40" i="4"/>
  <c r="CT40" i="4"/>
  <c r="CZ40" i="4"/>
  <c r="CN41" i="4"/>
  <c r="CT41" i="4"/>
  <c r="CZ41" i="4"/>
  <c r="CN42" i="4"/>
  <c r="CT42" i="4"/>
  <c r="CZ42" i="4"/>
  <c r="CN43" i="4"/>
  <c r="CT43" i="4"/>
  <c r="CZ43" i="4"/>
  <c r="CN44" i="4"/>
  <c r="CT44" i="4"/>
  <c r="CZ44" i="4"/>
  <c r="CN45" i="4"/>
  <c r="CT45" i="4"/>
  <c r="CZ45" i="4"/>
  <c r="CN46" i="4"/>
  <c r="CT46" i="4"/>
  <c r="CZ46" i="4"/>
  <c r="CN47" i="4"/>
  <c r="CT47" i="4"/>
  <c r="CZ47" i="4"/>
  <c r="CN48" i="4"/>
  <c r="CT48" i="4"/>
  <c r="CZ48" i="4"/>
  <c r="CN49" i="4"/>
  <c r="CT49" i="4"/>
  <c r="CZ49" i="4"/>
  <c r="CN50" i="4"/>
  <c r="CT50" i="4"/>
  <c r="CZ50" i="4"/>
  <c r="CN51" i="4"/>
  <c r="CT51" i="4"/>
  <c r="CZ51" i="4"/>
  <c r="CN52" i="4"/>
  <c r="CT52" i="4"/>
  <c r="CZ52" i="4"/>
  <c r="CN53" i="4"/>
  <c r="CT53" i="4"/>
  <c r="CZ53" i="4"/>
  <c r="CN54" i="4"/>
  <c r="CT54" i="4"/>
  <c r="CZ54" i="4"/>
  <c r="CN55" i="4"/>
  <c r="CT55" i="4"/>
  <c r="CZ55" i="4"/>
  <c r="CN56" i="4"/>
  <c r="CT56" i="4"/>
  <c r="CZ56" i="4"/>
  <c r="CN57" i="4"/>
  <c r="CT57" i="4"/>
  <c r="CZ57" i="4"/>
  <c r="CN58" i="4"/>
  <c r="CT58" i="4"/>
  <c r="CZ58" i="4"/>
  <c r="CN59" i="4"/>
  <c r="CT59" i="4"/>
  <c r="CZ59" i="4"/>
  <c r="CN60" i="4"/>
  <c r="CT60" i="4"/>
  <c r="CZ60" i="4"/>
  <c r="CN61" i="4"/>
  <c r="CT61" i="4"/>
  <c r="CZ61" i="4"/>
  <c r="AF20" i="4"/>
  <c r="AL20" i="4"/>
  <c r="AR20" i="4"/>
  <c r="AF21" i="4"/>
  <c r="AL21" i="4"/>
  <c r="AR21" i="4"/>
  <c r="AF22" i="4"/>
  <c r="AL22" i="4"/>
  <c r="AR22" i="4"/>
  <c r="AF23" i="4"/>
  <c r="AL23" i="4"/>
  <c r="AR23" i="4"/>
  <c r="AF24" i="4"/>
  <c r="AL24" i="4"/>
  <c r="AR24" i="4"/>
  <c r="AF25" i="4"/>
  <c r="AL25" i="4"/>
  <c r="AR25" i="4"/>
  <c r="AF26" i="4"/>
  <c r="AL26" i="4"/>
  <c r="AR26" i="4"/>
  <c r="AF27" i="4"/>
  <c r="AL27" i="4"/>
  <c r="AR27" i="4"/>
  <c r="AF28" i="4"/>
  <c r="AL28" i="4"/>
  <c r="AR28" i="4"/>
  <c r="AF29" i="4"/>
  <c r="AL29" i="4"/>
  <c r="AR29" i="4"/>
  <c r="AF30" i="4"/>
  <c r="AL30" i="4"/>
  <c r="AR30" i="4"/>
  <c r="AF31" i="4"/>
  <c r="AL31" i="4"/>
  <c r="AR31" i="4"/>
  <c r="AF32" i="4"/>
  <c r="AL32" i="4"/>
  <c r="AR32" i="4"/>
  <c r="AF33" i="4"/>
  <c r="AL33" i="4"/>
  <c r="AR33" i="4"/>
  <c r="AF34" i="4"/>
  <c r="AL34" i="4"/>
  <c r="AR34" i="4"/>
  <c r="AF35" i="4"/>
  <c r="AL35" i="4"/>
  <c r="AR35" i="4"/>
  <c r="AF36" i="4"/>
  <c r="AL36" i="4"/>
  <c r="AR36" i="4"/>
  <c r="AF37" i="4"/>
  <c r="AL37" i="4"/>
  <c r="AR37" i="4"/>
  <c r="AF38" i="4"/>
  <c r="AL38" i="4"/>
  <c r="AR38" i="4"/>
  <c r="AF39" i="4"/>
  <c r="AL39" i="4"/>
  <c r="AR39" i="4"/>
  <c r="AF40" i="4"/>
  <c r="AL40" i="4"/>
  <c r="AR40" i="4"/>
  <c r="AF41" i="4"/>
  <c r="AL41" i="4"/>
  <c r="AR41" i="4"/>
  <c r="AF42" i="4"/>
  <c r="AL42" i="4"/>
  <c r="AR42" i="4"/>
  <c r="AF43" i="4"/>
  <c r="AL43" i="4"/>
  <c r="AR43" i="4"/>
  <c r="AF44" i="4"/>
  <c r="AL44" i="4"/>
  <c r="AR44" i="4"/>
  <c r="AF45" i="4"/>
  <c r="AL45" i="4"/>
  <c r="AF46" i="4"/>
  <c r="AL46" i="4"/>
  <c r="AR46" i="4"/>
  <c r="AF47" i="4"/>
  <c r="AL47" i="4"/>
  <c r="AR47" i="4"/>
  <c r="AF48" i="4"/>
  <c r="AL48" i="4"/>
  <c r="AR48" i="4"/>
  <c r="AF49" i="4"/>
  <c r="AL49" i="4"/>
  <c r="AR49" i="4"/>
  <c r="AF50" i="4"/>
  <c r="AL50" i="4"/>
  <c r="AR50" i="4"/>
  <c r="AF51" i="4"/>
  <c r="AL51" i="4"/>
  <c r="AR51" i="4"/>
  <c r="AF52" i="4"/>
  <c r="AL52" i="4"/>
  <c r="AR52" i="4"/>
  <c r="AF53" i="4"/>
  <c r="AL53" i="4"/>
  <c r="AR53" i="4"/>
  <c r="AF54" i="4"/>
  <c r="AL54" i="4"/>
  <c r="AR54" i="4"/>
  <c r="AF55" i="4"/>
  <c r="AL55" i="4"/>
  <c r="AR55" i="4"/>
  <c r="AF56" i="4"/>
  <c r="AL56" i="4"/>
  <c r="AR56" i="4"/>
  <c r="AF57" i="4"/>
  <c r="AL57" i="4"/>
  <c r="AR57" i="4"/>
  <c r="AF58" i="4"/>
  <c r="AL58" i="4"/>
  <c r="AR58" i="4"/>
  <c r="AF59" i="4"/>
  <c r="AL59" i="4"/>
  <c r="AR59" i="4"/>
  <c r="AF60" i="4"/>
  <c r="AL60" i="4"/>
  <c r="AR60" i="4"/>
  <c r="AF61" i="4"/>
  <c r="AR61" i="4"/>
  <c r="CT15" i="4"/>
  <c r="CT16" i="4"/>
  <c r="CT17" i="4"/>
  <c r="CT18" i="4"/>
  <c r="CT19" i="4"/>
  <c r="AF17" i="4"/>
  <c r="AL17" i="4"/>
  <c r="AF18" i="4"/>
  <c r="AL18" i="4"/>
  <c r="AF19" i="4"/>
  <c r="AL19" i="4"/>
  <c r="CM61" i="4"/>
  <c r="CL61" i="4"/>
  <c r="CK61" i="4"/>
  <c r="CJ61" i="4"/>
  <c r="CI61" i="4"/>
  <c r="CH61" i="4" s="1"/>
  <c r="CM60" i="4"/>
  <c r="CL60" i="4"/>
  <c r="CK60" i="4"/>
  <c r="CJ60" i="4"/>
  <c r="CI60" i="4"/>
  <c r="CM59" i="4"/>
  <c r="CL59" i="4"/>
  <c r="CK59" i="4"/>
  <c r="CJ59" i="4"/>
  <c r="CI59" i="4"/>
  <c r="CM58" i="4"/>
  <c r="CL58" i="4"/>
  <c r="CK58" i="4"/>
  <c r="CJ58" i="4"/>
  <c r="CI58" i="4"/>
  <c r="CM57" i="4"/>
  <c r="CL57" i="4"/>
  <c r="CK57" i="4"/>
  <c r="CJ57" i="4"/>
  <c r="CI57" i="4"/>
  <c r="CM56" i="4"/>
  <c r="CL56" i="4"/>
  <c r="CK56" i="4"/>
  <c r="CJ56" i="4"/>
  <c r="CI56" i="4"/>
  <c r="CM55" i="4"/>
  <c r="CL55" i="4"/>
  <c r="CK55" i="4"/>
  <c r="CJ55" i="4"/>
  <c r="CI55" i="4"/>
  <c r="CH55" i="4" s="1"/>
  <c r="CM54" i="4"/>
  <c r="CL54" i="4"/>
  <c r="CK54" i="4"/>
  <c r="CJ54" i="4"/>
  <c r="CI54" i="4"/>
  <c r="CM53" i="4"/>
  <c r="CL53" i="4"/>
  <c r="CK53" i="4"/>
  <c r="CJ53" i="4"/>
  <c r="CI53" i="4"/>
  <c r="CM52" i="4"/>
  <c r="CL52" i="4"/>
  <c r="CK52" i="4"/>
  <c r="CJ52" i="4"/>
  <c r="CI52" i="4"/>
  <c r="CM51" i="4"/>
  <c r="CL51" i="4"/>
  <c r="CK51" i="4"/>
  <c r="CJ51" i="4"/>
  <c r="CI51" i="4"/>
  <c r="CM50" i="4"/>
  <c r="CL50" i="4"/>
  <c r="CK50" i="4"/>
  <c r="CJ50" i="4"/>
  <c r="CI50" i="4"/>
  <c r="CM49" i="4"/>
  <c r="CL49" i="4"/>
  <c r="CK49" i="4"/>
  <c r="CJ49" i="4"/>
  <c r="CI49" i="4"/>
  <c r="CM48" i="4"/>
  <c r="CL48" i="4"/>
  <c r="CK48" i="4"/>
  <c r="CJ48" i="4"/>
  <c r="CI48" i="4"/>
  <c r="CM47" i="4"/>
  <c r="CL47" i="4"/>
  <c r="CK47" i="4"/>
  <c r="CJ47" i="4"/>
  <c r="CI47" i="4"/>
  <c r="CM46" i="4"/>
  <c r="CL46" i="4"/>
  <c r="CK46" i="4"/>
  <c r="CJ46" i="4"/>
  <c r="CI46" i="4"/>
  <c r="CM45" i="4"/>
  <c r="CL45" i="4"/>
  <c r="CK45" i="4"/>
  <c r="CJ45" i="4"/>
  <c r="CI45" i="4"/>
  <c r="CM44" i="4"/>
  <c r="CL44" i="4"/>
  <c r="CK44" i="4"/>
  <c r="CJ44" i="4"/>
  <c r="CI44" i="4"/>
  <c r="CM43" i="4"/>
  <c r="CL43" i="4"/>
  <c r="CK43" i="4"/>
  <c r="CJ43" i="4"/>
  <c r="CI43" i="4"/>
  <c r="CH43" i="4" s="1"/>
  <c r="CM42" i="4"/>
  <c r="CL42" i="4"/>
  <c r="CK42" i="4"/>
  <c r="CJ42" i="4"/>
  <c r="CI42" i="4"/>
  <c r="CM41" i="4"/>
  <c r="CL41" i="4"/>
  <c r="CK41" i="4"/>
  <c r="CJ41" i="4"/>
  <c r="CI41" i="4"/>
  <c r="CM40" i="4"/>
  <c r="CL40" i="4"/>
  <c r="CK40" i="4"/>
  <c r="CJ40" i="4"/>
  <c r="CI40" i="4"/>
  <c r="CM39" i="4"/>
  <c r="CL39" i="4"/>
  <c r="CK39" i="4"/>
  <c r="CJ39" i="4"/>
  <c r="CI39" i="4"/>
  <c r="CM38" i="4"/>
  <c r="CL38" i="4"/>
  <c r="CK38" i="4"/>
  <c r="CJ38" i="4"/>
  <c r="CI38" i="4"/>
  <c r="CM37" i="4"/>
  <c r="CL37" i="4"/>
  <c r="CK37" i="4"/>
  <c r="CJ37" i="4"/>
  <c r="CI37" i="4"/>
  <c r="CM36" i="4"/>
  <c r="CL36" i="4"/>
  <c r="CK36" i="4"/>
  <c r="CJ36" i="4"/>
  <c r="CI36" i="4"/>
  <c r="CM35" i="4"/>
  <c r="CL35" i="4"/>
  <c r="CK35" i="4"/>
  <c r="CJ35" i="4"/>
  <c r="CI35" i="4"/>
  <c r="CM34" i="4"/>
  <c r="CL34" i="4"/>
  <c r="CK34" i="4"/>
  <c r="CJ34" i="4"/>
  <c r="CI34" i="4"/>
  <c r="CM33" i="4"/>
  <c r="CL33" i="4"/>
  <c r="CK33" i="4"/>
  <c r="CJ33" i="4"/>
  <c r="CI33" i="4"/>
  <c r="CM32" i="4"/>
  <c r="CL32" i="4"/>
  <c r="CK32" i="4"/>
  <c r="CJ32" i="4"/>
  <c r="CI32" i="4"/>
  <c r="CM31" i="4"/>
  <c r="CL31" i="4"/>
  <c r="CK31" i="4"/>
  <c r="CJ31" i="4"/>
  <c r="CI31" i="4"/>
  <c r="CH31" i="4" s="1"/>
  <c r="CM30" i="4"/>
  <c r="CL30" i="4"/>
  <c r="CK30" i="4"/>
  <c r="CJ30" i="4"/>
  <c r="CI30" i="4"/>
  <c r="CM29" i="4"/>
  <c r="CL29" i="4"/>
  <c r="CK29" i="4"/>
  <c r="CJ29" i="4"/>
  <c r="CI29" i="4"/>
  <c r="CM28" i="4"/>
  <c r="CL28" i="4"/>
  <c r="CK28" i="4"/>
  <c r="CJ28" i="4"/>
  <c r="CI28" i="4"/>
  <c r="CM27" i="4"/>
  <c r="CL27" i="4"/>
  <c r="CK27" i="4"/>
  <c r="CJ27" i="4"/>
  <c r="CI27" i="4"/>
  <c r="CM26" i="4"/>
  <c r="CL26" i="4"/>
  <c r="CK26" i="4"/>
  <c r="CJ26" i="4"/>
  <c r="CI26" i="4"/>
  <c r="CH26" i="4" s="1"/>
  <c r="CM25" i="4"/>
  <c r="CL25" i="4"/>
  <c r="CK25" i="4"/>
  <c r="CJ25" i="4"/>
  <c r="CI25" i="4"/>
  <c r="CM24" i="4"/>
  <c r="CL24" i="4"/>
  <c r="CK24" i="4"/>
  <c r="CJ24" i="4"/>
  <c r="CI24" i="4"/>
  <c r="CM23" i="4"/>
  <c r="CL23" i="4"/>
  <c r="CK23" i="4"/>
  <c r="CJ23" i="4"/>
  <c r="CI23" i="4"/>
  <c r="CM22" i="4"/>
  <c r="CL22" i="4"/>
  <c r="CK22" i="4"/>
  <c r="CJ22" i="4"/>
  <c r="CI22" i="4"/>
  <c r="CM21" i="4"/>
  <c r="CL21" i="4"/>
  <c r="CK21" i="4"/>
  <c r="CJ21" i="4"/>
  <c r="CI21" i="4"/>
  <c r="CM20" i="4"/>
  <c r="CL20" i="4"/>
  <c r="CK20" i="4"/>
  <c r="CJ20" i="4"/>
  <c r="CI20" i="4"/>
  <c r="CM19" i="4"/>
  <c r="CL19" i="4"/>
  <c r="CK19" i="4"/>
  <c r="CJ19" i="4"/>
  <c r="CI19" i="4"/>
  <c r="CM18" i="4"/>
  <c r="CL18" i="4"/>
  <c r="CK18" i="4"/>
  <c r="CJ18" i="4"/>
  <c r="CI18" i="4"/>
  <c r="CM17" i="4"/>
  <c r="CL17" i="4"/>
  <c r="CK17" i="4"/>
  <c r="CJ17" i="4"/>
  <c r="CI17" i="4"/>
  <c r="CM16" i="4"/>
  <c r="CL16" i="4"/>
  <c r="CK16" i="4"/>
  <c r="CJ16" i="4"/>
  <c r="CI16" i="4"/>
  <c r="CM15" i="4"/>
  <c r="CL15" i="4"/>
  <c r="CK15" i="4"/>
  <c r="CJ15" i="4"/>
  <c r="CI15" i="4"/>
  <c r="AC16" i="4"/>
  <c r="CZ15" i="4"/>
  <c r="CZ19" i="4"/>
  <c r="CZ18" i="4"/>
  <c r="CZ17" i="4"/>
  <c r="CZ16" i="4"/>
  <c r="CN19" i="4"/>
  <c r="CN18" i="4"/>
  <c r="CN17" i="4"/>
  <c r="CN16" i="4"/>
  <c r="CN15" i="4"/>
  <c r="CH50" i="4" l="1"/>
  <c r="CH24" i="4"/>
  <c r="CH36" i="4"/>
  <c r="CH60" i="4"/>
  <c r="CH29" i="4"/>
  <c r="CH41" i="4"/>
  <c r="CH48" i="4"/>
  <c r="CH27" i="4"/>
  <c r="CH39" i="4"/>
  <c r="CH51" i="4"/>
  <c r="CH53" i="4"/>
  <c r="CH49" i="4"/>
  <c r="CH38" i="4"/>
  <c r="CH37" i="4"/>
  <c r="CH25" i="4"/>
  <c r="CH21" i="4"/>
  <c r="CH23" i="4"/>
  <c r="CH28" i="4"/>
  <c r="CH30" i="4"/>
  <c r="CH33" i="4"/>
  <c r="CH35" i="4"/>
  <c r="CH40" i="4"/>
  <c r="CH42" i="4"/>
  <c r="CH45" i="4"/>
  <c r="CH47" i="4"/>
  <c r="CH52" i="4"/>
  <c r="CH54" i="4"/>
  <c r="CH57" i="4"/>
  <c r="CH59" i="4"/>
  <c r="CH22" i="4"/>
  <c r="CH34" i="4"/>
  <c r="CH46" i="4"/>
  <c r="CH58" i="4"/>
  <c r="CH20" i="4"/>
  <c r="CH32" i="4"/>
  <c r="CH44" i="4"/>
  <c r="CH56" i="4"/>
  <c r="CH15" i="4"/>
  <c r="CH16" i="4"/>
  <c r="CH18" i="4"/>
  <c r="CH19" i="4"/>
  <c r="CH17" i="4"/>
  <c r="AR16" i="4" l="1"/>
  <c r="AR17" i="4"/>
  <c r="AR18" i="4"/>
  <c r="AR19" i="4"/>
  <c r="AR15" i="4"/>
  <c r="AL16" i="4"/>
  <c r="AL15" i="4"/>
  <c r="AF16" i="4"/>
  <c r="AF15" i="4"/>
  <c r="AA20" i="4"/>
  <c r="AB20" i="4"/>
  <c r="AC20" i="4"/>
  <c r="AD20" i="4"/>
  <c r="AE20" i="4"/>
  <c r="AA21" i="4"/>
  <c r="AB21" i="4"/>
  <c r="AC21" i="4"/>
  <c r="AD21" i="4"/>
  <c r="AE21" i="4"/>
  <c r="AA22" i="4"/>
  <c r="AB22" i="4"/>
  <c r="AC22" i="4"/>
  <c r="AD22" i="4"/>
  <c r="AE22" i="4"/>
  <c r="AA23" i="4"/>
  <c r="AB23" i="4"/>
  <c r="AC23" i="4"/>
  <c r="AD23" i="4"/>
  <c r="AE23" i="4"/>
  <c r="AA24" i="4"/>
  <c r="AB24" i="4"/>
  <c r="AC24" i="4"/>
  <c r="AD24" i="4"/>
  <c r="AE24" i="4"/>
  <c r="AA25" i="4"/>
  <c r="AB25" i="4"/>
  <c r="AC25" i="4"/>
  <c r="AD25" i="4"/>
  <c r="AE25" i="4"/>
  <c r="AA26" i="4"/>
  <c r="AB26" i="4"/>
  <c r="AC26" i="4"/>
  <c r="AD26" i="4"/>
  <c r="AE26" i="4"/>
  <c r="AA27" i="4"/>
  <c r="AB27" i="4"/>
  <c r="AC27" i="4"/>
  <c r="AD27" i="4"/>
  <c r="AE27" i="4"/>
  <c r="AA28" i="4"/>
  <c r="AB28" i="4"/>
  <c r="AC28" i="4"/>
  <c r="AD28" i="4"/>
  <c r="AE28" i="4"/>
  <c r="AA29" i="4"/>
  <c r="AB29" i="4"/>
  <c r="AC29" i="4"/>
  <c r="AD29" i="4"/>
  <c r="AE29" i="4"/>
  <c r="AA30" i="4"/>
  <c r="AB30" i="4"/>
  <c r="AC30" i="4"/>
  <c r="AD30" i="4"/>
  <c r="AE30" i="4"/>
  <c r="AA31" i="4"/>
  <c r="AD31" i="4"/>
  <c r="AE31" i="4"/>
  <c r="AA32" i="4"/>
  <c r="AB32" i="4"/>
  <c r="AC32" i="4"/>
  <c r="AD32" i="4"/>
  <c r="AE32" i="4"/>
  <c r="AA33" i="4"/>
  <c r="AB33" i="4"/>
  <c r="AC33" i="4"/>
  <c r="AD33" i="4"/>
  <c r="AE33" i="4"/>
  <c r="AA34" i="4"/>
  <c r="AB34" i="4"/>
  <c r="AC34" i="4"/>
  <c r="AD34" i="4"/>
  <c r="AE34" i="4"/>
  <c r="AA35" i="4"/>
  <c r="AB35" i="4"/>
  <c r="AC35" i="4"/>
  <c r="AD35" i="4"/>
  <c r="AE35" i="4"/>
  <c r="AA36" i="4"/>
  <c r="AB36" i="4"/>
  <c r="AC36" i="4"/>
  <c r="AD36" i="4"/>
  <c r="AE36" i="4"/>
  <c r="AA37" i="4"/>
  <c r="AB37" i="4"/>
  <c r="AC37" i="4"/>
  <c r="AD37" i="4"/>
  <c r="AE37" i="4"/>
  <c r="AA38" i="4"/>
  <c r="AB38" i="4"/>
  <c r="AC38" i="4"/>
  <c r="AD38" i="4"/>
  <c r="AE38" i="4"/>
  <c r="AA39" i="4"/>
  <c r="AB39" i="4"/>
  <c r="AC39" i="4"/>
  <c r="AD39" i="4"/>
  <c r="AE39" i="4"/>
  <c r="AA40" i="4"/>
  <c r="AB40" i="4"/>
  <c r="AC40" i="4"/>
  <c r="AD40" i="4"/>
  <c r="AE40" i="4"/>
  <c r="AA41" i="4"/>
  <c r="AB41" i="4"/>
  <c r="AC41" i="4"/>
  <c r="AD41" i="4"/>
  <c r="AE41" i="4"/>
  <c r="AA42" i="4"/>
  <c r="AB42" i="4"/>
  <c r="AC42" i="4"/>
  <c r="AD42" i="4"/>
  <c r="AE42" i="4"/>
  <c r="AA43" i="4"/>
  <c r="AB43" i="4"/>
  <c r="AC43" i="4"/>
  <c r="AD43" i="4"/>
  <c r="AE43" i="4"/>
  <c r="AA44" i="4"/>
  <c r="AB44" i="4"/>
  <c r="AC44" i="4"/>
  <c r="AD44" i="4"/>
  <c r="AE44" i="4"/>
  <c r="AA45" i="4"/>
  <c r="AB45" i="4"/>
  <c r="AC45" i="4"/>
  <c r="AD45" i="4"/>
  <c r="AE45" i="4"/>
  <c r="AA46" i="4"/>
  <c r="AB46" i="4"/>
  <c r="AC46" i="4"/>
  <c r="AD46" i="4"/>
  <c r="AE46" i="4"/>
  <c r="AA47" i="4"/>
  <c r="AB47" i="4"/>
  <c r="AC47" i="4"/>
  <c r="AD47" i="4"/>
  <c r="AE47" i="4"/>
  <c r="AA48" i="4"/>
  <c r="AB48" i="4"/>
  <c r="AC48" i="4"/>
  <c r="AD48" i="4"/>
  <c r="AE48" i="4"/>
  <c r="AA49" i="4"/>
  <c r="AB49" i="4"/>
  <c r="AC49" i="4"/>
  <c r="AD49" i="4"/>
  <c r="AE49" i="4"/>
  <c r="AA50" i="4"/>
  <c r="AB50" i="4"/>
  <c r="AC50" i="4"/>
  <c r="AD50" i="4"/>
  <c r="AE50" i="4"/>
  <c r="AA51" i="4"/>
  <c r="AB51" i="4"/>
  <c r="AC51" i="4"/>
  <c r="AD51" i="4"/>
  <c r="AE51" i="4"/>
  <c r="AA52" i="4"/>
  <c r="AB52" i="4"/>
  <c r="AC52" i="4"/>
  <c r="AD52" i="4"/>
  <c r="AE52" i="4"/>
  <c r="AA53" i="4"/>
  <c r="AB53" i="4"/>
  <c r="AC53" i="4"/>
  <c r="AD53" i="4"/>
  <c r="AE53" i="4"/>
  <c r="AA54" i="4"/>
  <c r="AB54" i="4"/>
  <c r="AC54" i="4"/>
  <c r="AD54" i="4"/>
  <c r="AE54" i="4"/>
  <c r="AA55" i="4"/>
  <c r="AB55" i="4"/>
  <c r="AC55" i="4"/>
  <c r="AD55" i="4"/>
  <c r="AE55" i="4"/>
  <c r="AA56" i="4"/>
  <c r="AB56" i="4"/>
  <c r="AC56" i="4"/>
  <c r="AD56" i="4"/>
  <c r="AE56" i="4"/>
  <c r="AA57" i="4"/>
  <c r="AB57" i="4"/>
  <c r="AC57" i="4"/>
  <c r="AD57" i="4"/>
  <c r="AE57" i="4"/>
  <c r="AA58" i="4"/>
  <c r="AB58" i="4"/>
  <c r="AC58" i="4"/>
  <c r="AD58" i="4"/>
  <c r="AE58" i="4"/>
  <c r="AA59" i="4"/>
  <c r="AB59" i="4"/>
  <c r="AC59" i="4"/>
  <c r="AD59" i="4"/>
  <c r="AE59" i="4"/>
  <c r="AA60" i="4"/>
  <c r="AB60" i="4"/>
  <c r="AC60" i="4"/>
  <c r="AD60" i="4"/>
  <c r="AE60" i="4"/>
  <c r="AA61" i="4"/>
  <c r="AB61" i="4"/>
  <c r="AC61" i="4"/>
  <c r="AD61" i="4"/>
  <c r="AE61" i="4"/>
  <c r="AA16" i="4"/>
  <c r="AB16" i="4"/>
  <c r="AD16" i="4"/>
  <c r="AE16" i="4"/>
  <c r="AA17" i="4"/>
  <c r="AB17" i="4"/>
  <c r="AC17" i="4"/>
  <c r="AD17" i="4"/>
  <c r="AE17" i="4"/>
  <c r="AA18" i="4"/>
  <c r="AB18" i="4"/>
  <c r="AC18" i="4"/>
  <c r="AD18" i="4"/>
  <c r="AE18" i="4"/>
  <c r="AA19" i="4"/>
  <c r="AB19" i="4"/>
  <c r="AC19" i="4"/>
  <c r="AD19" i="4"/>
  <c r="AE19" i="4"/>
  <c r="AB15" i="4"/>
  <c r="D15" i="4" s="1"/>
  <c r="AC15" i="4"/>
  <c r="E15" i="4" s="1"/>
  <c r="AD15" i="4"/>
  <c r="F15" i="4" s="1"/>
  <c r="AE15" i="4"/>
  <c r="G15" i="4" s="1"/>
  <c r="AA15" i="4"/>
  <c r="Z49" i="4" l="1"/>
  <c r="Z37" i="4"/>
  <c r="Z25" i="4"/>
  <c r="Z21" i="4"/>
  <c r="Z61" i="4"/>
  <c r="Z57" i="4"/>
  <c r="Z45" i="4"/>
  <c r="Z33" i="4"/>
  <c r="Z44" i="4"/>
  <c r="Z20" i="4"/>
  <c r="Z15" i="4"/>
  <c r="Z54" i="4"/>
  <c r="Z42" i="4"/>
  <c r="Z30" i="4"/>
  <c r="Z22" i="4"/>
  <c r="Z32" i="4"/>
  <c r="Z34" i="4"/>
  <c r="Z58" i="4"/>
  <c r="Z53" i="4"/>
  <c r="Z41" i="4"/>
  <c r="Z29" i="4"/>
  <c r="Z60" i="4"/>
  <c r="Z48" i="4"/>
  <c r="Z36" i="4"/>
  <c r="Z24" i="4"/>
  <c r="Z56" i="4"/>
  <c r="Z27" i="4"/>
  <c r="Z46" i="4"/>
  <c r="Z55" i="4"/>
  <c r="Z43" i="4"/>
  <c r="Z31" i="4"/>
  <c r="Z50" i="4"/>
  <c r="Z38" i="4"/>
  <c r="Z26" i="4"/>
  <c r="Z39" i="4"/>
  <c r="Z52" i="4"/>
  <c r="Z40" i="4"/>
  <c r="Z28" i="4"/>
  <c r="Z51" i="4"/>
  <c r="Z59" i="4"/>
  <c r="Z47" i="4"/>
  <c r="Z35" i="4"/>
  <c r="Z23" i="4"/>
  <c r="Z18" i="4"/>
  <c r="Z17" i="4"/>
  <c r="Z16" i="4"/>
  <c r="Z19" i="4"/>
  <c r="B61" i="4" l="1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14" i="4" s="1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3" i="4"/>
  <c r="N15" i="2" l="1"/>
  <c r="H15" i="2"/>
  <c r="C16" i="2"/>
  <c r="C15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C51" i="2"/>
  <c r="D51" i="2"/>
  <c r="E51" i="2"/>
  <c r="F51" i="2"/>
  <c r="G51" i="2"/>
  <c r="C52" i="2"/>
  <c r="D52" i="2"/>
  <c r="E52" i="2"/>
  <c r="F52" i="2"/>
  <c r="G52" i="2"/>
  <c r="C53" i="2"/>
  <c r="D53" i="2"/>
  <c r="E53" i="2"/>
  <c r="F53" i="2"/>
  <c r="G53" i="2"/>
  <c r="C54" i="2"/>
  <c r="D54" i="2"/>
  <c r="E54" i="2"/>
  <c r="F54" i="2"/>
  <c r="G54" i="2"/>
  <c r="C55" i="2"/>
  <c r="D55" i="2"/>
  <c r="E55" i="2"/>
  <c r="F55" i="2"/>
  <c r="G55" i="2"/>
  <c r="C56" i="2"/>
  <c r="D56" i="2"/>
  <c r="E56" i="2"/>
  <c r="F56" i="2"/>
  <c r="G56" i="2"/>
  <c r="C57" i="2"/>
  <c r="D57" i="2"/>
  <c r="E57" i="2"/>
  <c r="F57" i="2"/>
  <c r="G57" i="2"/>
  <c r="C58" i="2"/>
  <c r="D58" i="2"/>
  <c r="E58" i="2"/>
  <c r="F58" i="2"/>
  <c r="G58" i="2"/>
  <c r="C59" i="2"/>
  <c r="D59" i="2"/>
  <c r="E59" i="2"/>
  <c r="F59" i="2"/>
  <c r="G59" i="2"/>
  <c r="C60" i="2"/>
  <c r="D60" i="2"/>
  <c r="E60" i="2"/>
  <c r="F60" i="2"/>
  <c r="G60" i="2"/>
  <c r="C61" i="2"/>
  <c r="D61" i="2"/>
  <c r="E61" i="2"/>
  <c r="F61" i="2"/>
  <c r="G61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G15" i="2"/>
  <c r="F15" i="2"/>
  <c r="E15" i="2"/>
  <c r="D15" i="2"/>
  <c r="BI14" i="2"/>
  <c r="BH14" i="2"/>
  <c r="BG14" i="2"/>
  <c r="BF14" i="2"/>
  <c r="BE14" i="2"/>
  <c r="BD14" i="2"/>
  <c r="BC14" i="2" l="1"/>
  <c r="BB14" i="2"/>
  <c r="BA14" i="2"/>
  <c r="AZ14" i="2"/>
  <c r="AY14" i="2"/>
  <c r="AX14" i="2"/>
  <c r="B23" i="2" l="1"/>
  <c r="B35" i="2"/>
  <c r="B47" i="2"/>
  <c r="ED61" i="2"/>
  <c r="ED60" i="2"/>
  <c r="ED59" i="2"/>
  <c r="ED58" i="2"/>
  <c r="ED57" i="2"/>
  <c r="ED56" i="2"/>
  <c r="ED55" i="2"/>
  <c r="ED54" i="2"/>
  <c r="ED53" i="2"/>
  <c r="ED52" i="2"/>
  <c r="ED51" i="2"/>
  <c r="ED50" i="2"/>
  <c r="ED49" i="2"/>
  <c r="ED48" i="2"/>
  <c r="ED47" i="2"/>
  <c r="ED46" i="2"/>
  <c r="ED45" i="2"/>
  <c r="ED44" i="2"/>
  <c r="ED43" i="2"/>
  <c r="ED42" i="2"/>
  <c r="ED41" i="2"/>
  <c r="ED40" i="2"/>
  <c r="ED39" i="2"/>
  <c r="ED38" i="2"/>
  <c r="ED37" i="2"/>
  <c r="ED36" i="2"/>
  <c r="ED35" i="2"/>
  <c r="ED34" i="2"/>
  <c r="ED33" i="2"/>
  <c r="ED32" i="2"/>
  <c r="ED31" i="2"/>
  <c r="ED30" i="2"/>
  <c r="ED29" i="2"/>
  <c r="ED28" i="2"/>
  <c r="ED27" i="2"/>
  <c r="ED26" i="2"/>
  <c r="ED25" i="2"/>
  <c r="ED24" i="2"/>
  <c r="ED23" i="2"/>
  <c r="ED22" i="2"/>
  <c r="ED21" i="2"/>
  <c r="ED20" i="2"/>
  <c r="ED19" i="2"/>
  <c r="ED18" i="2"/>
  <c r="ED17" i="2"/>
  <c r="ED16" i="2"/>
  <c r="ED15" i="2"/>
  <c r="EI14" i="2"/>
  <c r="EH14" i="2"/>
  <c r="EG14" i="2"/>
  <c r="EF14" i="2"/>
  <c r="EE14" i="2"/>
  <c r="DX61" i="2"/>
  <c r="DX60" i="2"/>
  <c r="DX59" i="2"/>
  <c r="DX58" i="2"/>
  <c r="DX57" i="2"/>
  <c r="DX56" i="2"/>
  <c r="DX55" i="2"/>
  <c r="DX54" i="2"/>
  <c r="DX53" i="2"/>
  <c r="DX52" i="2"/>
  <c r="DX51" i="2"/>
  <c r="DX50" i="2"/>
  <c r="DX49" i="2"/>
  <c r="DX48" i="2"/>
  <c r="DX47" i="2"/>
  <c r="DX46" i="2"/>
  <c r="DX45" i="2"/>
  <c r="DX44" i="2"/>
  <c r="DX43" i="2"/>
  <c r="DX42" i="2"/>
  <c r="DX41" i="2"/>
  <c r="DX40" i="2"/>
  <c r="DX39" i="2"/>
  <c r="DX38" i="2"/>
  <c r="DX37" i="2"/>
  <c r="DX36" i="2"/>
  <c r="DX35" i="2"/>
  <c r="DX34" i="2"/>
  <c r="DX33" i="2"/>
  <c r="DX32" i="2"/>
  <c r="DX31" i="2"/>
  <c r="DX30" i="2"/>
  <c r="DX29" i="2"/>
  <c r="DX28" i="2"/>
  <c r="DX27" i="2"/>
  <c r="DX26" i="2"/>
  <c r="DX25" i="2"/>
  <c r="DX24" i="2"/>
  <c r="DX23" i="2"/>
  <c r="DX22" i="2"/>
  <c r="DX21" i="2"/>
  <c r="DX20" i="2"/>
  <c r="DX19" i="2"/>
  <c r="DX18" i="2"/>
  <c r="DX17" i="2"/>
  <c r="DX16" i="2"/>
  <c r="DX15" i="2"/>
  <c r="EC14" i="2"/>
  <c r="EB14" i="2"/>
  <c r="EA14" i="2"/>
  <c r="DZ14" i="2"/>
  <c r="DY14" i="2"/>
  <c r="FT61" i="2"/>
  <c r="FT60" i="2"/>
  <c r="FT59" i="2"/>
  <c r="FT58" i="2"/>
  <c r="FT57" i="2"/>
  <c r="FT56" i="2"/>
  <c r="FT55" i="2"/>
  <c r="FT54" i="2"/>
  <c r="FT53" i="2"/>
  <c r="FT52" i="2"/>
  <c r="FT51" i="2"/>
  <c r="FT50" i="2"/>
  <c r="FT49" i="2"/>
  <c r="FT48" i="2"/>
  <c r="FT47" i="2"/>
  <c r="FT46" i="2"/>
  <c r="FT45" i="2"/>
  <c r="FT44" i="2"/>
  <c r="FT43" i="2"/>
  <c r="FT42" i="2"/>
  <c r="FT41" i="2"/>
  <c r="FT40" i="2"/>
  <c r="FT39" i="2"/>
  <c r="FT38" i="2"/>
  <c r="FT37" i="2"/>
  <c r="FT36" i="2"/>
  <c r="FT35" i="2"/>
  <c r="FT34" i="2"/>
  <c r="FT33" i="2"/>
  <c r="FT32" i="2"/>
  <c r="FT31" i="2"/>
  <c r="FT30" i="2"/>
  <c r="FT29" i="2"/>
  <c r="FT28" i="2"/>
  <c r="FT27" i="2"/>
  <c r="FT26" i="2"/>
  <c r="FT25" i="2"/>
  <c r="FT24" i="2"/>
  <c r="FT23" i="2"/>
  <c r="FT22" i="2"/>
  <c r="FT21" i="2"/>
  <c r="FT20" i="2"/>
  <c r="FT19" i="2"/>
  <c r="FT18" i="2"/>
  <c r="FT17" i="2"/>
  <c r="FT16" i="2"/>
  <c r="FT15" i="2"/>
  <c r="FN61" i="2"/>
  <c r="FN60" i="2"/>
  <c r="FN59" i="2"/>
  <c r="FN58" i="2"/>
  <c r="FN57" i="2"/>
  <c r="FN56" i="2"/>
  <c r="FN55" i="2"/>
  <c r="FN54" i="2"/>
  <c r="FN53" i="2"/>
  <c r="FN52" i="2"/>
  <c r="FN51" i="2"/>
  <c r="FN50" i="2"/>
  <c r="FN49" i="2"/>
  <c r="FN48" i="2"/>
  <c r="FN47" i="2"/>
  <c r="FN46" i="2"/>
  <c r="FN45" i="2"/>
  <c r="FN44" i="2"/>
  <c r="FN43" i="2"/>
  <c r="FN42" i="2"/>
  <c r="FN41" i="2"/>
  <c r="FN40" i="2"/>
  <c r="FN39" i="2"/>
  <c r="FN38" i="2"/>
  <c r="FN37" i="2"/>
  <c r="FN36" i="2"/>
  <c r="FN35" i="2"/>
  <c r="FN34" i="2"/>
  <c r="FN33" i="2"/>
  <c r="FN32" i="2"/>
  <c r="FN31" i="2"/>
  <c r="FN30" i="2"/>
  <c r="FN29" i="2"/>
  <c r="FN28" i="2"/>
  <c r="FN27" i="2"/>
  <c r="FN26" i="2"/>
  <c r="FN25" i="2"/>
  <c r="FN24" i="2"/>
  <c r="FN23" i="2"/>
  <c r="FN22" i="2"/>
  <c r="FN21" i="2"/>
  <c r="FN20" i="2"/>
  <c r="FN19" i="2"/>
  <c r="FN18" i="2"/>
  <c r="FN17" i="2"/>
  <c r="FN16" i="2"/>
  <c r="FN15" i="2"/>
  <c r="FH61" i="2"/>
  <c r="FH60" i="2"/>
  <c r="FH59" i="2"/>
  <c r="FH58" i="2"/>
  <c r="FH57" i="2"/>
  <c r="FH56" i="2"/>
  <c r="FH55" i="2"/>
  <c r="FH54" i="2"/>
  <c r="FH53" i="2"/>
  <c r="FH52" i="2"/>
  <c r="FH51" i="2"/>
  <c r="FH50" i="2"/>
  <c r="FH49" i="2"/>
  <c r="FH48" i="2"/>
  <c r="FH47" i="2"/>
  <c r="FH46" i="2"/>
  <c r="FH45" i="2"/>
  <c r="FH44" i="2"/>
  <c r="FH43" i="2"/>
  <c r="FH42" i="2"/>
  <c r="FH41" i="2"/>
  <c r="FH40" i="2"/>
  <c r="FH39" i="2"/>
  <c r="FH38" i="2"/>
  <c r="FH37" i="2"/>
  <c r="FH36" i="2"/>
  <c r="FH35" i="2"/>
  <c r="FH34" i="2"/>
  <c r="FH33" i="2"/>
  <c r="FH32" i="2"/>
  <c r="FH31" i="2"/>
  <c r="FH30" i="2"/>
  <c r="FH29" i="2"/>
  <c r="FH28" i="2"/>
  <c r="FH27" i="2"/>
  <c r="FH26" i="2"/>
  <c r="FH25" i="2"/>
  <c r="FH24" i="2"/>
  <c r="FH23" i="2"/>
  <c r="FH22" i="2"/>
  <c r="FH21" i="2"/>
  <c r="FH20" i="2"/>
  <c r="FH19" i="2"/>
  <c r="FH18" i="2"/>
  <c r="FH17" i="2"/>
  <c r="FH16" i="2"/>
  <c r="FH15" i="2"/>
  <c r="FB61" i="2"/>
  <c r="FB60" i="2"/>
  <c r="FB59" i="2"/>
  <c r="FB58" i="2"/>
  <c r="FB57" i="2"/>
  <c r="FB56" i="2"/>
  <c r="FB55" i="2"/>
  <c r="FB54" i="2"/>
  <c r="FB53" i="2"/>
  <c r="FB52" i="2"/>
  <c r="FB51" i="2"/>
  <c r="FB50" i="2"/>
  <c r="FB49" i="2"/>
  <c r="FB48" i="2"/>
  <c r="FB47" i="2"/>
  <c r="FB46" i="2"/>
  <c r="FB45" i="2"/>
  <c r="FB44" i="2"/>
  <c r="FB43" i="2"/>
  <c r="FB42" i="2"/>
  <c r="FB41" i="2"/>
  <c r="FB40" i="2"/>
  <c r="FB39" i="2"/>
  <c r="FB38" i="2"/>
  <c r="FB37" i="2"/>
  <c r="FB36" i="2"/>
  <c r="FB35" i="2"/>
  <c r="FB34" i="2"/>
  <c r="FB33" i="2"/>
  <c r="FB32" i="2"/>
  <c r="FB31" i="2"/>
  <c r="FB30" i="2"/>
  <c r="FB29" i="2"/>
  <c r="FB28" i="2"/>
  <c r="FB27" i="2"/>
  <c r="FB26" i="2"/>
  <c r="FB25" i="2"/>
  <c r="FB24" i="2"/>
  <c r="FB23" i="2"/>
  <c r="FB22" i="2"/>
  <c r="FB21" i="2"/>
  <c r="FB20" i="2"/>
  <c r="FB19" i="2"/>
  <c r="FB18" i="2"/>
  <c r="FB17" i="2"/>
  <c r="FB16" i="2"/>
  <c r="FB15" i="2"/>
  <c r="EV61" i="2"/>
  <c r="EV60" i="2"/>
  <c r="EV59" i="2"/>
  <c r="EV58" i="2"/>
  <c r="EV57" i="2"/>
  <c r="EV56" i="2"/>
  <c r="EV55" i="2"/>
  <c r="EV54" i="2"/>
  <c r="EV53" i="2"/>
  <c r="EV52" i="2"/>
  <c r="EV51" i="2"/>
  <c r="EV50" i="2"/>
  <c r="EV49" i="2"/>
  <c r="EV48" i="2"/>
  <c r="EV47" i="2"/>
  <c r="EV46" i="2"/>
  <c r="EV45" i="2"/>
  <c r="EV44" i="2"/>
  <c r="EV43" i="2"/>
  <c r="EV42" i="2"/>
  <c r="EV41" i="2"/>
  <c r="EV40" i="2"/>
  <c r="EV39" i="2"/>
  <c r="EV38" i="2"/>
  <c r="EV37" i="2"/>
  <c r="EV36" i="2"/>
  <c r="EV35" i="2"/>
  <c r="EV34" i="2"/>
  <c r="EV33" i="2"/>
  <c r="EV32" i="2"/>
  <c r="EV31" i="2"/>
  <c r="EV30" i="2"/>
  <c r="EV29" i="2"/>
  <c r="EV28" i="2"/>
  <c r="EV27" i="2"/>
  <c r="EV26" i="2"/>
  <c r="EV25" i="2"/>
  <c r="EV24" i="2"/>
  <c r="EV23" i="2"/>
  <c r="EV22" i="2"/>
  <c r="EV21" i="2"/>
  <c r="EV20" i="2"/>
  <c r="EV19" i="2"/>
  <c r="EV18" i="2"/>
  <c r="EV17" i="2"/>
  <c r="EV16" i="2"/>
  <c r="EV15" i="2"/>
  <c r="EP61" i="2"/>
  <c r="EP60" i="2"/>
  <c r="EP59" i="2"/>
  <c r="EP58" i="2"/>
  <c r="EP57" i="2"/>
  <c r="EP56" i="2"/>
  <c r="EP55" i="2"/>
  <c r="EP54" i="2"/>
  <c r="EP53" i="2"/>
  <c r="EP52" i="2"/>
  <c r="EP51" i="2"/>
  <c r="EP50" i="2"/>
  <c r="EP49" i="2"/>
  <c r="EP48" i="2"/>
  <c r="EP47" i="2"/>
  <c r="EP46" i="2"/>
  <c r="EP45" i="2"/>
  <c r="EP44" i="2"/>
  <c r="EP43" i="2"/>
  <c r="EP42" i="2"/>
  <c r="EP41" i="2"/>
  <c r="EP40" i="2"/>
  <c r="EP39" i="2"/>
  <c r="EP38" i="2"/>
  <c r="EP37" i="2"/>
  <c r="EP36" i="2"/>
  <c r="EP35" i="2"/>
  <c r="EP34" i="2"/>
  <c r="EP33" i="2"/>
  <c r="EP32" i="2"/>
  <c r="EP31" i="2"/>
  <c r="EP30" i="2"/>
  <c r="EP29" i="2"/>
  <c r="EP28" i="2"/>
  <c r="EP27" i="2"/>
  <c r="EP26" i="2"/>
  <c r="EP25" i="2"/>
  <c r="EP24" i="2"/>
  <c r="EP23" i="2"/>
  <c r="EP22" i="2"/>
  <c r="EP21" i="2"/>
  <c r="EP20" i="2"/>
  <c r="EP19" i="2"/>
  <c r="EP18" i="2"/>
  <c r="EP17" i="2"/>
  <c r="EP16" i="2"/>
  <c r="EP15" i="2"/>
  <c r="EJ61" i="2"/>
  <c r="EJ60" i="2"/>
  <c r="EJ59" i="2"/>
  <c r="EJ58" i="2"/>
  <c r="EJ57" i="2"/>
  <c r="EJ56" i="2"/>
  <c r="EJ55" i="2"/>
  <c r="EJ54" i="2"/>
  <c r="EJ53" i="2"/>
  <c r="EJ52" i="2"/>
  <c r="EJ51" i="2"/>
  <c r="EJ50" i="2"/>
  <c r="EJ49" i="2"/>
  <c r="EJ48" i="2"/>
  <c r="EJ47" i="2"/>
  <c r="EJ46" i="2"/>
  <c r="EJ45" i="2"/>
  <c r="EJ44" i="2"/>
  <c r="EJ43" i="2"/>
  <c r="EJ42" i="2"/>
  <c r="EJ41" i="2"/>
  <c r="EJ40" i="2"/>
  <c r="EJ39" i="2"/>
  <c r="EJ38" i="2"/>
  <c r="EJ37" i="2"/>
  <c r="EJ36" i="2"/>
  <c r="EJ35" i="2"/>
  <c r="EJ34" i="2"/>
  <c r="EJ33" i="2"/>
  <c r="EJ32" i="2"/>
  <c r="EJ31" i="2"/>
  <c r="EJ30" i="2"/>
  <c r="EJ29" i="2"/>
  <c r="EJ28" i="2"/>
  <c r="EJ27" i="2"/>
  <c r="EJ26" i="2"/>
  <c r="EJ25" i="2"/>
  <c r="EJ24" i="2"/>
  <c r="EJ23" i="2"/>
  <c r="EJ22" i="2"/>
  <c r="EJ21" i="2"/>
  <c r="EJ20" i="2"/>
  <c r="EJ19" i="2"/>
  <c r="EJ18" i="2"/>
  <c r="EJ17" i="2"/>
  <c r="EJ16" i="2"/>
  <c r="EJ15" i="2"/>
  <c r="DR61" i="2"/>
  <c r="DR60" i="2"/>
  <c r="DR59" i="2"/>
  <c r="DR58" i="2"/>
  <c r="DR57" i="2"/>
  <c r="DR56" i="2"/>
  <c r="DR55" i="2"/>
  <c r="DR54" i="2"/>
  <c r="DR53" i="2"/>
  <c r="DR52" i="2"/>
  <c r="DR51" i="2"/>
  <c r="DR50" i="2"/>
  <c r="DR49" i="2"/>
  <c r="DR48" i="2"/>
  <c r="DR47" i="2"/>
  <c r="DR46" i="2"/>
  <c r="DR45" i="2"/>
  <c r="DR44" i="2"/>
  <c r="DR43" i="2"/>
  <c r="DR42" i="2"/>
  <c r="DR41" i="2"/>
  <c r="DR40" i="2"/>
  <c r="DR39" i="2"/>
  <c r="DR38" i="2"/>
  <c r="DR37" i="2"/>
  <c r="DR36" i="2"/>
  <c r="DR35" i="2"/>
  <c r="DR34" i="2"/>
  <c r="DR33" i="2"/>
  <c r="DR32" i="2"/>
  <c r="DR31" i="2"/>
  <c r="DR30" i="2"/>
  <c r="DR29" i="2"/>
  <c r="DR28" i="2"/>
  <c r="DR27" i="2"/>
  <c r="DR26" i="2"/>
  <c r="DR25" i="2"/>
  <c r="DR24" i="2"/>
  <c r="DR23" i="2"/>
  <c r="DR22" i="2"/>
  <c r="DR21" i="2"/>
  <c r="DR20" i="2"/>
  <c r="DR19" i="2"/>
  <c r="DR18" i="2"/>
  <c r="DR17" i="2"/>
  <c r="DR16" i="2"/>
  <c r="DR15" i="2"/>
  <c r="DL61" i="2"/>
  <c r="DL60" i="2"/>
  <c r="DL59" i="2"/>
  <c r="DL58" i="2"/>
  <c r="DL57" i="2"/>
  <c r="DL56" i="2"/>
  <c r="DL55" i="2"/>
  <c r="DL54" i="2"/>
  <c r="DL53" i="2"/>
  <c r="DL52" i="2"/>
  <c r="DL51" i="2"/>
  <c r="DL50" i="2"/>
  <c r="DL49" i="2"/>
  <c r="DL48" i="2"/>
  <c r="DL47" i="2"/>
  <c r="DL46" i="2"/>
  <c r="DL45" i="2"/>
  <c r="DL44" i="2"/>
  <c r="DL43" i="2"/>
  <c r="DL42" i="2"/>
  <c r="DL41" i="2"/>
  <c r="DL40" i="2"/>
  <c r="DL39" i="2"/>
  <c r="DL38" i="2"/>
  <c r="DL37" i="2"/>
  <c r="DL36" i="2"/>
  <c r="DL35" i="2"/>
  <c r="DL34" i="2"/>
  <c r="DL33" i="2"/>
  <c r="DL32" i="2"/>
  <c r="DL31" i="2"/>
  <c r="DL30" i="2"/>
  <c r="DL29" i="2"/>
  <c r="DL28" i="2"/>
  <c r="DL27" i="2"/>
  <c r="DL26" i="2"/>
  <c r="DL25" i="2"/>
  <c r="DL24" i="2"/>
  <c r="DL23" i="2"/>
  <c r="DL22" i="2"/>
  <c r="DL21" i="2"/>
  <c r="DL20" i="2"/>
  <c r="DL19" i="2"/>
  <c r="DL18" i="2"/>
  <c r="DL17" i="2"/>
  <c r="DL16" i="2"/>
  <c r="DL15" i="2"/>
  <c r="DF61" i="2"/>
  <c r="DF60" i="2"/>
  <c r="DF59" i="2"/>
  <c r="DF58" i="2"/>
  <c r="DF57" i="2"/>
  <c r="DF56" i="2"/>
  <c r="DF55" i="2"/>
  <c r="DF54" i="2"/>
  <c r="DF53" i="2"/>
  <c r="DF52" i="2"/>
  <c r="DF51" i="2"/>
  <c r="DF50" i="2"/>
  <c r="DF49" i="2"/>
  <c r="DF48" i="2"/>
  <c r="DF47" i="2"/>
  <c r="DF46" i="2"/>
  <c r="DF45" i="2"/>
  <c r="DF44" i="2"/>
  <c r="DF43" i="2"/>
  <c r="DF42" i="2"/>
  <c r="DF41" i="2"/>
  <c r="DF40" i="2"/>
  <c r="DF39" i="2"/>
  <c r="DF38" i="2"/>
  <c r="DF37" i="2"/>
  <c r="DF36" i="2"/>
  <c r="DF35" i="2"/>
  <c r="DF34" i="2"/>
  <c r="DF33" i="2"/>
  <c r="DF32" i="2"/>
  <c r="DF31" i="2"/>
  <c r="DF30" i="2"/>
  <c r="DF29" i="2"/>
  <c r="DF28" i="2"/>
  <c r="DF27" i="2"/>
  <c r="DF26" i="2"/>
  <c r="DF25" i="2"/>
  <c r="DF24" i="2"/>
  <c r="DF23" i="2"/>
  <c r="DF22" i="2"/>
  <c r="DF21" i="2"/>
  <c r="DF20" i="2"/>
  <c r="DF19" i="2"/>
  <c r="DF18" i="2"/>
  <c r="DF17" i="2"/>
  <c r="DF16" i="2"/>
  <c r="DF15" i="2"/>
  <c r="CZ61" i="2"/>
  <c r="CZ60" i="2"/>
  <c r="CZ59" i="2"/>
  <c r="CZ58" i="2"/>
  <c r="CZ57" i="2"/>
  <c r="CZ56" i="2"/>
  <c r="CZ55" i="2"/>
  <c r="CZ54" i="2"/>
  <c r="CZ53" i="2"/>
  <c r="CZ52" i="2"/>
  <c r="CZ51" i="2"/>
  <c r="CZ50" i="2"/>
  <c r="CZ49" i="2"/>
  <c r="CZ48" i="2"/>
  <c r="CZ47" i="2"/>
  <c r="CZ46" i="2"/>
  <c r="CZ45" i="2"/>
  <c r="CZ44" i="2"/>
  <c r="CZ43" i="2"/>
  <c r="CZ42" i="2"/>
  <c r="CZ41" i="2"/>
  <c r="CZ40" i="2"/>
  <c r="CZ39" i="2"/>
  <c r="CZ38" i="2"/>
  <c r="CZ37" i="2"/>
  <c r="CZ36" i="2"/>
  <c r="CZ35" i="2"/>
  <c r="CZ34" i="2"/>
  <c r="CZ33" i="2"/>
  <c r="CZ32" i="2"/>
  <c r="CZ31" i="2"/>
  <c r="CZ30" i="2"/>
  <c r="CZ29" i="2"/>
  <c r="CZ28" i="2"/>
  <c r="CZ27" i="2"/>
  <c r="CZ26" i="2"/>
  <c r="CZ25" i="2"/>
  <c r="CZ24" i="2"/>
  <c r="CZ23" i="2"/>
  <c r="CZ22" i="2"/>
  <c r="CZ21" i="2"/>
  <c r="CZ20" i="2"/>
  <c r="CZ19" i="2"/>
  <c r="CZ18" i="2"/>
  <c r="CZ17" i="2"/>
  <c r="CZ16" i="2"/>
  <c r="CZ15" i="2"/>
  <c r="CT61" i="2"/>
  <c r="CT60" i="2"/>
  <c r="CT59" i="2"/>
  <c r="CT58" i="2"/>
  <c r="CT57" i="2"/>
  <c r="CT56" i="2"/>
  <c r="CT55" i="2"/>
  <c r="CT54" i="2"/>
  <c r="CT53" i="2"/>
  <c r="CT52" i="2"/>
  <c r="CT51" i="2"/>
  <c r="CT50" i="2"/>
  <c r="CT49" i="2"/>
  <c r="CT48" i="2"/>
  <c r="CT47" i="2"/>
  <c r="CT46" i="2"/>
  <c r="CT45" i="2"/>
  <c r="CT44" i="2"/>
  <c r="CT43" i="2"/>
  <c r="CT42" i="2"/>
  <c r="CT41" i="2"/>
  <c r="CT40" i="2"/>
  <c r="CT39" i="2"/>
  <c r="CT38" i="2"/>
  <c r="CT37" i="2"/>
  <c r="CT36" i="2"/>
  <c r="CT35" i="2"/>
  <c r="CT34" i="2"/>
  <c r="CT33" i="2"/>
  <c r="CT32" i="2"/>
  <c r="CT31" i="2"/>
  <c r="CT30" i="2"/>
  <c r="CT29" i="2"/>
  <c r="CT28" i="2"/>
  <c r="CT27" i="2"/>
  <c r="CT26" i="2"/>
  <c r="CT25" i="2"/>
  <c r="CT24" i="2"/>
  <c r="CT23" i="2"/>
  <c r="CT22" i="2"/>
  <c r="CT21" i="2"/>
  <c r="CT20" i="2"/>
  <c r="CT19" i="2"/>
  <c r="CT18" i="2"/>
  <c r="CT17" i="2"/>
  <c r="CT16" i="2"/>
  <c r="CT15" i="2"/>
  <c r="CN61" i="2"/>
  <c r="CN60" i="2"/>
  <c r="CN59" i="2"/>
  <c r="CN58" i="2"/>
  <c r="CN57" i="2"/>
  <c r="CN56" i="2"/>
  <c r="CN55" i="2"/>
  <c r="CN54" i="2"/>
  <c r="CN53" i="2"/>
  <c r="CN52" i="2"/>
  <c r="CN51" i="2"/>
  <c r="CN50" i="2"/>
  <c r="CN49" i="2"/>
  <c r="CN48" i="2"/>
  <c r="CN47" i="2"/>
  <c r="CN46" i="2"/>
  <c r="CN45" i="2"/>
  <c r="CN44" i="2"/>
  <c r="CN43" i="2"/>
  <c r="CN42" i="2"/>
  <c r="CN41" i="2"/>
  <c r="CN40" i="2"/>
  <c r="CN39" i="2"/>
  <c r="CN38" i="2"/>
  <c r="CN37" i="2"/>
  <c r="CN36" i="2"/>
  <c r="CN35" i="2"/>
  <c r="CN34" i="2"/>
  <c r="CN33" i="2"/>
  <c r="CN32" i="2"/>
  <c r="CN31" i="2"/>
  <c r="CN30" i="2"/>
  <c r="CN29" i="2"/>
  <c r="CN28" i="2"/>
  <c r="CN27" i="2"/>
  <c r="CN26" i="2"/>
  <c r="CN25" i="2"/>
  <c r="CN24" i="2"/>
  <c r="CN23" i="2"/>
  <c r="CN22" i="2"/>
  <c r="CN21" i="2"/>
  <c r="CN20" i="2"/>
  <c r="CN19" i="2"/>
  <c r="CN18" i="2"/>
  <c r="CN17" i="2"/>
  <c r="CN16" i="2"/>
  <c r="CN15" i="2"/>
  <c r="CH61" i="2"/>
  <c r="CH60" i="2"/>
  <c r="CH59" i="2"/>
  <c r="CH58" i="2"/>
  <c r="CH57" i="2"/>
  <c r="CH56" i="2"/>
  <c r="CH55" i="2"/>
  <c r="CH54" i="2"/>
  <c r="CH53" i="2"/>
  <c r="CH52" i="2"/>
  <c r="CH51" i="2"/>
  <c r="CH50" i="2"/>
  <c r="CH49" i="2"/>
  <c r="CH48" i="2"/>
  <c r="CH47" i="2"/>
  <c r="CH46" i="2"/>
  <c r="CH45" i="2"/>
  <c r="CH44" i="2"/>
  <c r="CH43" i="2"/>
  <c r="CH42" i="2"/>
  <c r="CH41" i="2"/>
  <c r="CH40" i="2"/>
  <c r="CH39" i="2"/>
  <c r="CH38" i="2"/>
  <c r="CH37" i="2"/>
  <c r="CH36" i="2"/>
  <c r="CH35" i="2"/>
  <c r="CH34" i="2"/>
  <c r="CH33" i="2"/>
  <c r="CH32" i="2"/>
  <c r="CH31" i="2"/>
  <c r="CH30" i="2"/>
  <c r="CH29" i="2"/>
  <c r="CH28" i="2"/>
  <c r="CH27" i="2"/>
  <c r="CH26" i="2"/>
  <c r="CH25" i="2"/>
  <c r="CH24" i="2"/>
  <c r="CH23" i="2"/>
  <c r="CH22" i="2"/>
  <c r="CH21" i="2"/>
  <c r="CH20" i="2"/>
  <c r="CH19" i="2"/>
  <c r="CH18" i="2"/>
  <c r="CH17" i="2"/>
  <c r="CH16" i="2"/>
  <c r="CH15" i="2"/>
  <c r="CB61" i="2"/>
  <c r="CB60" i="2"/>
  <c r="CB59" i="2"/>
  <c r="CB58" i="2"/>
  <c r="CB57" i="2"/>
  <c r="CB56" i="2"/>
  <c r="CB55" i="2"/>
  <c r="CB54" i="2"/>
  <c r="CB53" i="2"/>
  <c r="CB52" i="2"/>
  <c r="CB51" i="2"/>
  <c r="CB50" i="2"/>
  <c r="CB49" i="2"/>
  <c r="CB48" i="2"/>
  <c r="CB47" i="2"/>
  <c r="CB46" i="2"/>
  <c r="CB45" i="2"/>
  <c r="CB44" i="2"/>
  <c r="CB43" i="2"/>
  <c r="CB42" i="2"/>
  <c r="CB41" i="2"/>
  <c r="CB40" i="2"/>
  <c r="CB39" i="2"/>
  <c r="CB38" i="2"/>
  <c r="CB37" i="2"/>
  <c r="CB36" i="2"/>
  <c r="CB35" i="2"/>
  <c r="CB34" i="2"/>
  <c r="CB33" i="2"/>
  <c r="CB32" i="2"/>
  <c r="CB31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BV61" i="2"/>
  <c r="BV60" i="2"/>
  <c r="BV59" i="2"/>
  <c r="BV58" i="2"/>
  <c r="BV57" i="2"/>
  <c r="BV56" i="2"/>
  <c r="BV55" i="2"/>
  <c r="BV54" i="2"/>
  <c r="BV53" i="2"/>
  <c r="BV52" i="2"/>
  <c r="BV51" i="2"/>
  <c r="BV50" i="2"/>
  <c r="BV49" i="2"/>
  <c r="BV48" i="2"/>
  <c r="BV47" i="2"/>
  <c r="BV46" i="2"/>
  <c r="BV45" i="2"/>
  <c r="BV44" i="2"/>
  <c r="BV43" i="2"/>
  <c r="BV42" i="2"/>
  <c r="BV41" i="2"/>
  <c r="BV40" i="2"/>
  <c r="BV39" i="2"/>
  <c r="BV38" i="2"/>
  <c r="BV37" i="2"/>
  <c r="BV36" i="2"/>
  <c r="BV35" i="2"/>
  <c r="BV34" i="2"/>
  <c r="BV33" i="2"/>
  <c r="BV32" i="2"/>
  <c r="BV31" i="2"/>
  <c r="BV30" i="2"/>
  <c r="BV29" i="2"/>
  <c r="BV28" i="2"/>
  <c r="BV27" i="2"/>
  <c r="BV26" i="2"/>
  <c r="BV25" i="2"/>
  <c r="BV24" i="2"/>
  <c r="BV23" i="2"/>
  <c r="BV22" i="2"/>
  <c r="BV21" i="2"/>
  <c r="BV20" i="2"/>
  <c r="BV19" i="2"/>
  <c r="BV18" i="2"/>
  <c r="BV17" i="2"/>
  <c r="BV16" i="2"/>
  <c r="BV15" i="2"/>
  <c r="BP61" i="2"/>
  <c r="BP60" i="2"/>
  <c r="BP59" i="2"/>
  <c r="BP58" i="2"/>
  <c r="BP57" i="2"/>
  <c r="BP56" i="2"/>
  <c r="BP55" i="2"/>
  <c r="BP54" i="2"/>
  <c r="BP53" i="2"/>
  <c r="BP52" i="2"/>
  <c r="BP51" i="2"/>
  <c r="BP50" i="2"/>
  <c r="BP49" i="2"/>
  <c r="BP48" i="2"/>
  <c r="BP47" i="2"/>
  <c r="BP46" i="2"/>
  <c r="BP45" i="2"/>
  <c r="BP44" i="2"/>
  <c r="BP43" i="2"/>
  <c r="BP42" i="2"/>
  <c r="BP41" i="2"/>
  <c r="BP40" i="2"/>
  <c r="BP39" i="2"/>
  <c r="BP38" i="2"/>
  <c r="BP37" i="2"/>
  <c r="BP36" i="2"/>
  <c r="BP35" i="2"/>
  <c r="BP34" i="2"/>
  <c r="BP33" i="2"/>
  <c r="BP32" i="2"/>
  <c r="BP31" i="2"/>
  <c r="BP30" i="2"/>
  <c r="BP29" i="2"/>
  <c r="BP28" i="2"/>
  <c r="BP27" i="2"/>
  <c r="BP26" i="2"/>
  <c r="BP25" i="2"/>
  <c r="BP24" i="2"/>
  <c r="BP23" i="2"/>
  <c r="BP22" i="2"/>
  <c r="BP21" i="2"/>
  <c r="BP20" i="2"/>
  <c r="BP19" i="2"/>
  <c r="BP18" i="2"/>
  <c r="BP17" i="2"/>
  <c r="BP16" i="2"/>
  <c r="BP15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AR61" i="2"/>
  <c r="AR60" i="2"/>
  <c r="AR59" i="2"/>
  <c r="AR58" i="2"/>
  <c r="AR57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L61" i="2"/>
  <c r="AL60" i="2"/>
  <c r="AL59" i="2"/>
  <c r="AL58" i="2"/>
  <c r="AL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AL15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16" i="2"/>
  <c r="N17" i="2"/>
  <c r="N18" i="2"/>
  <c r="N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16" i="2"/>
  <c r="H17" i="2"/>
  <c r="H18" i="2"/>
  <c r="H19" i="2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P60" i="5"/>
  <c r="M60" i="5"/>
  <c r="J60" i="5"/>
  <c r="G60" i="5"/>
  <c r="D60" i="5"/>
  <c r="P59" i="5"/>
  <c r="M59" i="5"/>
  <c r="J59" i="5"/>
  <c r="G59" i="5"/>
  <c r="D59" i="5"/>
  <c r="P58" i="5"/>
  <c r="M58" i="5"/>
  <c r="J58" i="5"/>
  <c r="G58" i="5"/>
  <c r="D58" i="5"/>
  <c r="P57" i="5"/>
  <c r="M57" i="5"/>
  <c r="J57" i="5"/>
  <c r="G57" i="5"/>
  <c r="D57" i="5"/>
  <c r="P56" i="5"/>
  <c r="M56" i="5"/>
  <c r="J56" i="5"/>
  <c r="G56" i="5"/>
  <c r="D56" i="5"/>
  <c r="P55" i="5"/>
  <c r="M55" i="5"/>
  <c r="J55" i="5"/>
  <c r="G55" i="5"/>
  <c r="D55" i="5"/>
  <c r="P54" i="5"/>
  <c r="M54" i="5"/>
  <c r="J54" i="5"/>
  <c r="G54" i="5"/>
  <c r="D54" i="5"/>
  <c r="P53" i="5"/>
  <c r="M53" i="5"/>
  <c r="J53" i="5"/>
  <c r="G53" i="5"/>
  <c r="D53" i="5"/>
  <c r="P52" i="5"/>
  <c r="M52" i="5"/>
  <c r="J52" i="5"/>
  <c r="G52" i="5"/>
  <c r="D52" i="5"/>
  <c r="P51" i="5"/>
  <c r="M51" i="5"/>
  <c r="J51" i="5"/>
  <c r="G51" i="5"/>
  <c r="D51" i="5"/>
  <c r="P50" i="5"/>
  <c r="M50" i="5"/>
  <c r="J50" i="5"/>
  <c r="G50" i="5"/>
  <c r="D50" i="5"/>
  <c r="P49" i="5"/>
  <c r="M49" i="5"/>
  <c r="J49" i="5"/>
  <c r="G49" i="5"/>
  <c r="D49" i="5"/>
  <c r="P48" i="5"/>
  <c r="M48" i="5"/>
  <c r="J48" i="5"/>
  <c r="G48" i="5"/>
  <c r="D48" i="5"/>
  <c r="P47" i="5"/>
  <c r="M47" i="5"/>
  <c r="J47" i="5"/>
  <c r="G47" i="5"/>
  <c r="D47" i="5"/>
  <c r="P46" i="5"/>
  <c r="M46" i="5"/>
  <c r="J46" i="5"/>
  <c r="G46" i="5"/>
  <c r="D46" i="5"/>
  <c r="P45" i="5"/>
  <c r="M45" i="5"/>
  <c r="J45" i="5"/>
  <c r="G45" i="5"/>
  <c r="D45" i="5"/>
  <c r="P44" i="5"/>
  <c r="M44" i="5"/>
  <c r="J44" i="5"/>
  <c r="G44" i="5"/>
  <c r="D44" i="5"/>
  <c r="P43" i="5"/>
  <c r="M43" i="5"/>
  <c r="J43" i="5"/>
  <c r="G43" i="5"/>
  <c r="D43" i="5"/>
  <c r="P42" i="5"/>
  <c r="M42" i="5"/>
  <c r="J42" i="5"/>
  <c r="G42" i="5"/>
  <c r="D42" i="5"/>
  <c r="P41" i="5"/>
  <c r="M41" i="5"/>
  <c r="J41" i="5"/>
  <c r="G41" i="5"/>
  <c r="D41" i="5"/>
  <c r="P40" i="5"/>
  <c r="M40" i="5"/>
  <c r="J40" i="5"/>
  <c r="G40" i="5"/>
  <c r="D40" i="5"/>
  <c r="P39" i="5"/>
  <c r="M39" i="5"/>
  <c r="J39" i="5"/>
  <c r="G39" i="5"/>
  <c r="D39" i="5"/>
  <c r="P38" i="5"/>
  <c r="M38" i="5"/>
  <c r="J38" i="5"/>
  <c r="G38" i="5"/>
  <c r="D38" i="5"/>
  <c r="P37" i="5"/>
  <c r="M37" i="5"/>
  <c r="J37" i="5"/>
  <c r="G37" i="5"/>
  <c r="D37" i="5"/>
  <c r="P36" i="5"/>
  <c r="M36" i="5"/>
  <c r="J36" i="5"/>
  <c r="G36" i="5"/>
  <c r="C36" i="5"/>
  <c r="C13" i="5" s="1"/>
  <c r="B36" i="5"/>
  <c r="B13" i="5" s="1"/>
  <c r="D13" i="5" s="1"/>
  <c r="P35" i="5"/>
  <c r="M35" i="5"/>
  <c r="J35" i="5"/>
  <c r="G35" i="5"/>
  <c r="D35" i="5"/>
  <c r="P34" i="5"/>
  <c r="M34" i="5"/>
  <c r="J34" i="5"/>
  <c r="G34" i="5"/>
  <c r="D34" i="5"/>
  <c r="P33" i="5"/>
  <c r="M33" i="5"/>
  <c r="J33" i="5"/>
  <c r="G33" i="5"/>
  <c r="D33" i="5"/>
  <c r="P32" i="5"/>
  <c r="M32" i="5"/>
  <c r="J32" i="5"/>
  <c r="D32" i="5"/>
  <c r="P31" i="5"/>
  <c r="M31" i="5"/>
  <c r="J31" i="5"/>
  <c r="G31" i="5"/>
  <c r="D31" i="5"/>
  <c r="P30" i="5"/>
  <c r="M30" i="5"/>
  <c r="J30" i="5"/>
  <c r="G30" i="5"/>
  <c r="D30" i="5"/>
  <c r="P29" i="5"/>
  <c r="M29" i="5"/>
  <c r="J29" i="5"/>
  <c r="G29" i="5"/>
  <c r="D29" i="5"/>
  <c r="P28" i="5"/>
  <c r="M28" i="5"/>
  <c r="J28" i="5"/>
  <c r="G28" i="5"/>
  <c r="D28" i="5"/>
  <c r="P27" i="5"/>
  <c r="M27" i="5"/>
  <c r="J27" i="5"/>
  <c r="G27" i="5"/>
  <c r="D27" i="5"/>
  <c r="P26" i="5"/>
  <c r="M26" i="5"/>
  <c r="J26" i="5"/>
  <c r="G26" i="5"/>
  <c r="D26" i="5"/>
  <c r="P25" i="5"/>
  <c r="M25" i="5"/>
  <c r="J25" i="5"/>
  <c r="G25" i="5"/>
  <c r="D25" i="5"/>
  <c r="P24" i="5"/>
  <c r="M24" i="5"/>
  <c r="J24" i="5"/>
  <c r="G24" i="5"/>
  <c r="D24" i="5"/>
  <c r="P23" i="5"/>
  <c r="M23" i="5"/>
  <c r="J23" i="5"/>
  <c r="G23" i="5"/>
  <c r="D23" i="5"/>
  <c r="P22" i="5"/>
  <c r="M22" i="5"/>
  <c r="J22" i="5"/>
  <c r="G22" i="5"/>
  <c r="D22" i="5"/>
  <c r="P21" i="5"/>
  <c r="M21" i="5"/>
  <c r="J21" i="5"/>
  <c r="G21" i="5"/>
  <c r="D21" i="5"/>
  <c r="P20" i="5"/>
  <c r="M20" i="5"/>
  <c r="J20" i="5"/>
  <c r="G20" i="5"/>
  <c r="D20" i="5"/>
  <c r="P19" i="5"/>
  <c r="M19" i="5"/>
  <c r="J19" i="5"/>
  <c r="G19" i="5"/>
  <c r="D19" i="5"/>
  <c r="P18" i="5"/>
  <c r="M18" i="5"/>
  <c r="J18" i="5"/>
  <c r="G18" i="5"/>
  <c r="D18" i="5"/>
  <c r="P17" i="5"/>
  <c r="M17" i="5"/>
  <c r="J17" i="5"/>
  <c r="G17" i="5"/>
  <c r="D17" i="5"/>
  <c r="P16" i="5"/>
  <c r="M16" i="5"/>
  <c r="J16" i="5"/>
  <c r="G16" i="5"/>
  <c r="D16" i="5"/>
  <c r="P15" i="5"/>
  <c r="M15" i="5"/>
  <c r="J15" i="5"/>
  <c r="G15" i="5"/>
  <c r="D15" i="5"/>
  <c r="P14" i="5"/>
  <c r="M14" i="5"/>
  <c r="J14" i="5"/>
  <c r="G14" i="5"/>
  <c r="D14" i="5"/>
  <c r="O13" i="5"/>
  <c r="P13" i="5" s="1"/>
  <c r="N13" i="5"/>
  <c r="L13" i="5"/>
  <c r="K13" i="5"/>
  <c r="M13" i="5" s="1"/>
  <c r="I13" i="5"/>
  <c r="H13" i="5"/>
  <c r="J13" i="5" s="1"/>
  <c r="F13" i="5"/>
  <c r="E13" i="5"/>
  <c r="G13" i="5" s="1"/>
  <c r="B59" i="2"/>
  <c r="C14" i="2" l="1"/>
  <c r="B16" i="2"/>
  <c r="B32" i="2"/>
  <c r="ED14" i="2"/>
  <c r="DX14" i="2"/>
  <c r="B53" i="2"/>
  <c r="B41" i="2"/>
  <c r="B29" i="2"/>
  <c r="B60" i="2"/>
  <c r="B48" i="2"/>
  <c r="B36" i="2"/>
  <c r="B24" i="2"/>
  <c r="B55" i="2"/>
  <c r="B43" i="2"/>
  <c r="B31" i="2"/>
  <c r="B54" i="2"/>
  <c r="B42" i="2"/>
  <c r="B30" i="2"/>
  <c r="B61" i="2"/>
  <c r="B49" i="2"/>
  <c r="B37" i="2"/>
  <c r="B25" i="2"/>
  <c r="B56" i="2"/>
  <c r="B44" i="2"/>
  <c r="B20" i="2"/>
  <c r="B17" i="2"/>
  <c r="B51" i="2"/>
  <c r="B39" i="2"/>
  <c r="B27" i="2"/>
  <c r="B58" i="2"/>
  <c r="B46" i="2"/>
  <c r="B34" i="2"/>
  <c r="B22" i="2"/>
  <c r="B19" i="2"/>
  <c r="B50" i="2"/>
  <c r="B38" i="2"/>
  <c r="B26" i="2"/>
  <c r="B57" i="2"/>
  <c r="B45" i="2"/>
  <c r="B33" i="2"/>
  <c r="B21" i="2"/>
  <c r="B18" i="2"/>
  <c r="B52" i="2"/>
  <c r="B40" i="2"/>
  <c r="B28" i="2"/>
  <c r="D36" i="5"/>
  <c r="B15" i="2"/>
  <c r="CY14" i="2"/>
  <c r="CX14" i="2"/>
  <c r="CW14" i="2"/>
  <c r="CV14" i="2"/>
  <c r="CU14" i="2"/>
  <c r="CT14" i="2"/>
  <c r="CH14" i="2"/>
  <c r="CI14" i="2"/>
  <c r="CJ14" i="2"/>
  <c r="CK14" i="2"/>
  <c r="CL14" i="2"/>
  <c r="CM14" i="2"/>
  <c r="BU14" i="2"/>
  <c r="BT14" i="2"/>
  <c r="BS14" i="2"/>
  <c r="BR14" i="2"/>
  <c r="BQ14" i="2"/>
  <c r="BP14" i="2"/>
  <c r="AW14" i="2"/>
  <c r="AV14" i="2"/>
  <c r="AU14" i="2"/>
  <c r="AT14" i="2"/>
  <c r="AS14" i="2"/>
  <c r="AR14" i="2"/>
  <c r="Y14" i="2"/>
  <c r="X14" i="2"/>
  <c r="W14" i="2"/>
  <c r="V14" i="2"/>
  <c r="U14" i="2"/>
  <c r="T14" i="2"/>
  <c r="FN14" i="2"/>
  <c r="FS14" i="2"/>
  <c r="FR14" i="2"/>
  <c r="FQ14" i="2"/>
  <c r="FP14" i="2"/>
  <c r="FO14" i="2"/>
  <c r="FM14" i="2"/>
  <c r="FL14" i="2"/>
  <c r="FK14" i="2"/>
  <c r="FJ14" i="2"/>
  <c r="FI14" i="2"/>
  <c r="FH14" i="2"/>
  <c r="FG14" i="2"/>
  <c r="FF14" i="2"/>
  <c r="FE14" i="2"/>
  <c r="FD14" i="2"/>
  <c r="FC14" i="2"/>
  <c r="FB14" i="2"/>
  <c r="DW14" i="2"/>
  <c r="DV14" i="2"/>
  <c r="DU14" i="2"/>
  <c r="DT14" i="2"/>
  <c r="DS14" i="2"/>
  <c r="DR14" i="2"/>
  <c r="CS14" i="2"/>
  <c r="CR14" i="2"/>
  <c r="CQ14" i="2"/>
  <c r="CP14" i="2"/>
  <c r="CO14" i="2"/>
  <c r="CN14" i="2"/>
  <c r="CA14" i="2"/>
  <c r="BZ14" i="2"/>
  <c r="BY14" i="2"/>
  <c r="BX14" i="2"/>
  <c r="BW14" i="2"/>
  <c r="BV14" i="2"/>
  <c r="BO14" i="2"/>
  <c r="BN14" i="2"/>
  <c r="BM14" i="2"/>
  <c r="BL14" i="2"/>
  <c r="BK14" i="2"/>
  <c r="BJ14" i="2"/>
  <c r="AQ14" i="2"/>
  <c r="AP14" i="2"/>
  <c r="AO14" i="2"/>
  <c r="AN14" i="2"/>
  <c r="AM14" i="2"/>
  <c r="AL14" i="2"/>
  <c r="AE14" i="2"/>
  <c r="AD14" i="2"/>
  <c r="AC14" i="2"/>
  <c r="AB14" i="2"/>
  <c r="AA14" i="2"/>
  <c r="Z14" i="2"/>
  <c r="AF14" i="2"/>
  <c r="AK14" i="2"/>
  <c r="AJ14" i="2"/>
  <c r="AI14" i="2"/>
  <c r="AH14" i="2"/>
  <c r="AG14" i="2"/>
  <c r="DK14" i="2"/>
  <c r="DJ14" i="2"/>
  <c r="DI14" i="2"/>
  <c r="DH14" i="2"/>
  <c r="DG14" i="2"/>
  <c r="DF14" i="2"/>
  <c r="DQ14" i="2"/>
  <c r="DP14" i="2"/>
  <c r="DO14" i="2"/>
  <c r="DN14" i="2"/>
  <c r="DM14" i="2"/>
  <c r="DL14" i="2"/>
  <c r="FA14" i="2"/>
  <c r="EZ14" i="2"/>
  <c r="EY14" i="2"/>
  <c r="EX14" i="2"/>
  <c r="EW14" i="2"/>
  <c r="EV14" i="2"/>
  <c r="FY14" i="2"/>
  <c r="FX14" i="2"/>
  <c r="FW14" i="2"/>
  <c r="FV14" i="2"/>
  <c r="FU14" i="2"/>
  <c r="FT14" i="2"/>
  <c r="EU14" i="2"/>
  <c r="ET14" i="2"/>
  <c r="ES14" i="2"/>
  <c r="ER14" i="2"/>
  <c r="EQ14" i="2"/>
  <c r="EP14" i="2"/>
  <c r="EO14" i="2"/>
  <c r="EN14" i="2"/>
  <c r="EM14" i="2"/>
  <c r="EL14" i="2"/>
  <c r="EK14" i="2"/>
  <c r="EJ14" i="2"/>
  <c r="DE14" i="2"/>
  <c r="DD14" i="2"/>
  <c r="DC14" i="2"/>
  <c r="DB14" i="2"/>
  <c r="DA14" i="2"/>
  <c r="CZ14" i="2"/>
  <c r="CG14" i="2"/>
  <c r="CF14" i="2"/>
  <c r="CE14" i="2"/>
  <c r="CD14" i="2"/>
  <c r="CC14" i="2"/>
  <c r="CB14" i="2"/>
  <c r="S14" i="2"/>
  <c r="R14" i="2"/>
  <c r="Q14" i="2"/>
  <c r="P14" i="2"/>
  <c r="O14" i="2"/>
  <c r="N14" i="2"/>
  <c r="M14" i="2"/>
  <c r="L14" i="2"/>
  <c r="K14" i="2"/>
  <c r="J14" i="2"/>
  <c r="I14" i="2"/>
  <c r="H14" i="2"/>
  <c r="B14" i="2" l="1"/>
  <c r="G14" i="2" l="1"/>
  <c r="D14" i="2"/>
  <c r="E14" i="2"/>
  <c r="F14" i="2"/>
</calcChain>
</file>

<file path=xl/sharedStrings.xml><?xml version="1.0" encoding="utf-8"?>
<sst xmlns="http://schemas.openxmlformats.org/spreadsheetml/2006/main" count="747" uniqueCount="144">
  <si>
    <t xml:space="preserve"> 　　令和 ３ 年度  狩猟者登録を受けた者による捕獲鳥獣数</t>
  </si>
  <si>
    <t>　　（単位：羽）</t>
  </si>
  <si>
    <r>
      <rPr>
        <sz val="9"/>
        <color rgb="FF000000"/>
        <rFont val="ＭＳ 明朝"/>
        <family val="1"/>
      </rPr>
      <t>計</t>
    </r>
    <rPh sb="0" eb="1">
      <t>ケイ</t>
    </rPh>
    <phoneticPr fontId="0"/>
  </si>
  <si>
    <t>エゾライチョウ</t>
  </si>
  <si>
    <t>　　　　区分</t>
  </si>
  <si>
    <t>オナガガモ</t>
  </si>
  <si>
    <t xml:space="preserve">  年度及び</t>
  </si>
  <si>
    <t>計</t>
  </si>
  <si>
    <t>網</t>
  </si>
  <si>
    <t>わな</t>
  </si>
  <si>
    <t>第一種</t>
  </si>
  <si>
    <t>第二種</t>
  </si>
  <si>
    <t>第二種*</t>
  </si>
  <si>
    <t xml:space="preserve">  都道府県</t>
  </si>
  <si>
    <t>令和 元 年度</t>
    <rPh sb="3" eb="4">
      <t>モト</t>
    </rPh>
    <phoneticPr fontId="1"/>
  </si>
  <si>
    <t>令和 ２ 年度</t>
  </si>
  <si>
    <t>令和 ３ 年度</t>
  </si>
  <si>
    <t>01　北海道</t>
  </si>
  <si>
    <t>02　青　森</t>
  </si>
  <si>
    <t>03　岩　手</t>
  </si>
  <si>
    <t>04　宮　城</t>
    <rPh sb="3" eb="4">
      <t>ミヤ</t>
    </rPh>
    <rPh sb="5" eb="6">
      <t>シロ</t>
    </rPh>
    <phoneticPr fontId="1"/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</si>
  <si>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</si>
  <si>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</si>
  <si>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</si>
  <si>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</si>
  <si>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</si>
  <si>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</si>
  <si>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</si>
  <si>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</si>
  <si>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</si>
  <si>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</si>
  <si>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</si>
  <si>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</si>
  <si>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</si>
  <si>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</si>
  <si>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</si>
  <si>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</si>
  <si>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</si>
  <si>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</si>
  <si>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</si>
  <si>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</si>
  <si>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</si>
  <si>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</si>
  <si>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</si>
  <si>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</si>
  <si>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</si>
  <si>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</si>
  <si>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</si>
  <si>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</si>
  <si>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</si>
  <si>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</si>
  <si>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</si>
  <si>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</si>
  <si>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</si>
  <si>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</si>
  <si>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</si>
  <si>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</si>
  <si>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</si>
  <si>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</si>
  <si>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</si>
  <si>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</si>
  <si>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</si>
  <si>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</si>
  <si>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</si>
  <si>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カルガモ</t>
  </si>
  <si>
    <t>キンクロハジロ</t>
  </si>
  <si>
    <t>クロガモ</t>
  </si>
  <si>
    <t>コガモ</t>
  </si>
  <si>
    <t>04　宮　城</t>
  </si>
  <si>
    <t>スズガモ</t>
  </si>
  <si>
    <t>ホシハジロ</t>
  </si>
  <si>
    <t>マガモ</t>
  </si>
  <si>
    <t>ヨシガモ</t>
  </si>
  <si>
    <t>ミヤマガラス</t>
  </si>
  <si>
    <t>キジ</t>
  </si>
  <si>
    <t>ハシボソガラス</t>
  </si>
  <si>
    <t>ハシブトガラス</t>
  </si>
  <si>
    <t>カワウ</t>
  </si>
  <si>
    <t>キジバト</t>
  </si>
  <si>
    <t>ゴイサギ</t>
  </si>
  <si>
    <t>コウライキジ</t>
  </si>
  <si>
    <t>コジュケイ</t>
  </si>
  <si>
    <t>ニュウナイスズメ</t>
  </si>
  <si>
    <t>スズメ</t>
  </si>
  <si>
    <t>タシギ</t>
  </si>
  <si>
    <t>バン</t>
  </si>
  <si>
    <t>ムクドリ</t>
  </si>
  <si>
    <t>ヤマシギ</t>
  </si>
  <si>
    <t>ヤマドリ</t>
  </si>
  <si>
    <t xml:space="preserve"> 　　令和 ３ 年度  狩猟者登録を受けた者による捕獲鳥獣数</t>
    <phoneticPr fontId="1"/>
  </si>
  <si>
    <t>（Ｃ）報告率</t>
    <phoneticPr fontId="0"/>
  </si>
  <si>
    <t>網</t>
    <rPh sb="0" eb="1">
      <t>アミ</t>
    </rPh>
    <phoneticPr fontId="1"/>
  </si>
  <si>
    <t>わな</t>
    <phoneticPr fontId="1"/>
  </si>
  <si>
    <t>第一種</t>
    <rPh sb="0" eb="3">
      <t>ダイイッシュ</t>
    </rPh>
    <phoneticPr fontId="1"/>
  </si>
  <si>
    <t>第二種</t>
    <rPh sb="0" eb="3">
      <t>ダイニシュ</t>
    </rPh>
    <phoneticPr fontId="1"/>
  </si>
  <si>
    <t>狩  　猟</t>
  </si>
  <si>
    <t>捕  　獲</t>
  </si>
  <si>
    <t>報告率</t>
  </si>
  <si>
    <t>登録者数</t>
  </si>
  <si>
    <t>報告者数</t>
  </si>
  <si>
    <t>(A)（人）</t>
  </si>
  <si>
    <t>(B)（人）</t>
  </si>
  <si>
    <t>Ｂ/Ａ(%)</t>
  </si>
  <si>
    <t>オシドリ</t>
  </si>
  <si>
    <t>ドバト</t>
  </si>
  <si>
    <t>ホオジロ</t>
  </si>
  <si>
    <t>ニホンザル</t>
  </si>
  <si>
    <t>クロテン</t>
  </si>
  <si>
    <t>（Ａ）鳥　類　</t>
    <phoneticPr fontId="0"/>
  </si>
  <si>
    <t>ハシビロガモ</t>
    <phoneticPr fontId="9"/>
  </si>
  <si>
    <t>ヒドリガモ</t>
    <phoneticPr fontId="9"/>
  </si>
  <si>
    <t>ヒヨドリ</t>
    <phoneticPr fontId="9"/>
  </si>
  <si>
    <t>(単位：件・羽）</t>
  </si>
  <si>
    <t>（Ｂ）獣　類　</t>
    <rPh sb="3" eb="4">
      <t>ケモノ</t>
    </rPh>
    <phoneticPr fontId="0"/>
  </si>
  <si>
    <r>
      <rPr>
        <sz val="9"/>
        <color rgb="FF000000"/>
        <rFont val="ＭＳ 明朝"/>
        <family val="1"/>
      </rPr>
      <t>計</t>
    </r>
    <rPh sb="0" eb="1">
      <t>ケイ</t>
    </rPh>
    <phoneticPr fontId="8"/>
  </si>
  <si>
    <t>ノウサギ</t>
  </si>
  <si>
    <t>タヌキ</t>
  </si>
  <si>
    <t>キツネ</t>
  </si>
  <si>
    <t>アナグマ</t>
  </si>
  <si>
    <t>ハクビシン</t>
  </si>
  <si>
    <t>アライグマ</t>
  </si>
  <si>
    <t>ヌートリア</t>
  </si>
  <si>
    <t>ユキウサギ</t>
  </si>
  <si>
    <t>タイワンリス（クリハラリス）</t>
  </si>
  <si>
    <t>ヒグマ</t>
  </si>
  <si>
    <t>ツキノワグマ</t>
  </si>
  <si>
    <t>ホンドテン</t>
  </si>
  <si>
    <t>チョウセンイタチ</t>
  </si>
  <si>
    <t>イタチ</t>
  </si>
  <si>
    <t>ミンク</t>
  </si>
  <si>
    <t>ノヤギ</t>
  </si>
  <si>
    <t>シベリアイタチ</t>
  </si>
  <si>
    <t>(単位：件・頭・匹）</t>
    <rPh sb="6" eb="7">
      <t>アタマ</t>
    </rPh>
    <rPh sb="8" eb="9">
      <t>ヒキ</t>
    </rPh>
    <phoneticPr fontId="9"/>
  </si>
  <si>
    <t>令和 元 年度</t>
    <rPh sb="3" eb="4">
      <t>モト</t>
    </rPh>
    <phoneticPr fontId="9"/>
  </si>
  <si>
    <t>ノネコ</t>
  </si>
  <si>
    <t>ノイヌ</t>
  </si>
  <si>
    <t>イノシシ
(合計)</t>
    <rPh sb="6" eb="8">
      <t>ゴウケイ</t>
    </rPh>
    <phoneticPr fontId="9"/>
  </si>
  <si>
    <t>イノシシ
(オス)</t>
    <phoneticPr fontId="9"/>
  </si>
  <si>
    <t>イノシシ
(メス)</t>
    <phoneticPr fontId="9"/>
  </si>
  <si>
    <t>イノシシ
(性不明)</t>
    <rPh sb="6" eb="9">
      <t>セイフメイ</t>
    </rPh>
    <phoneticPr fontId="9"/>
  </si>
  <si>
    <t>ニホンジカ
(合計)</t>
    <rPh sb="7" eb="9">
      <t>ゴウケイ</t>
    </rPh>
    <phoneticPr fontId="9"/>
  </si>
  <si>
    <t>ニホンジカ
(オス)</t>
    <phoneticPr fontId="9"/>
  </si>
  <si>
    <t>ニホンジカ
(メス)</t>
    <phoneticPr fontId="9"/>
  </si>
  <si>
    <t>ニホンジカ
(性不明)</t>
    <rPh sb="7" eb="10">
      <t>セイフメイ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</si>
</sst>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10" x14ac:knownFonts="1"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19">
    <xf numFmtId="0" fontId="0" fillId="0" borderId="0" xfId="0"/>
    <xf numFmtId="38" fontId="0" fillId="3" borderId="1" xfId="0" applyNumberFormat="1" applyFill="1" applyBorder="1" applyAlignment="1">
      <alignment horizontal="center"/>
    </xf>
    <xf numFmtId="38" fontId="0" fillId="2" borderId="2" xfId="0" applyNumberFormat="1" applyFill="1" applyBorder="1" applyAlignment="1">
      <alignment horizontal="center"/>
    </xf>
    <xf numFmtId="176" fontId="8" fillId="0" borderId="26" xfId="0" applyNumberFormat="1" applyFont="1" applyBorder="1" applyProtection="1">
      <protection locked="0"/>
    </xf>
    <xf numFmtId="176" fontId="0" fillId="0" borderId="5" xfId="0" applyNumberFormat="1" applyBorder="1"/>
    <xf numFmtId="176" fontId="8" fillId="0" borderId="4" xfId="0" applyNumberFormat="1" applyFont="1" applyBorder="1" applyAlignment="1" applyProtection="1">
      <alignment horizontal="right"/>
      <protection locked="0"/>
    </xf>
    <xf numFmtId="176" fontId="8" fillId="0" borderId="17" xfId="0" applyNumberFormat="1" applyFont="1" applyBorder="1" applyAlignment="1" applyProtection="1">
      <alignment horizontal="right"/>
      <protection locked="0"/>
    </xf>
    <xf numFmtId="176" fontId="8" fillId="0" borderId="17" xfId="0" applyNumberFormat="1" applyFont="1" applyBorder="1" applyProtection="1">
      <protection locked="0"/>
    </xf>
    <xf numFmtId="176" fontId="8" fillId="0" borderId="4" xfId="0" applyNumberFormat="1" applyFont="1" applyBorder="1" applyProtection="1">
      <protection locked="0"/>
    </xf>
    <xf numFmtId="176" fontId="8" fillId="0" borderId="5" xfId="0" applyNumberFormat="1" applyFont="1" applyBorder="1" applyProtection="1">
      <protection locked="0"/>
    </xf>
    <xf numFmtId="176" fontId="8" fillId="0" borderId="5" xfId="0" applyNumberFormat="1" applyFont="1" applyBorder="1" applyAlignment="1" applyProtection="1">
      <alignment horizontal="right"/>
      <protection locked="0"/>
    </xf>
    <xf numFmtId="176" fontId="8" fillId="0" borderId="17" xfId="0" applyNumberFormat="1" applyFont="1" applyBorder="1" applyAlignment="1" applyProtection="1">
      <alignment wrapText="1"/>
      <protection locked="0"/>
    </xf>
    <xf numFmtId="176" fontId="8" fillId="0" borderId="19" xfId="0" applyNumberFormat="1" applyFont="1" applyBorder="1" applyAlignment="1">
      <alignment horizontal="right"/>
    </xf>
    <xf numFmtId="176" fontId="0" fillId="0" borderId="19" xfId="1" applyNumberFormat="1" applyFont="1" applyBorder="1" applyAlignment="1">
      <alignment horizontal="right"/>
    </xf>
    <xf numFmtId="38" fontId="0" fillId="0" borderId="22" xfId="0" applyNumberFormat="1" applyBorder="1" applyAlignment="1">
      <alignment horizontal="center" vertical="center"/>
    </xf>
    <xf numFmtId="38" fontId="0" fillId="0" borderId="17" xfId="0" applyNumberFormat="1" applyBorder="1" applyAlignment="1">
      <alignment horizontal="center"/>
    </xf>
    <xf numFmtId="38" fontId="0" fillId="0" borderId="17" xfId="0" applyNumberFormat="1" applyBorder="1" applyAlignment="1">
      <alignment horizontal="center" vertical="center"/>
    </xf>
    <xf numFmtId="38" fontId="0" fillId="0" borderId="32" xfId="0" applyNumberFormat="1" applyBorder="1" applyAlignment="1">
      <alignment horizontal="center" vertical="center"/>
    </xf>
    <xf numFmtId="38" fontId="0" fillId="0" borderId="31" xfId="0" applyNumberFormat="1" applyBorder="1" applyAlignment="1">
      <alignment horizontal="center"/>
    </xf>
    <xf numFmtId="38" fontId="0" fillId="0" borderId="30" xfId="0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38" fontId="0" fillId="3" borderId="12" xfId="0" applyNumberFormat="1" applyFill="1" applyBorder="1" applyAlignment="1">
      <alignment horizontal="center"/>
    </xf>
    <xf numFmtId="38" fontId="0" fillId="2" borderId="12" xfId="0" applyNumberFormat="1" applyFill="1" applyBorder="1" applyAlignment="1">
      <alignment horizontal="center"/>
    </xf>
    <xf numFmtId="38" fontId="6" fillId="0" borderId="0" xfId="0" applyNumberFormat="1" applyFont="1" applyAlignment="1">
      <alignment vertical="center"/>
    </xf>
    <xf numFmtId="38" fontId="0" fillId="2" borderId="15" xfId="0" applyNumberFormat="1" applyFill="1" applyBorder="1"/>
    <xf numFmtId="38" fontId="0" fillId="2" borderId="14" xfId="0" applyNumberFormat="1" applyFill="1" applyBorder="1"/>
    <xf numFmtId="38" fontId="0" fillId="2" borderId="10" xfId="0" applyNumberFormat="1" applyFill="1" applyBorder="1" applyAlignment="1">
      <alignment horizontal="center"/>
    </xf>
    <xf numFmtId="38" fontId="0" fillId="2" borderId="7" xfId="0" applyNumberFormat="1" applyFill="1" applyBorder="1" applyAlignment="1">
      <alignment horizontal="center"/>
    </xf>
    <xf numFmtId="38" fontId="0" fillId="2" borderId="13" xfId="0" applyNumberFormat="1" applyFill="1" applyBorder="1"/>
    <xf numFmtId="38" fontId="0" fillId="2" borderId="9" xfId="0" applyNumberFormat="1" applyFill="1" applyBorder="1" applyAlignment="1">
      <alignment horizontal="center"/>
    </xf>
    <xf numFmtId="38" fontId="2" fillId="0" borderId="0" xfId="0" applyNumberFormat="1" applyFont="1"/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8" fontId="0" fillId="0" borderId="1" xfId="0" applyNumberFormat="1" applyBorder="1" applyAlignment="1">
      <alignment horizontal="center"/>
    </xf>
    <xf numFmtId="38" fontId="0" fillId="0" borderId="2" xfId="0" applyNumberFormat="1" applyBorder="1" applyAlignment="1">
      <alignment horizontal="center"/>
    </xf>
    <xf numFmtId="176" fontId="0" fillId="0" borderId="0" xfId="0" applyNumberFormat="1" applyAlignment="1" applyProtection="1">
      <alignment horizontal="right"/>
      <protection locked="0"/>
    </xf>
    <xf numFmtId="176" fontId="0" fillId="0" borderId="4" xfId="0" applyNumberFormat="1" applyBorder="1" applyAlignment="1" applyProtection="1">
      <alignment horizontal="right"/>
      <protection locked="0"/>
    </xf>
    <xf numFmtId="176" fontId="0" fillId="0" borderId="5" xfId="0" applyNumberFormat="1" applyBorder="1" applyAlignment="1" applyProtection="1">
      <alignment horizontal="right"/>
      <protection locked="0"/>
    </xf>
    <xf numFmtId="176" fontId="0" fillId="0" borderId="6" xfId="0" applyNumberFormat="1" applyBorder="1" applyAlignment="1" applyProtection="1">
      <alignment horizontal="right"/>
      <protection locked="0"/>
    </xf>
    <xf numFmtId="38" fontId="0" fillId="0" borderId="0" xfId="0" applyNumberFormat="1"/>
    <xf numFmtId="38" fontId="0" fillId="0" borderId="8" xfId="0" applyNumberFormat="1" applyBorder="1"/>
    <xf numFmtId="38" fontId="0" fillId="0" borderId="12" xfId="0" applyNumberFormat="1" applyBorder="1" applyAlignment="1">
      <alignment horizontal="center" vertical="center"/>
    </xf>
    <xf numFmtId="38" fontId="0" fillId="0" borderId="12" xfId="0" applyNumberFormat="1" applyBorder="1"/>
    <xf numFmtId="38" fontId="0" fillId="0" borderId="17" xfId="0" applyNumberFormat="1" applyBorder="1"/>
    <xf numFmtId="38" fontId="0" fillId="0" borderId="12" xfId="0" applyNumberFormat="1" applyBorder="1" applyAlignment="1">
      <alignment horizontal="left"/>
    </xf>
    <xf numFmtId="38" fontId="0" fillId="0" borderId="5" xfId="0" applyNumberFormat="1" applyBorder="1" applyAlignment="1">
      <alignment horizontal="center"/>
    </xf>
    <xf numFmtId="38" fontId="0" fillId="0" borderId="4" xfId="0" applyNumberFormat="1" applyBorder="1"/>
    <xf numFmtId="38" fontId="0" fillId="0" borderId="4" xfId="0" applyNumberFormat="1" applyBorder="1" applyAlignment="1">
      <alignment horizontal="center"/>
    </xf>
    <xf numFmtId="38" fontId="0" fillId="0" borderId="18" xfId="0" applyNumberFormat="1" applyBorder="1" applyAlignment="1">
      <alignment horizontal="center"/>
    </xf>
    <xf numFmtId="176" fontId="0" fillId="0" borderId="19" xfId="0" applyNumberFormat="1" applyBorder="1" applyAlignment="1">
      <alignment horizontal="right"/>
    </xf>
    <xf numFmtId="176" fontId="0" fillId="0" borderId="20" xfId="0" applyNumberFormat="1" applyBorder="1" applyAlignment="1">
      <alignment horizontal="right"/>
    </xf>
    <xf numFmtId="38" fontId="0" fillId="0" borderId="21" xfId="0" applyNumberFormat="1" applyBorder="1" applyAlignment="1">
      <alignment horizontal="center"/>
    </xf>
    <xf numFmtId="176" fontId="0" fillId="0" borderId="17" xfId="0" applyNumberFormat="1" applyBorder="1" applyAlignment="1" applyProtection="1">
      <alignment horizontal="right"/>
      <protection locked="0"/>
    </xf>
    <xf numFmtId="176" fontId="0" fillId="0" borderId="22" xfId="0" applyNumberFormat="1" applyBorder="1" applyAlignment="1" applyProtection="1">
      <alignment horizontal="right"/>
      <protection locked="0"/>
    </xf>
    <xf numFmtId="38" fontId="0" fillId="0" borderId="3" xfId="0" applyNumberFormat="1" applyBorder="1" applyAlignment="1">
      <alignment horizontal="center"/>
    </xf>
    <xf numFmtId="176" fontId="0" fillId="0" borderId="23" xfId="0" applyNumberFormat="1" applyBorder="1" applyAlignment="1" applyProtection="1">
      <alignment horizontal="right"/>
      <protection locked="0"/>
    </xf>
    <xf numFmtId="38" fontId="0" fillId="0" borderId="24" xfId="0" applyNumberFormat="1" applyBorder="1" applyAlignment="1">
      <alignment horizontal="center"/>
    </xf>
    <xf numFmtId="38" fontId="0" fillId="0" borderId="12" xfId="0" applyNumberFormat="1" applyBorder="1" applyAlignment="1">
      <alignment horizontal="center"/>
    </xf>
    <xf numFmtId="38" fontId="0" fillId="0" borderId="25" xfId="0" applyNumberFormat="1" applyBorder="1" applyAlignment="1">
      <alignment horizontal="center"/>
    </xf>
    <xf numFmtId="176" fontId="0" fillId="0" borderId="26" xfId="0" applyNumberFormat="1" applyBorder="1" applyAlignment="1" applyProtection="1">
      <alignment horizontal="right"/>
      <protection locked="0"/>
    </xf>
    <xf numFmtId="176" fontId="0" fillId="0" borderId="27" xfId="0" applyNumberFormat="1" applyBorder="1" applyAlignment="1" applyProtection="1">
      <alignment horizontal="right"/>
      <protection locked="0"/>
    </xf>
    <xf numFmtId="38" fontId="0" fillId="0" borderId="28" xfId="0" applyNumberFormat="1" applyBorder="1" applyAlignment="1">
      <alignment horizontal="center" vertical="center"/>
    </xf>
    <xf numFmtId="38" fontId="0" fillId="0" borderId="28" xfId="0" applyNumberFormat="1" applyBorder="1" applyAlignment="1">
      <alignment horizontal="center"/>
    </xf>
    <xf numFmtId="38" fontId="0" fillId="0" borderId="29" xfId="0" applyNumberFormat="1" applyBorder="1" applyAlignment="1">
      <alignment horizontal="center" vertical="center"/>
    </xf>
    <xf numFmtId="38" fontId="0" fillId="0" borderId="5" xfId="0" applyNumberFormat="1" applyBorder="1" applyAlignment="1">
      <alignment horizontal="center" vertical="center"/>
    </xf>
    <xf numFmtId="38" fontId="0" fillId="0" borderId="23" xfId="0" applyNumberFormat="1" applyBorder="1" applyAlignment="1">
      <alignment horizontal="center" vertical="center"/>
    </xf>
    <xf numFmtId="38" fontId="0" fillId="0" borderId="4" xfId="0" applyNumberFormat="1" applyBorder="1" applyAlignment="1">
      <alignment horizontal="center" vertical="center"/>
    </xf>
    <xf numFmtId="38" fontId="0" fillId="0" borderId="6" xfId="0" applyNumberFormat="1" applyBorder="1" applyAlignment="1">
      <alignment horizontal="center" vertical="center"/>
    </xf>
    <xf numFmtId="176" fontId="0" fillId="0" borderId="17" xfId="0" applyNumberFormat="1" applyBorder="1" applyProtection="1">
      <protection locked="0"/>
    </xf>
    <xf numFmtId="176" fontId="0" fillId="0" borderId="5" xfId="0" applyNumberFormat="1" applyBorder="1" applyProtection="1">
      <protection locked="0"/>
    </xf>
    <xf numFmtId="176" fontId="0" fillId="0" borderId="4" xfId="0" applyNumberFormat="1" applyBorder="1" applyProtection="1">
      <protection locked="0"/>
    </xf>
    <xf numFmtId="176" fontId="0" fillId="0" borderId="23" xfId="0" applyNumberFormat="1" applyBorder="1"/>
    <xf numFmtId="176" fontId="0" fillId="0" borderId="26" xfId="0" applyNumberFormat="1" applyBorder="1" applyProtection="1">
      <protection locked="0"/>
    </xf>
    <xf numFmtId="38" fontId="0" fillId="0" borderId="22" xfId="0" applyNumberFormat="1" applyBorder="1"/>
    <xf numFmtId="38" fontId="0" fillId="0" borderId="23" xfId="0" applyNumberFormat="1" applyBorder="1" applyAlignment="1">
      <alignment horizontal="center"/>
    </xf>
    <xf numFmtId="38" fontId="0" fillId="0" borderId="35" xfId="0" applyNumberFormat="1" applyBorder="1" applyAlignment="1">
      <alignment horizontal="center"/>
    </xf>
    <xf numFmtId="38" fontId="0" fillId="0" borderId="15" xfId="0" applyNumberFormat="1" applyBorder="1" applyAlignment="1">
      <alignment horizontal="center"/>
    </xf>
    <xf numFmtId="176" fontId="0" fillId="0" borderId="34" xfId="0" applyNumberFormat="1" applyBorder="1" applyAlignment="1" applyProtection="1">
      <alignment horizontal="right"/>
      <protection locked="0"/>
    </xf>
    <xf numFmtId="176" fontId="0" fillId="0" borderId="35" xfId="0" applyNumberFormat="1" applyBorder="1" applyAlignment="1" applyProtection="1">
      <alignment horizontal="right"/>
      <protection locked="0"/>
    </xf>
    <xf numFmtId="176" fontId="0" fillId="0" borderId="36" xfId="0" applyNumberFormat="1" applyBorder="1" applyAlignment="1">
      <alignment horizontal="right"/>
    </xf>
    <xf numFmtId="176" fontId="0" fillId="0" borderId="15" xfId="0" applyNumberFormat="1" applyBorder="1" applyAlignment="1" applyProtection="1">
      <alignment horizontal="right"/>
      <protection locked="0"/>
    </xf>
    <xf numFmtId="176" fontId="0" fillId="0" borderId="37" xfId="0" applyNumberFormat="1" applyBorder="1" applyAlignment="1" applyProtection="1">
      <alignment horizontal="right"/>
      <protection locked="0"/>
    </xf>
    <xf numFmtId="38" fontId="0" fillId="0" borderId="6" xfId="0" applyNumberFormat="1" applyBorder="1" applyAlignment="1">
      <alignment horizontal="center"/>
    </xf>
    <xf numFmtId="176" fontId="0" fillId="0" borderId="1" xfId="0" applyNumberFormat="1" applyBorder="1" applyAlignment="1" applyProtection="1">
      <alignment horizontal="right"/>
      <protection locked="0"/>
    </xf>
    <xf numFmtId="176" fontId="0" fillId="0" borderId="12" xfId="0" applyNumberFormat="1" applyBorder="1" applyAlignment="1" applyProtection="1">
      <alignment horizontal="right"/>
      <protection locked="0"/>
    </xf>
    <xf numFmtId="176" fontId="0" fillId="0" borderId="18" xfId="0" applyNumberFormat="1" applyBorder="1" applyAlignment="1">
      <alignment horizontal="right"/>
    </xf>
    <xf numFmtId="176" fontId="0" fillId="0" borderId="2" xfId="0" applyNumberFormat="1" applyBorder="1" applyAlignment="1" applyProtection="1">
      <alignment horizontal="right"/>
      <protection locked="0"/>
    </xf>
    <xf numFmtId="176" fontId="0" fillId="0" borderId="25" xfId="0" applyNumberFormat="1" applyBorder="1" applyAlignment="1" applyProtection="1">
      <alignment horizontal="right"/>
      <protection locked="0"/>
    </xf>
    <xf numFmtId="38" fontId="0" fillId="0" borderId="34" xfId="0" applyNumberFormat="1" applyBorder="1"/>
    <xf numFmtId="38" fontId="0" fillId="0" borderId="1" xfId="0" applyNumberFormat="1" applyBorder="1"/>
    <xf numFmtId="38" fontId="4" fillId="0" borderId="0" xfId="0" applyNumberFormat="1" applyFont="1" applyAlignment="1">
      <alignment horizontal="right" vertical="center"/>
    </xf>
    <xf numFmtId="38" fontId="0" fillId="0" borderId="33" xfId="0" applyNumberForma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0" fillId="0" borderId="0" xfId="0" applyNumberFormat="1" applyAlignment="1">
      <alignment horizontal="center"/>
    </xf>
    <xf numFmtId="176" fontId="0" fillId="0" borderId="0" xfId="0" applyNumberFormat="1" applyAlignment="1">
      <alignment horizontal="right"/>
    </xf>
    <xf numFmtId="176" fontId="0" fillId="0" borderId="0" xfId="0" applyNumberFormat="1"/>
    <xf numFmtId="38" fontId="0" fillId="0" borderId="7" xfId="0" applyNumberFormat="1" applyBorder="1" applyAlignment="1">
      <alignment horizontal="center" vertical="center"/>
    </xf>
    <xf numFmtId="38" fontId="0" fillId="0" borderId="11" xfId="0" applyNumberFormat="1" applyBorder="1" applyAlignment="1">
      <alignment horizontal="center" vertical="center"/>
    </xf>
    <xf numFmtId="38" fontId="0" fillId="0" borderId="14" xfId="0" applyNumberFormat="1" applyBorder="1" applyAlignment="1">
      <alignment horizontal="center" vertical="center"/>
    </xf>
    <xf numFmtId="38" fontId="0" fillId="0" borderId="16" xfId="0" applyNumberFormat="1" applyBorder="1" applyAlignment="1">
      <alignment horizontal="center" vertical="center"/>
    </xf>
    <xf numFmtId="38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38" fontId="0" fillId="0" borderId="38" xfId="0" applyNumberFormat="1" applyBorder="1" applyAlignment="1">
      <alignment horizontal="center" vertical="center"/>
    </xf>
    <xf numFmtId="38" fontId="0" fillId="0" borderId="24" xfId="0" applyNumberFormat="1" applyBorder="1" applyAlignment="1">
      <alignment horizontal="center" vertical="center"/>
    </xf>
    <xf numFmtId="38" fontId="0" fillId="0" borderId="12" xfId="0" applyNumberFormat="1" applyFill="1" applyBorder="1" applyAlignment="1">
      <alignment horizontal="center"/>
    </xf>
    <xf numFmtId="176" fontId="0" fillId="0" borderId="5" xfId="0" applyNumberFormat="1" applyFill="1" applyBorder="1" applyAlignment="1" applyProtection="1">
      <alignment horizontal="right"/>
      <protection locked="0"/>
    </xf>
    <xf numFmtId="176" fontId="0" fillId="0" borderId="0" xfId="0" applyNumberFormat="1" applyFill="1" applyAlignment="1" applyProtection="1">
      <alignment horizontal="right"/>
      <protection locked="0"/>
    </xf>
    <xf numFmtId="0" fontId="0" fillId="0" borderId="0" xfId="0" applyFill="1"/>
    <xf numFmtId="176" fontId="0" fillId="0" borderId="0" xfId="0" applyNumberFormat="1" applyFill="1"/>
    <xf numFmtId="38" fontId="0" fillId="0" borderId="10" xfId="0" applyNumberFormat="1" applyBorder="1" applyAlignment="1">
      <alignment horizontal="center" vertical="center"/>
    </xf>
    <xf numFmtId="38" fontId="0" fillId="0" borderId="13" xfId="0" applyNumberFormat="1" applyBorder="1" applyAlignment="1">
      <alignment horizontal="center" vertical="center"/>
    </xf>
    <xf numFmtId="38" fontId="0" fillId="0" borderId="15" xfId="0" applyNumberFormat="1" applyBorder="1" applyAlignment="1">
      <alignment horizontal="center" vertical="center"/>
    </xf>
    <xf numFmtId="38" fontId="0" fillId="0" borderId="9" xfId="0" applyNumberFormat="1" applyBorder="1" applyAlignment="1">
      <alignment horizontal="center" vertical="center" wrapText="1"/>
    </xf>
  </cellXfs>
  <cellStyles count="2">
    <cellStyle name="標準" xfId="0" builtinId="0"/>
    <cellStyle name="標準_H13-11" xfId="1" xr:uid="{1C2802F0-07C9-4B98-9D0B-B72B3081023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1B1970D-F588-4537-898E-D0E7D8468707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91440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336F0960-E726-40B3-B85F-9A9FD8FC3401}"/>
            </a:ext>
          </a:extLst>
        </xdr:cNvPr>
        <xdr:cNvSpPr>
          <a:spLocks noChangeShapeType="1"/>
        </xdr:cNvSpPr>
      </xdr:nvSpPr>
      <xdr:spPr bwMode="auto">
        <a:xfrm>
          <a:off x="0" y="0"/>
          <a:ext cx="66040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25">
          <a:extLst>
            <a:ext uri="{FF2B5EF4-FFF2-40B4-BE49-F238E27FC236}">
              <a16:creationId xmlns:a16="http://schemas.microsoft.com/office/drawing/2014/main" id="{2D8E5DD0-EF50-4EC1-80C6-59694BA8F6EA}"/>
            </a:ext>
          </a:extLst>
        </xdr:cNvPr>
        <xdr:cNvSpPr>
          <a:spLocks noChangeShapeType="1"/>
        </xdr:cNvSpPr>
      </xdr:nvSpPr>
      <xdr:spPr bwMode="auto">
        <a:xfrm>
          <a:off x="0" y="11188700"/>
          <a:ext cx="91440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31750</xdr:colOff>
      <xdr:row>70</xdr:row>
      <xdr:rowOff>25400</xdr:rowOff>
    </xdr:from>
    <xdr:to>
      <xdr:col>13</xdr:col>
      <xdr:colOff>158750</xdr:colOff>
      <xdr:row>76</xdr:row>
      <xdr:rowOff>25400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933CB31-FDEF-4249-88B6-E44D89B03F17}"/>
            </a:ext>
          </a:extLst>
        </xdr:cNvPr>
        <xdr:cNvSpPr txBox="1"/>
      </xdr:nvSpPr>
      <xdr:spPr>
        <a:xfrm>
          <a:off x="5264150" y="21932900"/>
          <a:ext cx="2286000" cy="990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狩猟鳥獣ではないが、統計報告に記載があったもの</a:t>
          </a: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1</xdr:col>
      <xdr:colOff>0</xdr:colOff>
      <xdr:row>68</xdr:row>
      <xdr:rowOff>0</xdr:rowOff>
    </xdr:to>
    <xdr:sp macro="" textlink="">
      <xdr:nvSpPr>
        <xdr:cNvPr id="5" name="Line 25">
          <a:extLst>
            <a:ext uri="{FF2B5EF4-FFF2-40B4-BE49-F238E27FC236}">
              <a16:creationId xmlns:a16="http://schemas.microsoft.com/office/drawing/2014/main" id="{6DA02DE7-9644-430B-B46D-9AD11EDF0BB9}"/>
            </a:ext>
          </a:extLst>
        </xdr:cNvPr>
        <xdr:cNvSpPr>
          <a:spLocks noChangeShapeType="1"/>
        </xdr:cNvSpPr>
      </xdr:nvSpPr>
      <xdr:spPr bwMode="auto">
        <a:xfrm>
          <a:off x="0" y="20751800"/>
          <a:ext cx="91440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120</xdr:row>
      <xdr:rowOff>0</xdr:rowOff>
    </xdr:from>
    <xdr:to>
      <xdr:col>1</xdr:col>
      <xdr:colOff>0</xdr:colOff>
      <xdr:row>125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337F9C1E-5524-4224-9B84-56971CC60D41}"/>
            </a:ext>
          </a:extLst>
        </xdr:cNvPr>
        <xdr:cNvSpPr>
          <a:spLocks noChangeShapeType="1"/>
        </xdr:cNvSpPr>
      </xdr:nvSpPr>
      <xdr:spPr bwMode="auto">
        <a:xfrm>
          <a:off x="0" y="30162500"/>
          <a:ext cx="91440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AE54-C81D-4166-94EE-6FB0D2790C86}">
  <dimension ref="A2:IX63"/>
  <sheetViews>
    <sheetView view="pageBreakPreview" zoomScaleNormal="80" zoomScaleSheetLayoutView="100" workbookViewId="0">
      <selection activeCell="B5" sqref="B5"/>
    </sheetView>
  </sheetViews>
  <sheetFormatPr defaultColWidth="9.44140625" defaultRowHeight="13.15" customHeight="1" x14ac:dyDescent="0.2"/>
  <cols>
    <col min="1" max="1" width="16" style="41" customWidth="1"/>
    <col min="2" max="2" width="9.44140625" style="41" customWidth="1"/>
    <col min="3" max="16384" width="9.44140625" style="41"/>
  </cols>
  <sheetData>
    <row r="2" spans="1:258" customFormat="1" ht="13.15" customHeight="1" x14ac:dyDescent="0.2"/>
    <row r="3" spans="1:258" customFormat="1" ht="13.1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</row>
    <row r="4" spans="1:258" customFormat="1" ht="13.15" customHeight="1" x14ac:dyDescent="0.2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</row>
    <row r="5" spans="1:258" customFormat="1" ht="13.15" customHeight="1" x14ac:dyDescent="0.2">
      <c r="A5" s="32"/>
      <c r="B5" s="23" t="s">
        <v>108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</row>
    <row r="6" spans="1:258" customFormat="1" ht="13.15" customHeight="1" x14ac:dyDescent="0.2">
      <c r="A6" s="32"/>
      <c r="B6" s="32"/>
      <c r="C6" s="32"/>
      <c r="D6" s="32"/>
      <c r="E6" s="32"/>
      <c r="F6" s="32"/>
      <c r="G6" s="92"/>
      <c r="H6" s="32" t="s">
        <v>112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9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3" t="s">
        <v>1</v>
      </c>
    </row>
    <row r="7" spans="1:258" customFormat="1" ht="13.15" customHeight="1" x14ac:dyDescent="0.2">
      <c r="A7" s="42"/>
      <c r="B7" s="102" t="s">
        <v>2</v>
      </c>
      <c r="C7" s="103"/>
      <c r="D7" s="103"/>
      <c r="E7" s="103"/>
      <c r="F7" s="103"/>
      <c r="G7" s="104"/>
      <c r="H7" s="98" t="s">
        <v>3</v>
      </c>
      <c r="I7" s="98"/>
      <c r="J7" s="98"/>
      <c r="K7" s="98"/>
      <c r="L7" s="98"/>
      <c r="M7" s="99"/>
      <c r="N7" s="108" t="s">
        <v>5</v>
      </c>
      <c r="O7" s="98"/>
      <c r="P7" s="98"/>
      <c r="Q7" s="98"/>
      <c r="R7" s="98"/>
      <c r="S7" s="99"/>
      <c r="T7" s="108" t="s">
        <v>64</v>
      </c>
      <c r="U7" s="98"/>
      <c r="V7" s="98"/>
      <c r="W7" s="98"/>
      <c r="X7" s="98"/>
      <c r="Y7" s="99"/>
      <c r="Z7" s="98" t="s">
        <v>77</v>
      </c>
      <c r="AA7" s="98"/>
      <c r="AB7" s="98"/>
      <c r="AC7" s="98"/>
      <c r="AD7" s="98"/>
      <c r="AE7" s="99"/>
      <c r="AF7" s="108" t="s">
        <v>74</v>
      </c>
      <c r="AG7" s="98"/>
      <c r="AH7" s="98"/>
      <c r="AI7" s="98"/>
      <c r="AJ7" s="98"/>
      <c r="AK7" s="99"/>
      <c r="AL7" s="108" t="s">
        <v>78</v>
      </c>
      <c r="AM7" s="98"/>
      <c r="AN7" s="98"/>
      <c r="AO7" s="98"/>
      <c r="AP7" s="98"/>
      <c r="AQ7" s="99"/>
      <c r="AR7" s="108" t="s">
        <v>65</v>
      </c>
      <c r="AS7" s="98"/>
      <c r="AT7" s="98"/>
      <c r="AU7" s="98"/>
      <c r="AV7" s="98"/>
      <c r="AW7" s="99"/>
      <c r="AX7" s="108" t="s">
        <v>66</v>
      </c>
      <c r="AY7" s="98"/>
      <c r="AZ7" s="98"/>
      <c r="BA7" s="98"/>
      <c r="BB7" s="98"/>
      <c r="BC7" s="99"/>
      <c r="BD7" s="98" t="s">
        <v>79</v>
      </c>
      <c r="BE7" s="98"/>
      <c r="BF7" s="98"/>
      <c r="BG7" s="98"/>
      <c r="BH7" s="98"/>
      <c r="BI7" s="99"/>
      <c r="BJ7" s="108" t="s">
        <v>80</v>
      </c>
      <c r="BK7" s="98"/>
      <c r="BL7" s="98"/>
      <c r="BM7" s="98"/>
      <c r="BN7" s="98"/>
      <c r="BO7" s="99"/>
      <c r="BP7" s="98" t="s">
        <v>67</v>
      </c>
      <c r="BQ7" s="98"/>
      <c r="BR7" s="98"/>
      <c r="BS7" s="98"/>
      <c r="BT7" s="98"/>
      <c r="BU7" s="99"/>
      <c r="BV7" s="108" t="s">
        <v>81</v>
      </c>
      <c r="BW7" s="98"/>
      <c r="BX7" s="98"/>
      <c r="BY7" s="98"/>
      <c r="BZ7" s="98"/>
      <c r="CA7" s="99"/>
      <c r="CB7" s="108" t="s">
        <v>69</v>
      </c>
      <c r="CC7" s="98"/>
      <c r="CD7" s="98"/>
      <c r="CE7" s="98"/>
      <c r="CF7" s="98"/>
      <c r="CG7" s="99"/>
      <c r="CH7" s="98" t="s">
        <v>83</v>
      </c>
      <c r="CI7" s="98"/>
      <c r="CJ7" s="98"/>
      <c r="CK7" s="98"/>
      <c r="CL7" s="98"/>
      <c r="CM7" s="99"/>
      <c r="CN7" s="108" t="s">
        <v>84</v>
      </c>
      <c r="CO7" s="98"/>
      <c r="CP7" s="98"/>
      <c r="CQ7" s="98"/>
      <c r="CR7" s="98"/>
      <c r="CS7" s="99"/>
      <c r="CT7" s="98" t="s">
        <v>82</v>
      </c>
      <c r="CU7" s="98"/>
      <c r="CV7" s="98"/>
      <c r="CW7" s="98"/>
      <c r="CX7" s="98"/>
      <c r="CY7" s="99"/>
      <c r="CZ7" s="98" t="s">
        <v>109</v>
      </c>
      <c r="DA7" s="98"/>
      <c r="DB7" s="98"/>
      <c r="DC7" s="98"/>
      <c r="DD7" s="98"/>
      <c r="DE7" s="99"/>
      <c r="DF7" s="98" t="s">
        <v>76</v>
      </c>
      <c r="DG7" s="98"/>
      <c r="DH7" s="98"/>
      <c r="DI7" s="98"/>
      <c r="DJ7" s="98"/>
      <c r="DK7" s="99"/>
      <c r="DL7" s="98" t="s">
        <v>75</v>
      </c>
      <c r="DM7" s="98"/>
      <c r="DN7" s="98"/>
      <c r="DO7" s="98"/>
      <c r="DP7" s="98"/>
      <c r="DQ7" s="98"/>
      <c r="DR7" s="108" t="s">
        <v>85</v>
      </c>
      <c r="DS7" s="98"/>
      <c r="DT7" s="98"/>
      <c r="DU7" s="98"/>
      <c r="DV7" s="98"/>
      <c r="DW7" s="99"/>
      <c r="DX7" s="98" t="s">
        <v>110</v>
      </c>
      <c r="DY7" s="98"/>
      <c r="DZ7" s="98"/>
      <c r="EA7" s="98"/>
      <c r="EB7" s="98"/>
      <c r="EC7" s="99"/>
      <c r="ED7" s="98" t="s">
        <v>111</v>
      </c>
      <c r="EE7" s="98"/>
      <c r="EF7" s="98"/>
      <c r="EG7" s="98"/>
      <c r="EH7" s="98"/>
      <c r="EI7" s="99"/>
      <c r="EJ7" s="98" t="s">
        <v>70</v>
      </c>
      <c r="EK7" s="98"/>
      <c r="EL7" s="98"/>
      <c r="EM7" s="98"/>
      <c r="EN7" s="98"/>
      <c r="EO7" s="99"/>
      <c r="EP7" s="108" t="s">
        <v>71</v>
      </c>
      <c r="EQ7" s="98"/>
      <c r="ER7" s="98"/>
      <c r="ES7" s="98"/>
      <c r="ET7" s="98"/>
      <c r="EU7" s="99"/>
      <c r="EV7" s="98" t="s">
        <v>73</v>
      </c>
      <c r="EW7" s="98"/>
      <c r="EX7" s="98"/>
      <c r="EY7" s="98"/>
      <c r="EZ7" s="98"/>
      <c r="FA7" s="99"/>
      <c r="FB7" s="108" t="s">
        <v>86</v>
      </c>
      <c r="FC7" s="98"/>
      <c r="FD7" s="98"/>
      <c r="FE7" s="98"/>
      <c r="FF7" s="98"/>
      <c r="FG7" s="99"/>
      <c r="FH7" s="108" t="s">
        <v>87</v>
      </c>
      <c r="FI7" s="98"/>
      <c r="FJ7" s="98"/>
      <c r="FK7" s="98"/>
      <c r="FL7" s="98"/>
      <c r="FM7" s="99"/>
      <c r="FN7" s="108" t="s">
        <v>88</v>
      </c>
      <c r="FO7" s="98"/>
      <c r="FP7" s="98"/>
      <c r="FQ7" s="98"/>
      <c r="FR7" s="98"/>
      <c r="FS7" s="99"/>
      <c r="FT7" s="98" t="s">
        <v>72</v>
      </c>
      <c r="FU7" s="98"/>
      <c r="FV7" s="98"/>
      <c r="FW7" s="98"/>
      <c r="FX7" s="98"/>
      <c r="FY7" s="99"/>
    </row>
    <row r="8" spans="1:258" customFormat="1" ht="13.15" customHeight="1" x14ac:dyDescent="0.2">
      <c r="A8" s="43" t="s">
        <v>4</v>
      </c>
      <c r="B8" s="105"/>
      <c r="C8" s="106"/>
      <c r="D8" s="106"/>
      <c r="E8" s="106"/>
      <c r="F8" s="106"/>
      <c r="G8" s="107"/>
      <c r="H8" s="100"/>
      <c r="I8" s="100"/>
      <c r="J8" s="100"/>
      <c r="K8" s="100"/>
      <c r="L8" s="100"/>
      <c r="M8" s="101"/>
      <c r="N8" s="109"/>
      <c r="O8" s="100"/>
      <c r="P8" s="100"/>
      <c r="Q8" s="100"/>
      <c r="R8" s="100"/>
      <c r="S8" s="101"/>
      <c r="T8" s="109"/>
      <c r="U8" s="100"/>
      <c r="V8" s="100"/>
      <c r="W8" s="100"/>
      <c r="X8" s="100"/>
      <c r="Y8" s="101"/>
      <c r="Z8" s="100"/>
      <c r="AA8" s="100"/>
      <c r="AB8" s="100"/>
      <c r="AC8" s="100"/>
      <c r="AD8" s="100"/>
      <c r="AE8" s="101"/>
      <c r="AF8" s="109"/>
      <c r="AG8" s="100"/>
      <c r="AH8" s="100"/>
      <c r="AI8" s="100"/>
      <c r="AJ8" s="100"/>
      <c r="AK8" s="101"/>
      <c r="AL8" s="109"/>
      <c r="AM8" s="100"/>
      <c r="AN8" s="100"/>
      <c r="AO8" s="100"/>
      <c r="AP8" s="100"/>
      <c r="AQ8" s="101"/>
      <c r="AR8" s="109"/>
      <c r="AS8" s="100"/>
      <c r="AT8" s="100"/>
      <c r="AU8" s="100"/>
      <c r="AV8" s="100"/>
      <c r="AW8" s="101"/>
      <c r="AX8" s="109"/>
      <c r="AY8" s="100"/>
      <c r="AZ8" s="100"/>
      <c r="BA8" s="100"/>
      <c r="BB8" s="100"/>
      <c r="BC8" s="101"/>
      <c r="BD8" s="100"/>
      <c r="BE8" s="100"/>
      <c r="BF8" s="100"/>
      <c r="BG8" s="100"/>
      <c r="BH8" s="100"/>
      <c r="BI8" s="101"/>
      <c r="BJ8" s="109"/>
      <c r="BK8" s="100"/>
      <c r="BL8" s="100"/>
      <c r="BM8" s="100"/>
      <c r="BN8" s="100"/>
      <c r="BO8" s="101"/>
      <c r="BP8" s="100"/>
      <c r="BQ8" s="100"/>
      <c r="BR8" s="100"/>
      <c r="BS8" s="100"/>
      <c r="BT8" s="100"/>
      <c r="BU8" s="101"/>
      <c r="BV8" s="109"/>
      <c r="BW8" s="100"/>
      <c r="BX8" s="100"/>
      <c r="BY8" s="100"/>
      <c r="BZ8" s="100"/>
      <c r="CA8" s="101"/>
      <c r="CB8" s="109"/>
      <c r="CC8" s="100"/>
      <c r="CD8" s="100"/>
      <c r="CE8" s="100"/>
      <c r="CF8" s="100"/>
      <c r="CG8" s="101"/>
      <c r="CH8" s="100"/>
      <c r="CI8" s="100"/>
      <c r="CJ8" s="100"/>
      <c r="CK8" s="100"/>
      <c r="CL8" s="100"/>
      <c r="CM8" s="101"/>
      <c r="CN8" s="109"/>
      <c r="CO8" s="100"/>
      <c r="CP8" s="100"/>
      <c r="CQ8" s="100"/>
      <c r="CR8" s="100"/>
      <c r="CS8" s="101"/>
      <c r="CT8" s="100"/>
      <c r="CU8" s="100"/>
      <c r="CV8" s="100"/>
      <c r="CW8" s="100"/>
      <c r="CX8" s="100"/>
      <c r="CY8" s="101"/>
      <c r="CZ8" s="100"/>
      <c r="DA8" s="100"/>
      <c r="DB8" s="100"/>
      <c r="DC8" s="100"/>
      <c r="DD8" s="100"/>
      <c r="DE8" s="101"/>
      <c r="DF8" s="100"/>
      <c r="DG8" s="100"/>
      <c r="DH8" s="100"/>
      <c r="DI8" s="100"/>
      <c r="DJ8" s="100"/>
      <c r="DK8" s="101"/>
      <c r="DL8" s="100"/>
      <c r="DM8" s="100"/>
      <c r="DN8" s="100"/>
      <c r="DO8" s="100"/>
      <c r="DP8" s="100"/>
      <c r="DQ8" s="100"/>
      <c r="DR8" s="109"/>
      <c r="DS8" s="100"/>
      <c r="DT8" s="100"/>
      <c r="DU8" s="100"/>
      <c r="DV8" s="100"/>
      <c r="DW8" s="101"/>
      <c r="DX8" s="100"/>
      <c r="DY8" s="100"/>
      <c r="DZ8" s="100"/>
      <c r="EA8" s="100"/>
      <c r="EB8" s="100"/>
      <c r="EC8" s="101"/>
      <c r="ED8" s="100"/>
      <c r="EE8" s="100"/>
      <c r="EF8" s="100"/>
      <c r="EG8" s="100"/>
      <c r="EH8" s="100"/>
      <c r="EI8" s="101"/>
      <c r="EJ8" s="100"/>
      <c r="EK8" s="100"/>
      <c r="EL8" s="100"/>
      <c r="EM8" s="100"/>
      <c r="EN8" s="100"/>
      <c r="EO8" s="101"/>
      <c r="EP8" s="109"/>
      <c r="EQ8" s="100"/>
      <c r="ER8" s="100"/>
      <c r="ES8" s="100"/>
      <c r="ET8" s="100"/>
      <c r="EU8" s="101"/>
      <c r="EV8" s="100"/>
      <c r="EW8" s="100"/>
      <c r="EX8" s="100"/>
      <c r="EY8" s="100"/>
      <c r="EZ8" s="100"/>
      <c r="FA8" s="101"/>
      <c r="FB8" s="109"/>
      <c r="FC8" s="100"/>
      <c r="FD8" s="100"/>
      <c r="FE8" s="100"/>
      <c r="FF8" s="100"/>
      <c r="FG8" s="101"/>
      <c r="FH8" s="109"/>
      <c r="FI8" s="100"/>
      <c r="FJ8" s="100"/>
      <c r="FK8" s="100"/>
      <c r="FL8" s="100"/>
      <c r="FM8" s="101"/>
      <c r="FN8" s="109"/>
      <c r="FO8" s="100"/>
      <c r="FP8" s="100"/>
      <c r="FQ8" s="100"/>
      <c r="FR8" s="100"/>
      <c r="FS8" s="101"/>
      <c r="FT8" s="100"/>
      <c r="FU8" s="100"/>
      <c r="FV8" s="100"/>
      <c r="FW8" s="100"/>
      <c r="FX8" s="100"/>
      <c r="FY8" s="101"/>
    </row>
    <row r="9" spans="1:258" customFormat="1" ht="13.15" customHeight="1" x14ac:dyDescent="0.2">
      <c r="A9" s="44"/>
      <c r="B9" s="45"/>
      <c r="C9" s="45"/>
      <c r="D9" s="45"/>
      <c r="E9" s="45"/>
      <c r="F9" s="45"/>
      <c r="G9" s="75"/>
      <c r="H9" s="90"/>
      <c r="I9" s="45"/>
      <c r="J9" s="45"/>
      <c r="K9" s="45"/>
      <c r="L9" s="45"/>
      <c r="M9" s="75"/>
      <c r="N9" s="45"/>
      <c r="O9" s="45"/>
      <c r="P9" s="45"/>
      <c r="Q9" s="45"/>
      <c r="R9" s="45"/>
      <c r="S9" s="75"/>
      <c r="T9" s="91"/>
      <c r="U9" s="45"/>
      <c r="V9" s="45"/>
      <c r="W9" s="45"/>
      <c r="X9" s="45"/>
      <c r="Y9" s="75"/>
      <c r="Z9" s="90"/>
      <c r="AA9" s="45"/>
      <c r="AB9" s="45"/>
      <c r="AC9" s="45"/>
      <c r="AD9" s="45"/>
      <c r="AE9" s="75"/>
      <c r="AF9" s="91"/>
      <c r="AG9" s="45"/>
      <c r="AH9" s="45"/>
      <c r="AI9" s="45"/>
      <c r="AJ9" s="45"/>
      <c r="AK9" s="75"/>
      <c r="AL9" s="91"/>
      <c r="AM9" s="45"/>
      <c r="AN9" s="45"/>
      <c r="AO9" s="45"/>
      <c r="AP9" s="45"/>
      <c r="AQ9" s="75"/>
      <c r="AR9" s="91"/>
      <c r="AS9" s="45"/>
      <c r="AT9" s="45"/>
      <c r="AU9" s="45"/>
      <c r="AV9" s="45"/>
      <c r="AW9" s="75"/>
      <c r="AX9" s="91"/>
      <c r="AY9" s="45"/>
      <c r="AZ9" s="45"/>
      <c r="BA9" s="45"/>
      <c r="BB9" s="45"/>
      <c r="BC9" s="75"/>
      <c r="BD9" s="90"/>
      <c r="BE9" s="45"/>
      <c r="BF9" s="45"/>
      <c r="BG9" s="45"/>
      <c r="BH9" s="45"/>
      <c r="BI9" s="75"/>
      <c r="BJ9" s="91"/>
      <c r="BK9" s="45"/>
      <c r="BL9" s="45"/>
      <c r="BM9" s="45"/>
      <c r="BN9" s="45"/>
      <c r="BO9" s="75"/>
      <c r="BP9" s="90"/>
      <c r="BQ9" s="45"/>
      <c r="BR9" s="45"/>
      <c r="BS9" s="45"/>
      <c r="BT9" s="45"/>
      <c r="BU9" s="75"/>
      <c r="BV9" s="45"/>
      <c r="BW9" s="45"/>
      <c r="BX9" s="45"/>
      <c r="BY9" s="45"/>
      <c r="BZ9" s="45"/>
      <c r="CA9" s="75"/>
      <c r="CB9" s="91"/>
      <c r="CC9" s="45"/>
      <c r="CD9" s="45"/>
      <c r="CE9" s="45"/>
      <c r="CF9" s="45"/>
      <c r="CG9" s="75"/>
      <c r="CH9" s="90"/>
      <c r="CI9" s="45"/>
      <c r="CJ9" s="45"/>
      <c r="CK9" s="45"/>
      <c r="CL9" s="45"/>
      <c r="CM9" s="75"/>
      <c r="CN9" s="91"/>
      <c r="CO9" s="45"/>
      <c r="CP9" s="45"/>
      <c r="CQ9" s="45"/>
      <c r="CR9" s="45"/>
      <c r="CS9" s="75"/>
      <c r="CT9" s="90"/>
      <c r="CU9" s="45"/>
      <c r="CV9" s="45"/>
      <c r="CW9" s="45"/>
      <c r="CX9" s="45"/>
      <c r="CY9" s="75"/>
      <c r="CZ9" s="90"/>
      <c r="DA9" s="45"/>
      <c r="DB9" s="45"/>
      <c r="DC9" s="45"/>
      <c r="DD9" s="45"/>
      <c r="DE9" s="75"/>
      <c r="DF9" s="90"/>
      <c r="DG9" s="45"/>
      <c r="DH9" s="45"/>
      <c r="DI9" s="45"/>
      <c r="DJ9" s="45"/>
      <c r="DK9" s="75"/>
      <c r="DL9" s="90"/>
      <c r="DM9" s="45"/>
      <c r="DN9" s="45"/>
      <c r="DO9" s="45"/>
      <c r="DP9" s="45"/>
      <c r="DQ9" s="45"/>
      <c r="DR9" s="91"/>
      <c r="DS9" s="45"/>
      <c r="DT9" s="45"/>
      <c r="DU9" s="45"/>
      <c r="DV9" s="45"/>
      <c r="DW9" s="75"/>
      <c r="DX9" s="45"/>
      <c r="DY9" s="45"/>
      <c r="DZ9" s="45"/>
      <c r="EA9" s="45"/>
      <c r="EB9" s="45"/>
      <c r="EC9" s="75"/>
      <c r="ED9" s="45"/>
      <c r="EE9" s="45"/>
      <c r="EF9" s="45"/>
      <c r="EG9" s="45"/>
      <c r="EH9" s="45"/>
      <c r="EI9" s="75"/>
      <c r="EJ9" s="45"/>
      <c r="EK9" s="45"/>
      <c r="EL9" s="45"/>
      <c r="EM9" s="45"/>
      <c r="EN9" s="45"/>
      <c r="EO9" s="75"/>
      <c r="EP9" s="91"/>
      <c r="EQ9" s="45"/>
      <c r="ER9" s="45"/>
      <c r="ES9" s="45"/>
      <c r="ET9" s="45"/>
      <c r="EU9" s="75"/>
      <c r="EV9" s="90"/>
      <c r="EW9" s="45"/>
      <c r="EX9" s="45"/>
      <c r="EY9" s="45"/>
      <c r="EZ9" s="45"/>
      <c r="FA9" s="75"/>
      <c r="FB9" s="91"/>
      <c r="FC9" s="45"/>
      <c r="FD9" s="45"/>
      <c r="FE9" s="45"/>
      <c r="FF9" s="45"/>
      <c r="FG9" s="75"/>
      <c r="FH9" s="91"/>
      <c r="FI9" s="45"/>
      <c r="FJ9" s="45"/>
      <c r="FK9" s="45"/>
      <c r="FL9" s="45"/>
      <c r="FM9" s="75"/>
      <c r="FN9" s="91"/>
      <c r="FO9" s="45"/>
      <c r="FP9" s="45"/>
      <c r="FQ9" s="45"/>
      <c r="FR9" s="45"/>
      <c r="FS9" s="75"/>
      <c r="FT9" s="45"/>
      <c r="FU9" s="45"/>
      <c r="FV9" s="45"/>
      <c r="FW9" s="45"/>
      <c r="FX9" s="45"/>
      <c r="FY9" s="75"/>
    </row>
    <row r="10" spans="1:258" customFormat="1" ht="13.15" customHeight="1" x14ac:dyDescent="0.2">
      <c r="A10" s="46" t="s">
        <v>6</v>
      </c>
      <c r="B10" s="47" t="s">
        <v>7</v>
      </c>
      <c r="C10" s="47" t="s">
        <v>8</v>
      </c>
      <c r="D10" s="47" t="s">
        <v>9</v>
      </c>
      <c r="E10" s="47" t="s">
        <v>10</v>
      </c>
      <c r="F10" s="47" t="s">
        <v>11</v>
      </c>
      <c r="G10" s="76" t="s">
        <v>12</v>
      </c>
      <c r="H10" s="77" t="s">
        <v>7</v>
      </c>
      <c r="I10" s="47" t="s">
        <v>8</v>
      </c>
      <c r="J10" s="47" t="s">
        <v>9</v>
      </c>
      <c r="K10" s="47" t="s">
        <v>10</v>
      </c>
      <c r="L10" s="47" t="s">
        <v>11</v>
      </c>
      <c r="M10" s="76" t="s">
        <v>12</v>
      </c>
      <c r="N10" s="47" t="s">
        <v>7</v>
      </c>
      <c r="O10" s="47" t="s">
        <v>8</v>
      </c>
      <c r="P10" s="47" t="s">
        <v>9</v>
      </c>
      <c r="Q10" s="47" t="s">
        <v>10</v>
      </c>
      <c r="R10" s="47" t="s">
        <v>11</v>
      </c>
      <c r="S10" s="76" t="s">
        <v>12</v>
      </c>
      <c r="T10" s="59" t="s">
        <v>7</v>
      </c>
      <c r="U10" s="47" t="s">
        <v>8</v>
      </c>
      <c r="V10" s="47" t="s">
        <v>9</v>
      </c>
      <c r="W10" s="47" t="s">
        <v>10</v>
      </c>
      <c r="X10" s="47" t="s">
        <v>11</v>
      </c>
      <c r="Y10" s="76" t="s">
        <v>12</v>
      </c>
      <c r="Z10" s="77" t="s">
        <v>7</v>
      </c>
      <c r="AA10" s="47" t="s">
        <v>8</v>
      </c>
      <c r="AB10" s="47" t="s">
        <v>9</v>
      </c>
      <c r="AC10" s="47" t="s">
        <v>10</v>
      </c>
      <c r="AD10" s="47" t="s">
        <v>11</v>
      </c>
      <c r="AE10" s="76" t="s">
        <v>12</v>
      </c>
      <c r="AF10" s="59" t="s">
        <v>7</v>
      </c>
      <c r="AG10" s="47" t="s">
        <v>8</v>
      </c>
      <c r="AH10" s="47" t="s">
        <v>9</v>
      </c>
      <c r="AI10" s="47" t="s">
        <v>10</v>
      </c>
      <c r="AJ10" s="47" t="s">
        <v>11</v>
      </c>
      <c r="AK10" s="76" t="s">
        <v>12</v>
      </c>
      <c r="AL10" s="59" t="s">
        <v>7</v>
      </c>
      <c r="AM10" s="47" t="s">
        <v>8</v>
      </c>
      <c r="AN10" s="47" t="s">
        <v>9</v>
      </c>
      <c r="AO10" s="47" t="s">
        <v>10</v>
      </c>
      <c r="AP10" s="47" t="s">
        <v>11</v>
      </c>
      <c r="AQ10" s="76" t="s">
        <v>12</v>
      </c>
      <c r="AR10" s="59" t="s">
        <v>7</v>
      </c>
      <c r="AS10" s="47" t="s">
        <v>8</v>
      </c>
      <c r="AT10" s="47" t="s">
        <v>9</v>
      </c>
      <c r="AU10" s="47" t="s">
        <v>10</v>
      </c>
      <c r="AV10" s="47" t="s">
        <v>11</v>
      </c>
      <c r="AW10" s="76" t="s">
        <v>12</v>
      </c>
      <c r="AX10" s="59" t="s">
        <v>7</v>
      </c>
      <c r="AY10" s="47" t="s">
        <v>8</v>
      </c>
      <c r="AZ10" s="47" t="s">
        <v>9</v>
      </c>
      <c r="BA10" s="47" t="s">
        <v>10</v>
      </c>
      <c r="BB10" s="47" t="s">
        <v>11</v>
      </c>
      <c r="BC10" s="76" t="s">
        <v>12</v>
      </c>
      <c r="BD10" s="77" t="s">
        <v>7</v>
      </c>
      <c r="BE10" s="47" t="s">
        <v>8</v>
      </c>
      <c r="BF10" s="47" t="s">
        <v>9</v>
      </c>
      <c r="BG10" s="47" t="s">
        <v>10</v>
      </c>
      <c r="BH10" s="47" t="s">
        <v>11</v>
      </c>
      <c r="BI10" s="76" t="s">
        <v>12</v>
      </c>
      <c r="BJ10" s="59" t="s">
        <v>7</v>
      </c>
      <c r="BK10" s="47" t="s">
        <v>8</v>
      </c>
      <c r="BL10" s="47" t="s">
        <v>9</v>
      </c>
      <c r="BM10" s="47" t="s">
        <v>10</v>
      </c>
      <c r="BN10" s="47" t="s">
        <v>11</v>
      </c>
      <c r="BO10" s="76" t="s">
        <v>12</v>
      </c>
      <c r="BP10" s="77" t="s">
        <v>7</v>
      </c>
      <c r="BQ10" s="47" t="s">
        <v>8</v>
      </c>
      <c r="BR10" s="47" t="s">
        <v>9</v>
      </c>
      <c r="BS10" s="47" t="s">
        <v>10</v>
      </c>
      <c r="BT10" s="47" t="s">
        <v>11</v>
      </c>
      <c r="BU10" s="76" t="s">
        <v>12</v>
      </c>
      <c r="BV10" s="47" t="s">
        <v>7</v>
      </c>
      <c r="BW10" s="47" t="s">
        <v>8</v>
      </c>
      <c r="BX10" s="47" t="s">
        <v>9</v>
      </c>
      <c r="BY10" s="47" t="s">
        <v>10</v>
      </c>
      <c r="BZ10" s="47" t="s">
        <v>11</v>
      </c>
      <c r="CA10" s="76" t="s">
        <v>12</v>
      </c>
      <c r="CB10" s="59" t="s">
        <v>7</v>
      </c>
      <c r="CC10" s="47" t="s">
        <v>8</v>
      </c>
      <c r="CD10" s="47" t="s">
        <v>9</v>
      </c>
      <c r="CE10" s="47" t="s">
        <v>10</v>
      </c>
      <c r="CF10" s="47" t="s">
        <v>11</v>
      </c>
      <c r="CG10" s="76" t="s">
        <v>12</v>
      </c>
      <c r="CH10" s="77" t="s">
        <v>7</v>
      </c>
      <c r="CI10" s="47" t="s">
        <v>8</v>
      </c>
      <c r="CJ10" s="47" t="s">
        <v>9</v>
      </c>
      <c r="CK10" s="47" t="s">
        <v>10</v>
      </c>
      <c r="CL10" s="47" t="s">
        <v>11</v>
      </c>
      <c r="CM10" s="76" t="s">
        <v>12</v>
      </c>
      <c r="CN10" s="59" t="s">
        <v>7</v>
      </c>
      <c r="CO10" s="47" t="s">
        <v>8</v>
      </c>
      <c r="CP10" s="47" t="s">
        <v>9</v>
      </c>
      <c r="CQ10" s="47" t="s">
        <v>10</v>
      </c>
      <c r="CR10" s="47" t="s">
        <v>11</v>
      </c>
      <c r="CS10" s="76" t="s">
        <v>12</v>
      </c>
      <c r="CT10" s="77" t="s">
        <v>7</v>
      </c>
      <c r="CU10" s="47" t="s">
        <v>8</v>
      </c>
      <c r="CV10" s="47" t="s">
        <v>9</v>
      </c>
      <c r="CW10" s="47" t="s">
        <v>10</v>
      </c>
      <c r="CX10" s="47" t="s">
        <v>11</v>
      </c>
      <c r="CY10" s="76" t="s">
        <v>12</v>
      </c>
      <c r="CZ10" s="77" t="s">
        <v>7</v>
      </c>
      <c r="DA10" s="47" t="s">
        <v>8</v>
      </c>
      <c r="DB10" s="47" t="s">
        <v>9</v>
      </c>
      <c r="DC10" s="47" t="s">
        <v>10</v>
      </c>
      <c r="DD10" s="47" t="s">
        <v>11</v>
      </c>
      <c r="DE10" s="76" t="s">
        <v>12</v>
      </c>
      <c r="DF10" s="77" t="s">
        <v>7</v>
      </c>
      <c r="DG10" s="47" t="s">
        <v>8</v>
      </c>
      <c r="DH10" s="47" t="s">
        <v>9</v>
      </c>
      <c r="DI10" s="47" t="s">
        <v>10</v>
      </c>
      <c r="DJ10" s="47" t="s">
        <v>11</v>
      </c>
      <c r="DK10" s="76" t="s">
        <v>12</v>
      </c>
      <c r="DL10" s="77" t="s">
        <v>7</v>
      </c>
      <c r="DM10" s="47" t="s">
        <v>8</v>
      </c>
      <c r="DN10" s="47" t="s">
        <v>9</v>
      </c>
      <c r="DO10" s="47" t="s">
        <v>10</v>
      </c>
      <c r="DP10" s="47" t="s">
        <v>11</v>
      </c>
      <c r="DQ10" s="47" t="s">
        <v>12</v>
      </c>
      <c r="DR10" s="59" t="s">
        <v>7</v>
      </c>
      <c r="DS10" s="47" t="s">
        <v>8</v>
      </c>
      <c r="DT10" s="47" t="s">
        <v>9</v>
      </c>
      <c r="DU10" s="47" t="s">
        <v>10</v>
      </c>
      <c r="DV10" s="47" t="s">
        <v>11</v>
      </c>
      <c r="DW10" s="76" t="s">
        <v>12</v>
      </c>
      <c r="DX10" s="47" t="s">
        <v>7</v>
      </c>
      <c r="DY10" s="47" t="s">
        <v>8</v>
      </c>
      <c r="DZ10" s="47" t="s">
        <v>9</v>
      </c>
      <c r="EA10" s="47" t="s">
        <v>10</v>
      </c>
      <c r="EB10" s="47" t="s">
        <v>11</v>
      </c>
      <c r="EC10" s="76" t="s">
        <v>12</v>
      </c>
      <c r="ED10" s="47" t="s">
        <v>7</v>
      </c>
      <c r="EE10" s="47" t="s">
        <v>8</v>
      </c>
      <c r="EF10" s="47" t="s">
        <v>9</v>
      </c>
      <c r="EG10" s="47" t="s">
        <v>10</v>
      </c>
      <c r="EH10" s="47" t="s">
        <v>11</v>
      </c>
      <c r="EI10" s="76" t="s">
        <v>12</v>
      </c>
      <c r="EJ10" s="47" t="s">
        <v>7</v>
      </c>
      <c r="EK10" s="47" t="s">
        <v>8</v>
      </c>
      <c r="EL10" s="47" t="s">
        <v>9</v>
      </c>
      <c r="EM10" s="47" t="s">
        <v>10</v>
      </c>
      <c r="EN10" s="47" t="s">
        <v>11</v>
      </c>
      <c r="EO10" s="76" t="s">
        <v>12</v>
      </c>
      <c r="EP10" s="59" t="s">
        <v>7</v>
      </c>
      <c r="EQ10" s="47" t="s">
        <v>8</v>
      </c>
      <c r="ER10" s="47" t="s">
        <v>9</v>
      </c>
      <c r="ES10" s="47" t="s">
        <v>10</v>
      </c>
      <c r="ET10" s="47" t="s">
        <v>11</v>
      </c>
      <c r="EU10" s="76" t="s">
        <v>12</v>
      </c>
      <c r="EV10" s="77" t="s">
        <v>7</v>
      </c>
      <c r="EW10" s="47" t="s">
        <v>8</v>
      </c>
      <c r="EX10" s="47" t="s">
        <v>9</v>
      </c>
      <c r="EY10" s="47" t="s">
        <v>10</v>
      </c>
      <c r="EZ10" s="47" t="s">
        <v>11</v>
      </c>
      <c r="FA10" s="76" t="s">
        <v>12</v>
      </c>
      <c r="FB10" s="59" t="s">
        <v>7</v>
      </c>
      <c r="FC10" s="47" t="s">
        <v>8</v>
      </c>
      <c r="FD10" s="47" t="s">
        <v>9</v>
      </c>
      <c r="FE10" s="47" t="s">
        <v>10</v>
      </c>
      <c r="FF10" s="47" t="s">
        <v>11</v>
      </c>
      <c r="FG10" s="76" t="s">
        <v>12</v>
      </c>
      <c r="FH10" s="59" t="s">
        <v>7</v>
      </c>
      <c r="FI10" s="47" t="s">
        <v>8</v>
      </c>
      <c r="FJ10" s="47" t="s">
        <v>9</v>
      </c>
      <c r="FK10" s="47" t="s">
        <v>10</v>
      </c>
      <c r="FL10" s="47" t="s">
        <v>11</v>
      </c>
      <c r="FM10" s="76" t="s">
        <v>12</v>
      </c>
      <c r="FN10" s="59" t="s">
        <v>7</v>
      </c>
      <c r="FO10" s="47" t="s">
        <v>8</v>
      </c>
      <c r="FP10" s="47" t="s">
        <v>9</v>
      </c>
      <c r="FQ10" s="47" t="s">
        <v>10</v>
      </c>
      <c r="FR10" s="47" t="s">
        <v>11</v>
      </c>
      <c r="FS10" s="76" t="s">
        <v>12</v>
      </c>
      <c r="FT10" s="47" t="s">
        <v>7</v>
      </c>
      <c r="FU10" s="47" t="s">
        <v>8</v>
      </c>
      <c r="FV10" s="47" t="s">
        <v>9</v>
      </c>
      <c r="FW10" s="47" t="s">
        <v>10</v>
      </c>
      <c r="FX10" s="47" t="s">
        <v>11</v>
      </c>
      <c r="FY10" s="76" t="s">
        <v>12</v>
      </c>
    </row>
    <row r="11" spans="1:258" customFormat="1" ht="13.15" customHeight="1" x14ac:dyDescent="0.2">
      <c r="A11" s="46" t="s">
        <v>13</v>
      </c>
      <c r="B11" s="48"/>
      <c r="C11" s="48"/>
      <c r="D11" s="48"/>
      <c r="E11" s="48"/>
      <c r="F11" s="49"/>
      <c r="G11" s="84"/>
      <c r="H11" s="78"/>
      <c r="I11" s="49"/>
      <c r="J11" s="49"/>
      <c r="K11" s="49"/>
      <c r="L11" s="49"/>
      <c r="M11" s="84"/>
      <c r="N11" s="49"/>
      <c r="O11" s="49"/>
      <c r="P11" s="49"/>
      <c r="Q11" s="49"/>
      <c r="R11" s="49"/>
      <c r="S11" s="84"/>
      <c r="T11" s="36"/>
      <c r="U11" s="49"/>
      <c r="V11" s="49"/>
      <c r="W11" s="49"/>
      <c r="X11" s="49"/>
      <c r="Y11" s="84"/>
      <c r="Z11" s="78"/>
      <c r="AA11" s="49"/>
      <c r="AB11" s="49"/>
      <c r="AC11" s="49"/>
      <c r="AD11" s="49"/>
      <c r="AE11" s="84"/>
      <c r="AF11" s="36"/>
      <c r="AG11" s="49"/>
      <c r="AH11" s="49"/>
      <c r="AI11" s="49"/>
      <c r="AJ11" s="49"/>
      <c r="AK11" s="84"/>
      <c r="AL11" s="36"/>
      <c r="AM11" s="49"/>
      <c r="AN11" s="49"/>
      <c r="AO11" s="49"/>
      <c r="AP11" s="49"/>
      <c r="AQ11" s="84"/>
      <c r="AR11" s="36"/>
      <c r="AS11" s="49"/>
      <c r="AT11" s="49"/>
      <c r="AU11" s="49"/>
      <c r="AV11" s="49"/>
      <c r="AW11" s="84"/>
      <c r="AX11" s="36"/>
      <c r="AY11" s="49"/>
      <c r="AZ11" s="49"/>
      <c r="BA11" s="49"/>
      <c r="BB11" s="49"/>
      <c r="BC11" s="84"/>
      <c r="BD11" s="78"/>
      <c r="BE11" s="49"/>
      <c r="BF11" s="49"/>
      <c r="BG11" s="49"/>
      <c r="BH11" s="49"/>
      <c r="BI11" s="84"/>
      <c r="BJ11" s="36"/>
      <c r="BK11" s="49"/>
      <c r="BL11" s="49"/>
      <c r="BM11" s="49"/>
      <c r="BN11" s="49"/>
      <c r="BO11" s="84"/>
      <c r="BP11" s="78"/>
      <c r="BQ11" s="49"/>
      <c r="BR11" s="49"/>
      <c r="BS11" s="49"/>
      <c r="BT11" s="49"/>
      <c r="BU11" s="84"/>
      <c r="BV11" s="49"/>
      <c r="BW11" s="49"/>
      <c r="BX11" s="49"/>
      <c r="BY11" s="49"/>
      <c r="BZ11" s="49"/>
      <c r="CA11" s="84"/>
      <c r="CB11" s="36"/>
      <c r="CC11" s="49"/>
      <c r="CD11" s="49"/>
      <c r="CE11" s="49"/>
      <c r="CF11" s="49"/>
      <c r="CG11" s="84"/>
      <c r="CH11" s="78"/>
      <c r="CI11" s="49"/>
      <c r="CJ11" s="49"/>
      <c r="CK11" s="49"/>
      <c r="CL11" s="49"/>
      <c r="CM11" s="84"/>
      <c r="CN11" s="36"/>
      <c r="CO11" s="49"/>
      <c r="CP11" s="49"/>
      <c r="CQ11" s="49"/>
      <c r="CR11" s="49"/>
      <c r="CS11" s="84"/>
      <c r="CT11" s="78"/>
      <c r="CU11" s="49"/>
      <c r="CV11" s="49"/>
      <c r="CW11" s="49"/>
      <c r="CX11" s="49"/>
      <c r="CY11" s="84"/>
      <c r="CZ11" s="78"/>
      <c r="DA11" s="49"/>
      <c r="DB11" s="49"/>
      <c r="DC11" s="49"/>
      <c r="DD11" s="49"/>
      <c r="DE11" s="84"/>
      <c r="DF11" s="78"/>
      <c r="DG11" s="49"/>
      <c r="DH11" s="49"/>
      <c r="DI11" s="49"/>
      <c r="DJ11" s="49"/>
      <c r="DK11" s="84"/>
      <c r="DL11" s="78"/>
      <c r="DM11" s="49"/>
      <c r="DN11" s="49"/>
      <c r="DO11" s="49"/>
      <c r="DP11" s="49"/>
      <c r="DQ11" s="49"/>
      <c r="DR11" s="36"/>
      <c r="DS11" s="49"/>
      <c r="DT11" s="49"/>
      <c r="DU11" s="49"/>
      <c r="DV11" s="49"/>
      <c r="DW11" s="84"/>
      <c r="DX11" s="49"/>
      <c r="DY11" s="49"/>
      <c r="DZ11" s="49"/>
      <c r="EA11" s="49"/>
      <c r="EB11" s="49"/>
      <c r="EC11" s="84"/>
      <c r="ED11" s="49"/>
      <c r="EE11" s="49"/>
      <c r="EF11" s="49"/>
      <c r="EG11" s="49"/>
      <c r="EH11" s="49"/>
      <c r="EI11" s="84"/>
      <c r="EJ11" s="49"/>
      <c r="EK11" s="49"/>
      <c r="EL11" s="49"/>
      <c r="EM11" s="49"/>
      <c r="EN11" s="49"/>
      <c r="EO11" s="84"/>
      <c r="EP11" s="36"/>
      <c r="EQ11" s="49"/>
      <c r="ER11" s="49"/>
      <c r="ES11" s="49"/>
      <c r="ET11" s="49"/>
      <c r="EU11" s="84"/>
      <c r="EV11" s="78"/>
      <c r="EW11" s="49"/>
      <c r="EX11" s="49"/>
      <c r="EY11" s="49"/>
      <c r="EZ11" s="49"/>
      <c r="FA11" s="84"/>
      <c r="FB11" s="36"/>
      <c r="FC11" s="49"/>
      <c r="FD11" s="49"/>
      <c r="FE11" s="49"/>
      <c r="FF11" s="49"/>
      <c r="FG11" s="84"/>
      <c r="FH11" s="36"/>
      <c r="FI11" s="49"/>
      <c r="FJ11" s="49"/>
      <c r="FK11" s="49"/>
      <c r="FL11" s="49"/>
      <c r="FM11" s="84"/>
      <c r="FN11" s="36"/>
      <c r="FO11" s="49"/>
      <c r="FP11" s="49"/>
      <c r="FQ11" s="49"/>
      <c r="FR11" s="49"/>
      <c r="FS11" s="84"/>
      <c r="FT11" s="49"/>
      <c r="FU11" s="49"/>
      <c r="FV11" s="49"/>
      <c r="FW11" s="49"/>
      <c r="FX11" s="49"/>
      <c r="FY11" s="84"/>
    </row>
    <row r="12" spans="1:258" customFormat="1" ht="13.15" customHeight="1" x14ac:dyDescent="0.2">
      <c r="A12" s="50" t="s">
        <v>14</v>
      </c>
      <c r="B12" s="54">
        <v>314624</v>
      </c>
      <c r="C12" s="54">
        <v>41563</v>
      </c>
      <c r="D12" s="54">
        <v>764</v>
      </c>
      <c r="E12" s="54">
        <v>244360</v>
      </c>
      <c r="F12" s="54">
        <v>27937</v>
      </c>
      <c r="G12" s="55">
        <v>0</v>
      </c>
      <c r="H12" s="79">
        <v>231</v>
      </c>
      <c r="I12" s="54">
        <v>0</v>
      </c>
      <c r="J12" s="54">
        <v>0</v>
      </c>
      <c r="K12" s="54">
        <v>231</v>
      </c>
      <c r="L12" s="54">
        <v>0</v>
      </c>
      <c r="M12" s="55">
        <v>0</v>
      </c>
      <c r="N12" s="54">
        <v>6032</v>
      </c>
      <c r="O12" s="54">
        <v>4585</v>
      </c>
      <c r="P12" s="54">
        <v>0</v>
      </c>
      <c r="Q12" s="54">
        <v>1411</v>
      </c>
      <c r="R12" s="54">
        <v>36</v>
      </c>
      <c r="S12" s="55">
        <v>0</v>
      </c>
      <c r="T12" s="85">
        <v>54225</v>
      </c>
      <c r="U12" s="54">
        <v>4976</v>
      </c>
      <c r="V12" s="54">
        <v>33</v>
      </c>
      <c r="W12" s="54">
        <v>47723</v>
      </c>
      <c r="X12" s="54">
        <v>1493</v>
      </c>
      <c r="Y12" s="55">
        <v>0</v>
      </c>
      <c r="Z12" s="79">
        <v>5070</v>
      </c>
      <c r="AA12" s="54">
        <v>0</v>
      </c>
      <c r="AB12" s="54">
        <v>0</v>
      </c>
      <c r="AC12" s="54">
        <v>4750</v>
      </c>
      <c r="AD12" s="54">
        <v>320</v>
      </c>
      <c r="AE12" s="55">
        <v>0</v>
      </c>
      <c r="AF12" s="85">
        <v>24880</v>
      </c>
      <c r="AG12" s="54">
        <v>56</v>
      </c>
      <c r="AH12" s="54">
        <v>18</v>
      </c>
      <c r="AI12" s="54">
        <v>23584</v>
      </c>
      <c r="AJ12" s="54">
        <v>1222</v>
      </c>
      <c r="AK12" s="55">
        <v>0</v>
      </c>
      <c r="AL12" s="85">
        <v>26748</v>
      </c>
      <c r="AM12" s="54">
        <v>67</v>
      </c>
      <c r="AN12" s="54">
        <v>12</v>
      </c>
      <c r="AO12" s="54">
        <v>22499</v>
      </c>
      <c r="AP12" s="54">
        <v>4170</v>
      </c>
      <c r="AQ12" s="55">
        <v>0</v>
      </c>
      <c r="AR12" s="85">
        <v>794</v>
      </c>
      <c r="AS12" s="54">
        <v>11</v>
      </c>
      <c r="AT12" s="54">
        <v>1</v>
      </c>
      <c r="AU12" s="54">
        <v>700</v>
      </c>
      <c r="AV12" s="54">
        <v>82</v>
      </c>
      <c r="AW12" s="55">
        <v>0</v>
      </c>
      <c r="AX12" s="85">
        <v>164</v>
      </c>
      <c r="AY12" s="54">
        <v>7</v>
      </c>
      <c r="AZ12" s="54">
        <v>1</v>
      </c>
      <c r="BA12" s="54">
        <v>153</v>
      </c>
      <c r="BB12" s="54">
        <v>3</v>
      </c>
      <c r="BC12" s="55">
        <v>0</v>
      </c>
      <c r="BD12" s="79">
        <v>91</v>
      </c>
      <c r="BE12" s="54">
        <v>3</v>
      </c>
      <c r="BF12" s="54">
        <v>1</v>
      </c>
      <c r="BG12" s="54">
        <v>57</v>
      </c>
      <c r="BH12" s="54">
        <v>30</v>
      </c>
      <c r="BI12" s="55">
        <v>0</v>
      </c>
      <c r="BJ12" s="85">
        <v>581</v>
      </c>
      <c r="BK12" s="54">
        <v>0</v>
      </c>
      <c r="BL12" s="54">
        <v>0</v>
      </c>
      <c r="BM12" s="54">
        <v>581</v>
      </c>
      <c r="BN12" s="54">
        <v>0</v>
      </c>
      <c r="BO12" s="55">
        <v>0</v>
      </c>
      <c r="BP12" s="79">
        <v>21597</v>
      </c>
      <c r="BQ12" s="54">
        <v>3962</v>
      </c>
      <c r="BR12" s="54">
        <v>2</v>
      </c>
      <c r="BS12" s="54">
        <v>16862</v>
      </c>
      <c r="BT12" s="54">
        <v>771</v>
      </c>
      <c r="BU12" s="55">
        <v>0</v>
      </c>
      <c r="BV12" s="54">
        <v>1336</v>
      </c>
      <c r="BW12" s="54">
        <v>1</v>
      </c>
      <c r="BX12" s="54">
        <v>3</v>
      </c>
      <c r="BY12" s="54">
        <v>1275</v>
      </c>
      <c r="BZ12" s="54">
        <v>57</v>
      </c>
      <c r="CA12" s="55">
        <v>0</v>
      </c>
      <c r="CB12" s="85">
        <v>191</v>
      </c>
      <c r="CC12" s="54">
        <v>0</v>
      </c>
      <c r="CD12" s="54">
        <v>0</v>
      </c>
      <c r="CE12" s="54">
        <v>157</v>
      </c>
      <c r="CF12" s="54">
        <v>34</v>
      </c>
      <c r="CG12" s="55">
        <v>0</v>
      </c>
      <c r="CH12" s="79">
        <v>11554</v>
      </c>
      <c r="CI12" s="54">
        <v>6777</v>
      </c>
      <c r="CJ12" s="54">
        <v>0</v>
      </c>
      <c r="CK12" s="54">
        <v>3581</v>
      </c>
      <c r="CL12" s="54">
        <v>1196</v>
      </c>
      <c r="CM12" s="55">
        <v>0</v>
      </c>
      <c r="CN12" s="85">
        <v>655</v>
      </c>
      <c r="CO12" s="54">
        <v>2</v>
      </c>
      <c r="CP12" s="54">
        <v>0</v>
      </c>
      <c r="CQ12" s="54">
        <v>643</v>
      </c>
      <c r="CR12" s="54">
        <v>10</v>
      </c>
      <c r="CS12" s="55">
        <v>0</v>
      </c>
      <c r="CT12" s="79">
        <v>45</v>
      </c>
      <c r="CU12" s="54">
        <v>0</v>
      </c>
      <c r="CV12" s="54">
        <v>0</v>
      </c>
      <c r="CW12" s="54">
        <v>43</v>
      </c>
      <c r="CX12" s="54">
        <v>2</v>
      </c>
      <c r="CY12" s="55">
        <v>0</v>
      </c>
      <c r="CZ12" s="79">
        <v>657</v>
      </c>
      <c r="DA12" s="54">
        <v>126</v>
      </c>
      <c r="DB12" s="54">
        <v>0</v>
      </c>
      <c r="DC12" s="54">
        <v>498</v>
      </c>
      <c r="DD12" s="54">
        <v>33</v>
      </c>
      <c r="DE12" s="55">
        <v>0</v>
      </c>
      <c r="DF12" s="79">
        <v>12172</v>
      </c>
      <c r="DG12" s="54">
        <v>12</v>
      </c>
      <c r="DH12" s="54">
        <v>513</v>
      </c>
      <c r="DI12" s="54">
        <v>10428</v>
      </c>
      <c r="DJ12" s="54">
        <v>1219</v>
      </c>
      <c r="DK12" s="55">
        <v>0</v>
      </c>
      <c r="DL12" s="79">
        <v>6194</v>
      </c>
      <c r="DM12" s="54">
        <v>32</v>
      </c>
      <c r="DN12" s="54">
        <v>35</v>
      </c>
      <c r="DO12" s="54">
        <v>4880</v>
      </c>
      <c r="DP12" s="54">
        <v>1247</v>
      </c>
      <c r="DQ12" s="54">
        <v>0</v>
      </c>
      <c r="DR12" s="85">
        <v>84</v>
      </c>
      <c r="DS12" s="54">
        <v>0</v>
      </c>
      <c r="DT12" s="54">
        <v>0</v>
      </c>
      <c r="DU12" s="54">
        <v>68</v>
      </c>
      <c r="DV12" s="54">
        <v>16</v>
      </c>
      <c r="DW12" s="55">
        <v>0</v>
      </c>
      <c r="DX12" s="54">
        <v>3140</v>
      </c>
      <c r="DY12" s="54">
        <v>959</v>
      </c>
      <c r="DZ12" s="54">
        <v>0</v>
      </c>
      <c r="EA12" s="54">
        <v>1968</v>
      </c>
      <c r="EB12" s="54">
        <v>213</v>
      </c>
      <c r="EC12" s="55">
        <v>0</v>
      </c>
      <c r="ED12" s="54">
        <v>57732</v>
      </c>
      <c r="EE12" s="54">
        <v>167</v>
      </c>
      <c r="EF12" s="54">
        <v>132</v>
      </c>
      <c r="EG12" s="54">
        <v>43239</v>
      </c>
      <c r="EH12" s="54">
        <v>14194</v>
      </c>
      <c r="EI12" s="55">
        <v>0</v>
      </c>
      <c r="EJ12" s="54">
        <v>1157</v>
      </c>
      <c r="EK12" s="54">
        <v>224</v>
      </c>
      <c r="EL12" s="54">
        <v>0</v>
      </c>
      <c r="EM12" s="54">
        <v>777</v>
      </c>
      <c r="EN12" s="54">
        <v>156</v>
      </c>
      <c r="EO12" s="55">
        <v>0</v>
      </c>
      <c r="EP12" s="85">
        <v>66377</v>
      </c>
      <c r="EQ12" s="54">
        <v>19432</v>
      </c>
      <c r="ER12" s="54">
        <v>7</v>
      </c>
      <c r="ES12" s="54">
        <v>45917</v>
      </c>
      <c r="ET12" s="54">
        <v>1021</v>
      </c>
      <c r="EU12" s="55">
        <v>0</v>
      </c>
      <c r="EV12" s="79">
        <v>318</v>
      </c>
      <c r="EW12" s="54">
        <v>1</v>
      </c>
      <c r="EX12" s="54">
        <v>4</v>
      </c>
      <c r="EY12" s="54">
        <v>266</v>
      </c>
      <c r="EZ12" s="54">
        <v>47</v>
      </c>
      <c r="FA12" s="55">
        <v>0</v>
      </c>
      <c r="FB12" s="85">
        <v>1704</v>
      </c>
      <c r="FC12" s="54">
        <v>135</v>
      </c>
      <c r="FD12" s="54">
        <v>0</v>
      </c>
      <c r="FE12" s="54">
        <v>1335</v>
      </c>
      <c r="FF12" s="54">
        <v>234</v>
      </c>
      <c r="FG12" s="55">
        <v>0</v>
      </c>
      <c r="FH12" s="85">
        <v>202</v>
      </c>
      <c r="FI12" s="54">
        <v>0</v>
      </c>
      <c r="FJ12" s="54">
        <v>0</v>
      </c>
      <c r="FK12" s="54">
        <v>196</v>
      </c>
      <c r="FL12" s="54">
        <v>6</v>
      </c>
      <c r="FM12" s="55">
        <v>0</v>
      </c>
      <c r="FN12" s="85">
        <v>10315</v>
      </c>
      <c r="FO12" s="54">
        <v>0</v>
      </c>
      <c r="FP12" s="54">
        <v>2</v>
      </c>
      <c r="FQ12" s="54">
        <v>10204</v>
      </c>
      <c r="FR12" s="54">
        <v>109</v>
      </c>
      <c r="FS12" s="55">
        <v>0</v>
      </c>
      <c r="FT12" s="54">
        <v>378</v>
      </c>
      <c r="FU12" s="54">
        <v>28</v>
      </c>
      <c r="FV12" s="54">
        <v>0</v>
      </c>
      <c r="FW12" s="54">
        <v>334</v>
      </c>
      <c r="FX12" s="54">
        <v>16</v>
      </c>
      <c r="FY12" s="55">
        <v>0</v>
      </c>
    </row>
    <row r="13" spans="1:258" customFormat="1" ht="13.15" customHeight="1" x14ac:dyDescent="0.2">
      <c r="A13" s="50" t="s">
        <v>15</v>
      </c>
      <c r="B13" s="54">
        <v>304140</v>
      </c>
      <c r="C13" s="39">
        <v>45389</v>
      </c>
      <c r="D13" s="39">
        <v>713</v>
      </c>
      <c r="E13" s="39">
        <v>235121</v>
      </c>
      <c r="F13" s="39">
        <v>22917</v>
      </c>
      <c r="G13" s="57">
        <v>0</v>
      </c>
      <c r="H13" s="80">
        <v>124</v>
      </c>
      <c r="I13" s="39">
        <v>0</v>
      </c>
      <c r="J13" s="39">
        <v>0</v>
      </c>
      <c r="K13" s="39">
        <v>123</v>
      </c>
      <c r="L13" s="39">
        <v>1</v>
      </c>
      <c r="M13" s="57">
        <v>0</v>
      </c>
      <c r="N13" s="39">
        <v>5191</v>
      </c>
      <c r="O13" s="39">
        <v>3714</v>
      </c>
      <c r="P13" s="39">
        <v>0</v>
      </c>
      <c r="Q13" s="39">
        <v>1440</v>
      </c>
      <c r="R13" s="39">
        <v>37</v>
      </c>
      <c r="S13" s="57">
        <v>0</v>
      </c>
      <c r="T13" s="86">
        <v>55986</v>
      </c>
      <c r="U13" s="39">
        <v>6512</v>
      </c>
      <c r="V13" s="39">
        <v>10</v>
      </c>
      <c r="W13" s="39">
        <v>47956</v>
      </c>
      <c r="X13" s="39">
        <v>1508</v>
      </c>
      <c r="Y13" s="57">
        <v>0</v>
      </c>
      <c r="Z13" s="80">
        <v>4637</v>
      </c>
      <c r="AA13" s="39">
        <v>0</v>
      </c>
      <c r="AB13" s="39">
        <v>5</v>
      </c>
      <c r="AC13" s="39">
        <v>4445</v>
      </c>
      <c r="AD13" s="39">
        <v>187</v>
      </c>
      <c r="AE13" s="57">
        <v>0</v>
      </c>
      <c r="AF13" s="86">
        <v>23887</v>
      </c>
      <c r="AG13" s="39">
        <v>5</v>
      </c>
      <c r="AH13" s="39">
        <v>27</v>
      </c>
      <c r="AI13" s="39">
        <v>22889</v>
      </c>
      <c r="AJ13" s="39">
        <v>966</v>
      </c>
      <c r="AK13" s="57">
        <v>0</v>
      </c>
      <c r="AL13" s="86">
        <v>24876</v>
      </c>
      <c r="AM13" s="39">
        <v>65</v>
      </c>
      <c r="AN13" s="39">
        <v>14</v>
      </c>
      <c r="AO13" s="39">
        <v>21288</v>
      </c>
      <c r="AP13" s="39">
        <v>3509</v>
      </c>
      <c r="AQ13" s="57">
        <v>0</v>
      </c>
      <c r="AR13" s="86">
        <v>589</v>
      </c>
      <c r="AS13" s="39">
        <v>30</v>
      </c>
      <c r="AT13" s="39">
        <v>0</v>
      </c>
      <c r="AU13" s="39">
        <v>494</v>
      </c>
      <c r="AV13" s="39">
        <v>65</v>
      </c>
      <c r="AW13" s="57">
        <v>0</v>
      </c>
      <c r="AX13" s="86">
        <v>101</v>
      </c>
      <c r="AY13" s="39">
        <v>5</v>
      </c>
      <c r="AZ13" s="39">
        <v>0</v>
      </c>
      <c r="BA13" s="39">
        <v>75</v>
      </c>
      <c r="BB13" s="39">
        <v>21</v>
      </c>
      <c r="BC13" s="57">
        <v>0</v>
      </c>
      <c r="BD13" s="80">
        <v>70</v>
      </c>
      <c r="BE13" s="39">
        <v>3</v>
      </c>
      <c r="BF13" s="39">
        <v>0</v>
      </c>
      <c r="BG13" s="39">
        <v>58</v>
      </c>
      <c r="BH13" s="39">
        <v>9</v>
      </c>
      <c r="BI13" s="57">
        <v>0</v>
      </c>
      <c r="BJ13" s="86">
        <v>83</v>
      </c>
      <c r="BK13" s="39">
        <v>0</v>
      </c>
      <c r="BL13" s="39">
        <v>0</v>
      </c>
      <c r="BM13" s="39">
        <v>83</v>
      </c>
      <c r="BN13" s="39">
        <v>0</v>
      </c>
      <c r="BO13" s="57">
        <v>0</v>
      </c>
      <c r="BP13" s="80">
        <v>21418</v>
      </c>
      <c r="BQ13" s="39">
        <v>4640</v>
      </c>
      <c r="BR13" s="39">
        <v>6</v>
      </c>
      <c r="BS13" s="39">
        <v>16068</v>
      </c>
      <c r="BT13" s="39">
        <v>704</v>
      </c>
      <c r="BU13" s="57">
        <v>0</v>
      </c>
      <c r="BV13" s="39">
        <v>1167</v>
      </c>
      <c r="BW13" s="39">
        <v>4</v>
      </c>
      <c r="BX13" s="39">
        <v>0</v>
      </c>
      <c r="BY13" s="39">
        <v>1139</v>
      </c>
      <c r="BZ13" s="39">
        <v>24</v>
      </c>
      <c r="CA13" s="57">
        <v>0</v>
      </c>
      <c r="CB13" s="86">
        <v>117</v>
      </c>
      <c r="CC13" s="39">
        <v>0</v>
      </c>
      <c r="CD13" s="39">
        <v>1</v>
      </c>
      <c r="CE13" s="39">
        <v>106</v>
      </c>
      <c r="CF13" s="39">
        <v>10</v>
      </c>
      <c r="CG13" s="57">
        <v>0</v>
      </c>
      <c r="CH13" s="80">
        <v>12016</v>
      </c>
      <c r="CI13" s="39">
        <v>6847</v>
      </c>
      <c r="CJ13" s="39">
        <v>5</v>
      </c>
      <c r="CK13" s="39">
        <v>3917</v>
      </c>
      <c r="CL13" s="39">
        <v>1247</v>
      </c>
      <c r="CM13" s="57">
        <v>0</v>
      </c>
      <c r="CN13" s="86">
        <v>707</v>
      </c>
      <c r="CO13" s="39">
        <v>4</v>
      </c>
      <c r="CP13" s="39">
        <v>0</v>
      </c>
      <c r="CQ13" s="39">
        <v>620</v>
      </c>
      <c r="CR13" s="39">
        <v>83</v>
      </c>
      <c r="CS13" s="57">
        <v>0</v>
      </c>
      <c r="CT13" s="80">
        <v>215</v>
      </c>
      <c r="CU13" s="39">
        <v>79</v>
      </c>
      <c r="CV13" s="39">
        <v>0</v>
      </c>
      <c r="CW13" s="39">
        <v>126</v>
      </c>
      <c r="CX13" s="39">
        <v>10</v>
      </c>
      <c r="CY13" s="57">
        <v>0</v>
      </c>
      <c r="CZ13" s="80">
        <v>821</v>
      </c>
      <c r="DA13" s="39">
        <v>106</v>
      </c>
      <c r="DB13" s="39">
        <v>1</v>
      </c>
      <c r="DC13" s="39">
        <v>654</v>
      </c>
      <c r="DD13" s="39">
        <v>60</v>
      </c>
      <c r="DE13" s="57">
        <v>0</v>
      </c>
      <c r="DF13" s="80">
        <v>11447</v>
      </c>
      <c r="DG13" s="39">
        <v>20</v>
      </c>
      <c r="DH13" s="39">
        <v>466</v>
      </c>
      <c r="DI13" s="39">
        <v>9724</v>
      </c>
      <c r="DJ13" s="39">
        <v>1237</v>
      </c>
      <c r="DK13" s="57">
        <v>0</v>
      </c>
      <c r="DL13" s="80">
        <v>4732</v>
      </c>
      <c r="DM13" s="39">
        <v>15</v>
      </c>
      <c r="DN13" s="39">
        <v>26</v>
      </c>
      <c r="DO13" s="39">
        <v>4091</v>
      </c>
      <c r="DP13" s="39">
        <v>600</v>
      </c>
      <c r="DQ13" s="39">
        <v>0</v>
      </c>
      <c r="DR13" s="86">
        <v>102</v>
      </c>
      <c r="DS13" s="39">
        <v>0</v>
      </c>
      <c r="DT13" s="39">
        <v>0</v>
      </c>
      <c r="DU13" s="39">
        <v>81</v>
      </c>
      <c r="DV13" s="39">
        <v>21</v>
      </c>
      <c r="DW13" s="57">
        <v>0</v>
      </c>
      <c r="DX13" s="39">
        <v>2051</v>
      </c>
      <c r="DY13" s="39">
        <v>425</v>
      </c>
      <c r="DZ13" s="39">
        <v>0</v>
      </c>
      <c r="EA13" s="39">
        <v>1523</v>
      </c>
      <c r="EB13" s="39">
        <v>103</v>
      </c>
      <c r="EC13" s="57">
        <v>0</v>
      </c>
      <c r="ED13" s="39">
        <v>49170</v>
      </c>
      <c r="EE13" s="39">
        <v>391</v>
      </c>
      <c r="EF13" s="39">
        <v>78</v>
      </c>
      <c r="EG13" s="39">
        <v>37760</v>
      </c>
      <c r="EH13" s="39">
        <v>10941</v>
      </c>
      <c r="EI13" s="57">
        <v>0</v>
      </c>
      <c r="EJ13" s="39">
        <v>820</v>
      </c>
      <c r="EK13" s="39">
        <v>39</v>
      </c>
      <c r="EL13" s="39">
        <v>0</v>
      </c>
      <c r="EM13" s="39">
        <v>666</v>
      </c>
      <c r="EN13" s="39">
        <v>115</v>
      </c>
      <c r="EO13" s="57">
        <v>0</v>
      </c>
      <c r="EP13" s="86">
        <v>70254</v>
      </c>
      <c r="EQ13" s="39">
        <v>22417</v>
      </c>
      <c r="ER13" s="39">
        <v>17</v>
      </c>
      <c r="ES13" s="39">
        <v>46829</v>
      </c>
      <c r="ET13" s="39">
        <v>991</v>
      </c>
      <c r="EU13" s="57">
        <v>0</v>
      </c>
      <c r="EV13" s="80">
        <v>489</v>
      </c>
      <c r="EW13" s="39">
        <v>0</v>
      </c>
      <c r="EX13" s="39">
        <v>51</v>
      </c>
      <c r="EY13" s="39">
        <v>328</v>
      </c>
      <c r="EZ13" s="39">
        <v>110</v>
      </c>
      <c r="FA13" s="57">
        <v>0</v>
      </c>
      <c r="FB13" s="86">
        <v>1747</v>
      </c>
      <c r="FC13" s="39">
        <v>26</v>
      </c>
      <c r="FD13" s="39">
        <v>0</v>
      </c>
      <c r="FE13" s="39">
        <v>1469</v>
      </c>
      <c r="FF13" s="39">
        <v>252</v>
      </c>
      <c r="FG13" s="57">
        <v>0</v>
      </c>
      <c r="FH13" s="86">
        <v>182</v>
      </c>
      <c r="FI13" s="39">
        <v>0</v>
      </c>
      <c r="FJ13" s="39">
        <v>0</v>
      </c>
      <c r="FK13" s="39">
        <v>181</v>
      </c>
      <c r="FL13" s="39">
        <v>1</v>
      </c>
      <c r="FM13" s="57">
        <v>0</v>
      </c>
      <c r="FN13" s="86">
        <v>10677</v>
      </c>
      <c r="FO13" s="39">
        <v>1</v>
      </c>
      <c r="FP13" s="39">
        <v>6</v>
      </c>
      <c r="FQ13" s="39">
        <v>10588</v>
      </c>
      <c r="FR13" s="39">
        <v>82</v>
      </c>
      <c r="FS13" s="57">
        <v>0</v>
      </c>
      <c r="FT13" s="39">
        <v>392</v>
      </c>
      <c r="FU13" s="39">
        <v>38</v>
      </c>
      <c r="FV13" s="39">
        <v>0</v>
      </c>
      <c r="FW13" s="39">
        <v>336</v>
      </c>
      <c r="FX13" s="39">
        <v>18</v>
      </c>
      <c r="FY13" s="57">
        <v>0</v>
      </c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</row>
    <row r="14" spans="1:258" customFormat="1" ht="13.15" customHeight="1" x14ac:dyDescent="0.2">
      <c r="A14" s="50" t="s">
        <v>16</v>
      </c>
      <c r="B14" s="51">
        <f>SUM(B15:B61)</f>
        <v>269496</v>
      </c>
      <c r="C14" s="51">
        <f>SUM(C15:C61)</f>
        <v>34259</v>
      </c>
      <c r="D14" s="51">
        <f t="shared" ref="D14:E14" si="0">SUM(D15:D61)</f>
        <v>883</v>
      </c>
      <c r="E14" s="51">
        <f t="shared" si="0"/>
        <v>216225</v>
      </c>
      <c r="F14" s="51">
        <f>SUM(F15:F61)</f>
        <v>15894</v>
      </c>
      <c r="G14" s="52">
        <f>SUM(G15:G61)</f>
        <v>2235</v>
      </c>
      <c r="H14" s="81">
        <f>SUM(H15:H61)</f>
        <v>128</v>
      </c>
      <c r="I14" s="51">
        <f t="shared" ref="I14:M14" si="1">SUM(I15:I61)</f>
        <v>0</v>
      </c>
      <c r="J14" s="51">
        <f t="shared" si="1"/>
        <v>0</v>
      </c>
      <c r="K14" s="51">
        <f t="shared" si="1"/>
        <v>125</v>
      </c>
      <c r="L14" s="51">
        <f t="shared" si="1"/>
        <v>3</v>
      </c>
      <c r="M14" s="52">
        <f t="shared" si="1"/>
        <v>0</v>
      </c>
      <c r="N14" s="51">
        <f>SUM(N15:N61)</f>
        <v>4965</v>
      </c>
      <c r="O14" s="51">
        <f t="shared" ref="O14:R14" si="2">SUM(O15:O61)</f>
        <v>3366</v>
      </c>
      <c r="P14" s="51">
        <f t="shared" si="2"/>
        <v>0</v>
      </c>
      <c r="Q14" s="51">
        <f t="shared" si="2"/>
        <v>1555</v>
      </c>
      <c r="R14" s="51">
        <f t="shared" si="2"/>
        <v>42</v>
      </c>
      <c r="S14" s="52">
        <f>SUM(S15:S61)</f>
        <v>2</v>
      </c>
      <c r="T14" s="87">
        <f>SUM(T15:T61)</f>
        <v>51003</v>
      </c>
      <c r="U14" s="51">
        <f t="shared" ref="U14:X14" si="3">SUM(U15:U61)</f>
        <v>2745</v>
      </c>
      <c r="V14" s="51">
        <f t="shared" si="3"/>
        <v>44</v>
      </c>
      <c r="W14" s="51">
        <f t="shared" si="3"/>
        <v>46755</v>
      </c>
      <c r="X14" s="51">
        <f t="shared" si="3"/>
        <v>1310</v>
      </c>
      <c r="Y14" s="52">
        <f>SUM(Y15:Y61)</f>
        <v>149</v>
      </c>
      <c r="Z14" s="81">
        <f>SUM(Z15:Z61)</f>
        <v>4610</v>
      </c>
      <c r="AA14" s="51">
        <f t="shared" ref="AA14:AE14" si="4">SUM(AA15:AA61)</f>
        <v>6</v>
      </c>
      <c r="AB14" s="51">
        <f t="shared" si="4"/>
        <v>214</v>
      </c>
      <c r="AC14" s="51">
        <f t="shared" si="4"/>
        <v>4059</v>
      </c>
      <c r="AD14" s="51">
        <f t="shared" si="4"/>
        <v>323</v>
      </c>
      <c r="AE14" s="52">
        <f t="shared" si="4"/>
        <v>8</v>
      </c>
      <c r="AF14" s="87">
        <f>SUM(AF15:AF61)</f>
        <v>21459</v>
      </c>
      <c r="AG14" s="51">
        <f t="shared" ref="AG14:AK14" si="5">SUM(AG15:AG61)</f>
        <v>10</v>
      </c>
      <c r="AH14" s="51">
        <f t="shared" si="5"/>
        <v>128</v>
      </c>
      <c r="AI14" s="51">
        <f t="shared" si="5"/>
        <v>20428</v>
      </c>
      <c r="AJ14" s="51">
        <f t="shared" si="5"/>
        <v>842</v>
      </c>
      <c r="AK14" s="52">
        <f t="shared" si="5"/>
        <v>51</v>
      </c>
      <c r="AL14" s="87">
        <f>SUM(AL15:AL61)</f>
        <v>21780</v>
      </c>
      <c r="AM14" s="51">
        <f t="shared" ref="AM14:AQ14" si="6">SUM(AM15:AM61)</f>
        <v>69</v>
      </c>
      <c r="AN14" s="51">
        <f t="shared" si="6"/>
        <v>26</v>
      </c>
      <c r="AO14" s="51">
        <f t="shared" si="6"/>
        <v>18565</v>
      </c>
      <c r="AP14" s="51">
        <f t="shared" si="6"/>
        <v>2756</v>
      </c>
      <c r="AQ14" s="52">
        <f t="shared" si="6"/>
        <v>364</v>
      </c>
      <c r="AR14" s="87">
        <f>SUM(AR15:AR61)</f>
        <v>535</v>
      </c>
      <c r="AS14" s="51">
        <f t="shared" ref="AS14:AV14" si="7">SUM(AS15:AS61)</f>
        <v>24</v>
      </c>
      <c r="AT14" s="51">
        <f t="shared" si="7"/>
        <v>0</v>
      </c>
      <c r="AU14" s="51">
        <f t="shared" si="7"/>
        <v>437</v>
      </c>
      <c r="AV14" s="51">
        <f t="shared" si="7"/>
        <v>65</v>
      </c>
      <c r="AW14" s="52">
        <f>SUM(AW15:AW61)</f>
        <v>9</v>
      </c>
      <c r="AX14" s="87">
        <f>SUM(AX15:AX61)</f>
        <v>80</v>
      </c>
      <c r="AY14" s="51">
        <f t="shared" ref="AY14:BB14" si="8">SUM(AY15:AY61)</f>
        <v>1</v>
      </c>
      <c r="AZ14" s="51">
        <f t="shared" si="8"/>
        <v>0</v>
      </c>
      <c r="BA14" s="51">
        <f t="shared" si="8"/>
        <v>78</v>
      </c>
      <c r="BB14" s="51">
        <f t="shared" si="8"/>
        <v>1</v>
      </c>
      <c r="BC14" s="52">
        <f>SUM(BC15:BC61)</f>
        <v>0</v>
      </c>
      <c r="BD14" s="81">
        <f>SUM(BD15:BD61)</f>
        <v>100</v>
      </c>
      <c r="BE14" s="51">
        <f t="shared" ref="BE14:BI14" si="9">SUM(BE15:BE61)</f>
        <v>0</v>
      </c>
      <c r="BF14" s="51">
        <f t="shared" si="9"/>
        <v>0</v>
      </c>
      <c r="BG14" s="51">
        <f t="shared" si="9"/>
        <v>86</v>
      </c>
      <c r="BH14" s="51">
        <f t="shared" si="9"/>
        <v>11</v>
      </c>
      <c r="BI14" s="52">
        <f t="shared" si="9"/>
        <v>3</v>
      </c>
      <c r="BJ14" s="87">
        <f>SUM(BJ15:BJ61)</f>
        <v>310</v>
      </c>
      <c r="BK14" s="51">
        <f t="shared" ref="BK14:BN14" si="10">SUM(BK15:BK61)</f>
        <v>3</v>
      </c>
      <c r="BL14" s="51">
        <f t="shared" si="10"/>
        <v>9</v>
      </c>
      <c r="BM14" s="51">
        <f t="shared" si="10"/>
        <v>295</v>
      </c>
      <c r="BN14" s="51">
        <f t="shared" si="10"/>
        <v>3</v>
      </c>
      <c r="BO14" s="52">
        <f>SUM(BO15:BO61)</f>
        <v>0</v>
      </c>
      <c r="BP14" s="81">
        <f>SUM(BP15:BP61)</f>
        <v>18086</v>
      </c>
      <c r="BQ14" s="51">
        <f t="shared" ref="BQ14:BT14" si="11">SUM(BQ15:BQ61)</f>
        <v>2556</v>
      </c>
      <c r="BR14" s="51">
        <f t="shared" si="11"/>
        <v>30</v>
      </c>
      <c r="BS14" s="51">
        <f t="shared" si="11"/>
        <v>14946</v>
      </c>
      <c r="BT14" s="51">
        <f t="shared" si="11"/>
        <v>504</v>
      </c>
      <c r="BU14" s="52">
        <f>SUM(BU15:BU61)</f>
        <v>50</v>
      </c>
      <c r="BV14" s="51">
        <f t="shared" ref="BV14:BZ14" si="12">SUM(BV15:BV61)</f>
        <v>1049</v>
      </c>
      <c r="BW14" s="51">
        <f t="shared" si="12"/>
        <v>0</v>
      </c>
      <c r="BX14" s="51">
        <f t="shared" si="12"/>
        <v>6</v>
      </c>
      <c r="BY14" s="51">
        <f t="shared" si="12"/>
        <v>1005</v>
      </c>
      <c r="BZ14" s="51">
        <f t="shared" si="12"/>
        <v>30</v>
      </c>
      <c r="CA14" s="52">
        <f>SUM(CA15:CA61)</f>
        <v>8</v>
      </c>
      <c r="CB14" s="87">
        <f t="shared" ref="CB14:CG14" si="13">SUM(CB15:CB61)</f>
        <v>104</v>
      </c>
      <c r="CC14" s="51">
        <f t="shared" si="13"/>
        <v>0</v>
      </c>
      <c r="CD14" s="51">
        <f t="shared" si="13"/>
        <v>0</v>
      </c>
      <c r="CE14" s="51">
        <f t="shared" si="13"/>
        <v>88</v>
      </c>
      <c r="CF14" s="51">
        <f t="shared" si="13"/>
        <v>13</v>
      </c>
      <c r="CG14" s="52">
        <f t="shared" si="13"/>
        <v>3</v>
      </c>
      <c r="CH14" s="81">
        <f t="shared" ref="CH14:CL14" si="14">SUM(CH15:CH61)</f>
        <v>8554</v>
      </c>
      <c r="CI14" s="51">
        <f t="shared" si="14"/>
        <v>4310</v>
      </c>
      <c r="CJ14" s="51">
        <f t="shared" si="14"/>
        <v>1</v>
      </c>
      <c r="CK14" s="51">
        <f t="shared" si="14"/>
        <v>3635</v>
      </c>
      <c r="CL14" s="51">
        <f t="shared" si="14"/>
        <v>528</v>
      </c>
      <c r="CM14" s="52">
        <f>SUM(CM15:CM61)</f>
        <v>80</v>
      </c>
      <c r="CN14" s="87">
        <f t="shared" ref="CN14:DW14" si="15">SUM(CN15:CN61)</f>
        <v>671</v>
      </c>
      <c r="CO14" s="51">
        <f t="shared" si="15"/>
        <v>0</v>
      </c>
      <c r="CP14" s="51">
        <f t="shared" si="15"/>
        <v>0</v>
      </c>
      <c r="CQ14" s="51">
        <f t="shared" si="15"/>
        <v>603</v>
      </c>
      <c r="CR14" s="51">
        <f t="shared" si="15"/>
        <v>62</v>
      </c>
      <c r="CS14" s="52">
        <f t="shared" si="15"/>
        <v>6</v>
      </c>
      <c r="CT14" s="81">
        <f>SUM(CT15:CT61)</f>
        <v>135</v>
      </c>
      <c r="CU14" s="51">
        <f t="shared" ref="CU14:CY14" si="16">SUM(CU15:CU61)</f>
        <v>23</v>
      </c>
      <c r="CV14" s="51">
        <f t="shared" si="16"/>
        <v>0</v>
      </c>
      <c r="CW14" s="51">
        <f t="shared" si="16"/>
        <v>85</v>
      </c>
      <c r="CX14" s="51">
        <f t="shared" si="16"/>
        <v>23</v>
      </c>
      <c r="CY14" s="52">
        <f t="shared" si="16"/>
        <v>4</v>
      </c>
      <c r="CZ14" s="81">
        <f t="shared" ref="CZ14:DF14" si="17">SUM(CZ15:CZ61)</f>
        <v>577</v>
      </c>
      <c r="DA14" s="51">
        <f t="shared" si="17"/>
        <v>46</v>
      </c>
      <c r="DB14" s="51">
        <f t="shared" si="17"/>
        <v>4</v>
      </c>
      <c r="DC14" s="51">
        <f t="shared" si="17"/>
        <v>489</v>
      </c>
      <c r="DD14" s="51">
        <f t="shared" si="17"/>
        <v>35</v>
      </c>
      <c r="DE14" s="52">
        <f t="shared" si="17"/>
        <v>3</v>
      </c>
      <c r="DF14" s="81">
        <f t="shared" si="17"/>
        <v>9494</v>
      </c>
      <c r="DG14" s="51">
        <f t="shared" ref="DG14:DK14" si="18">SUM(DG15:DG61)</f>
        <v>16</v>
      </c>
      <c r="DH14" s="51">
        <f t="shared" si="18"/>
        <v>222</v>
      </c>
      <c r="DI14" s="51">
        <f t="shared" si="18"/>
        <v>8464</v>
      </c>
      <c r="DJ14" s="51">
        <f t="shared" si="18"/>
        <v>708</v>
      </c>
      <c r="DK14" s="52">
        <f t="shared" si="18"/>
        <v>84</v>
      </c>
      <c r="DL14" s="81">
        <f>SUM(DL15:DL61)</f>
        <v>4095</v>
      </c>
      <c r="DM14" s="51">
        <f t="shared" ref="DM14:DP14" si="19">SUM(DM15:DM61)</f>
        <v>15</v>
      </c>
      <c r="DN14" s="51">
        <f t="shared" si="19"/>
        <v>28</v>
      </c>
      <c r="DO14" s="51">
        <f t="shared" si="19"/>
        <v>3590</v>
      </c>
      <c r="DP14" s="51">
        <f t="shared" si="19"/>
        <v>418</v>
      </c>
      <c r="DQ14" s="51">
        <f>SUM(DQ15:DQ61)</f>
        <v>44</v>
      </c>
      <c r="DR14" s="87">
        <f t="shared" si="15"/>
        <v>73</v>
      </c>
      <c r="DS14" s="51">
        <f t="shared" si="15"/>
        <v>1</v>
      </c>
      <c r="DT14" s="51">
        <f t="shared" si="15"/>
        <v>0</v>
      </c>
      <c r="DU14" s="51">
        <f t="shared" si="15"/>
        <v>49</v>
      </c>
      <c r="DV14" s="51">
        <f t="shared" si="15"/>
        <v>22</v>
      </c>
      <c r="DW14" s="52">
        <f t="shared" si="15"/>
        <v>1</v>
      </c>
      <c r="DX14" s="51">
        <f>SUM(DX15:DX61)</f>
        <v>2565</v>
      </c>
      <c r="DY14" s="51">
        <f t="shared" ref="DY14:EC14" si="20">SUM(DY15:DY61)</f>
        <v>1148</v>
      </c>
      <c r="DZ14" s="51">
        <f t="shared" si="20"/>
        <v>3</v>
      </c>
      <c r="EA14" s="51">
        <f t="shared" si="20"/>
        <v>1303</v>
      </c>
      <c r="EB14" s="51">
        <f t="shared" si="20"/>
        <v>105</v>
      </c>
      <c r="EC14" s="52">
        <f t="shared" si="20"/>
        <v>6</v>
      </c>
      <c r="ED14" s="51">
        <f>SUM(ED15:ED61)</f>
        <v>33747</v>
      </c>
      <c r="EE14" s="51">
        <f t="shared" ref="EE14:EI14" si="21">SUM(EE15:EE61)</f>
        <v>524</v>
      </c>
      <c r="EF14" s="51">
        <f t="shared" si="21"/>
        <v>38</v>
      </c>
      <c r="EG14" s="51">
        <f t="shared" si="21"/>
        <v>25203</v>
      </c>
      <c r="EH14" s="51">
        <f t="shared" si="21"/>
        <v>6770</v>
      </c>
      <c r="EI14" s="52">
        <f t="shared" si="21"/>
        <v>1212</v>
      </c>
      <c r="EJ14" s="51">
        <f>SUM(EJ15:EJ61)</f>
        <v>799</v>
      </c>
      <c r="EK14" s="51">
        <f t="shared" ref="EK14:EO14" si="22">SUM(EK15:EK61)</f>
        <v>83</v>
      </c>
      <c r="EL14" s="51">
        <f t="shared" si="22"/>
        <v>10</v>
      </c>
      <c r="EM14" s="51">
        <f t="shared" si="22"/>
        <v>592</v>
      </c>
      <c r="EN14" s="51">
        <f t="shared" si="22"/>
        <v>107</v>
      </c>
      <c r="EO14" s="52">
        <f t="shared" si="22"/>
        <v>7</v>
      </c>
      <c r="EP14" s="87">
        <f t="shared" ref="EP14:EU14" si="23">SUM(EP15:EP61)</f>
        <v>73814</v>
      </c>
      <c r="EQ14" s="51">
        <f t="shared" si="23"/>
        <v>19043</v>
      </c>
      <c r="ER14" s="51">
        <f t="shared" si="23"/>
        <v>35</v>
      </c>
      <c r="ES14" s="51">
        <f t="shared" si="23"/>
        <v>53651</v>
      </c>
      <c r="ET14" s="51">
        <f t="shared" si="23"/>
        <v>986</v>
      </c>
      <c r="EU14" s="52">
        <f t="shared" si="23"/>
        <v>99</v>
      </c>
      <c r="EV14" s="81">
        <f>SUM(EV15:EV61)</f>
        <v>204</v>
      </c>
      <c r="EW14" s="51">
        <f t="shared" ref="EW14:FA14" si="24">SUM(EW15:EW61)</f>
        <v>0</v>
      </c>
      <c r="EX14" s="51">
        <f t="shared" si="24"/>
        <v>9</v>
      </c>
      <c r="EY14" s="51">
        <f t="shared" si="24"/>
        <v>189</v>
      </c>
      <c r="EZ14" s="51">
        <f t="shared" si="24"/>
        <v>6</v>
      </c>
      <c r="FA14" s="52">
        <f t="shared" si="24"/>
        <v>0</v>
      </c>
      <c r="FB14" s="87">
        <f>SUM(FB15:FB61)</f>
        <v>1679</v>
      </c>
      <c r="FC14" s="51">
        <f t="shared" ref="FC14:FF14" si="25">SUM(FC15:FC61)</f>
        <v>223</v>
      </c>
      <c r="FD14" s="51">
        <f t="shared" si="25"/>
        <v>0</v>
      </c>
      <c r="FE14" s="51">
        <f t="shared" si="25"/>
        <v>1263</v>
      </c>
      <c r="FF14" s="51">
        <f t="shared" si="25"/>
        <v>164</v>
      </c>
      <c r="FG14" s="52">
        <f>SUM(FG15:FG61)</f>
        <v>29</v>
      </c>
      <c r="FH14" s="87">
        <f t="shared" ref="FH14:FL14" si="26">SUM(FH15:FH61)</f>
        <v>137</v>
      </c>
      <c r="FI14" s="51">
        <f t="shared" si="26"/>
        <v>1</v>
      </c>
      <c r="FJ14" s="51">
        <f t="shared" si="26"/>
        <v>0</v>
      </c>
      <c r="FK14" s="51">
        <f t="shared" si="26"/>
        <v>131</v>
      </c>
      <c r="FL14" s="51">
        <f t="shared" si="26"/>
        <v>3</v>
      </c>
      <c r="FM14" s="52">
        <f>SUM(FM15:FM61)</f>
        <v>2</v>
      </c>
      <c r="FN14" s="87">
        <f>SUM(FN15:FN61)</f>
        <v>8421</v>
      </c>
      <c r="FO14" s="51">
        <f t="shared" ref="FO14:FR14" si="27">SUM(FO15:FO61)</f>
        <v>2</v>
      </c>
      <c r="FP14" s="51">
        <f t="shared" si="27"/>
        <v>64</v>
      </c>
      <c r="FQ14" s="51">
        <f t="shared" si="27"/>
        <v>8315</v>
      </c>
      <c r="FR14" s="51">
        <f t="shared" si="27"/>
        <v>34</v>
      </c>
      <c r="FS14" s="52">
        <f t="shared" ref="FS14:FY14" si="28">SUM(FS15:FS61)</f>
        <v>6</v>
      </c>
      <c r="FT14" s="51">
        <f t="shared" si="28"/>
        <v>322</v>
      </c>
      <c r="FU14" s="51">
        <f t="shared" si="28"/>
        <v>44</v>
      </c>
      <c r="FV14" s="51">
        <f t="shared" si="28"/>
        <v>12</v>
      </c>
      <c r="FW14" s="51">
        <f t="shared" si="28"/>
        <v>241</v>
      </c>
      <c r="FX14" s="51">
        <f t="shared" si="28"/>
        <v>20</v>
      </c>
      <c r="FY14" s="52">
        <f t="shared" si="28"/>
        <v>5</v>
      </c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</row>
    <row r="15" spans="1:258" customFormat="1" ht="13.15" customHeight="1" x14ac:dyDescent="0.2">
      <c r="A15" s="35" t="s">
        <v>17</v>
      </c>
      <c r="B15" s="54">
        <f>SUM(C15:G15)</f>
        <v>7315</v>
      </c>
      <c r="C15" s="54">
        <f>I15+O15+U15+AA15+AG15+AM15+AS15+AY15+BE15+BK15+BQ15+BW15+CC15+CI15+CO15+CU15+DA15+DG15+DM15+DS15+DY15+EE15+EK15+EQ15+EW15+FC15+FI15+FO15+FU15</f>
        <v>5</v>
      </c>
      <c r="D15" s="54">
        <f>J15+P15+V15+AB15+AH15+AN15+AT15+AZ15+BF15+BL15+BR15+BX15+CD15+CJ15+CP15+CV15+DB15+DH15+DN15+DT15+DZ15+EF15+EL15+ER15+EX15+FD15+FJ15+FP15+FV15</f>
        <v>0</v>
      </c>
      <c r="E15" s="54">
        <f>K15+Q15+W15+AC15+AI15+AO15+AU15+BA15+BG15+BM15+BS15+BY15+CE15+CK15+CQ15+CW15+DC15+DI15+DO15+DU15+EA15+EG15+EM15+ES15+EY15+FE15+FK15+FQ15+FW15</f>
        <v>7198</v>
      </c>
      <c r="F15" s="54">
        <f>L15+R15+X15+AD15+AJ15+AP15+AV15+BB15+BH15+BN15+BT15+BZ15+CF15+CL15+CR15+CX15+DD15+DJ15+DP15+DV15+EB15+EH15+EN15+ET15+EZ15+FF15+FL15+FR15+FX15</f>
        <v>112</v>
      </c>
      <c r="G15" s="55">
        <f>M15+S15+Y15+AE15+AK15+AQ15+AW15+BC15+BI15+BO15+BU15+CA15+CG15+CM15+CS15+CY15+DE15+DK15+DQ15+DW15+EC15+EI15+EO15+EU15+FA15+FG15+FM15+FS15+FY15</f>
        <v>0</v>
      </c>
      <c r="H15" s="85">
        <f>SUM(I15:M15)</f>
        <v>128</v>
      </c>
      <c r="I15" s="54">
        <v>0</v>
      </c>
      <c r="J15" s="54">
        <v>0</v>
      </c>
      <c r="K15" s="54">
        <v>125</v>
      </c>
      <c r="L15" s="54">
        <v>3</v>
      </c>
      <c r="M15" s="55">
        <v>0</v>
      </c>
      <c r="N15" s="85">
        <f>SUM(O15:S15)</f>
        <v>33</v>
      </c>
      <c r="O15" s="54">
        <v>0</v>
      </c>
      <c r="P15" s="54">
        <v>0</v>
      </c>
      <c r="Q15" s="54">
        <v>32</v>
      </c>
      <c r="R15" s="54">
        <v>1</v>
      </c>
      <c r="S15" s="55">
        <v>0</v>
      </c>
      <c r="T15" s="85">
        <f>SUM(U15:Y15)</f>
        <v>630</v>
      </c>
      <c r="U15" s="54">
        <v>0</v>
      </c>
      <c r="V15" s="54">
        <v>0</v>
      </c>
      <c r="W15" s="54">
        <v>626</v>
      </c>
      <c r="X15" s="54">
        <v>4</v>
      </c>
      <c r="Y15" s="54">
        <v>0</v>
      </c>
      <c r="Z15" s="85">
        <f>SUM(AA15:AE15)</f>
        <v>2</v>
      </c>
      <c r="AA15" s="54">
        <v>0</v>
      </c>
      <c r="AB15" s="54">
        <v>0</v>
      </c>
      <c r="AC15" s="54">
        <v>2</v>
      </c>
      <c r="AD15" s="54">
        <v>0</v>
      </c>
      <c r="AE15" s="55">
        <v>0</v>
      </c>
      <c r="AF15" s="85">
        <f>SUM(AG15:AK15)</f>
        <v>0</v>
      </c>
      <c r="AG15" s="54">
        <v>0</v>
      </c>
      <c r="AH15" s="54">
        <v>0</v>
      </c>
      <c r="AI15" s="54">
        <v>0</v>
      </c>
      <c r="AJ15" s="54">
        <v>0</v>
      </c>
      <c r="AK15" s="55">
        <v>0</v>
      </c>
      <c r="AL15" s="85">
        <f>SUM(AM15:AQ15)</f>
        <v>103</v>
      </c>
      <c r="AM15" s="54">
        <v>0</v>
      </c>
      <c r="AN15" s="54">
        <v>0</v>
      </c>
      <c r="AO15" s="54">
        <v>92</v>
      </c>
      <c r="AP15" s="54">
        <v>11</v>
      </c>
      <c r="AQ15" s="55">
        <v>0</v>
      </c>
      <c r="AR15" s="85">
        <f>SUM(AS15:AW15)</f>
        <v>15</v>
      </c>
      <c r="AS15" s="54">
        <v>0</v>
      </c>
      <c r="AT15" s="54">
        <v>0</v>
      </c>
      <c r="AU15" s="54">
        <v>15</v>
      </c>
      <c r="AV15" s="54">
        <v>0</v>
      </c>
      <c r="AW15" s="55">
        <v>0</v>
      </c>
      <c r="AX15" s="85">
        <v>1</v>
      </c>
      <c r="AY15" s="54">
        <v>0</v>
      </c>
      <c r="AZ15" s="54">
        <v>0</v>
      </c>
      <c r="BA15" s="54">
        <v>1</v>
      </c>
      <c r="BB15" s="54">
        <v>0</v>
      </c>
      <c r="BC15" s="55">
        <v>0</v>
      </c>
      <c r="BD15" s="79">
        <v>0</v>
      </c>
      <c r="BE15" s="54">
        <v>0</v>
      </c>
      <c r="BF15" s="54">
        <v>0</v>
      </c>
      <c r="BG15" s="54">
        <v>0</v>
      </c>
      <c r="BH15" s="54">
        <v>0</v>
      </c>
      <c r="BI15" s="55">
        <v>0</v>
      </c>
      <c r="BJ15" s="85">
        <f>SUM(BK15:BO15)</f>
        <v>161</v>
      </c>
      <c r="BK15" s="54">
        <v>3</v>
      </c>
      <c r="BL15" s="54">
        <v>0</v>
      </c>
      <c r="BM15" s="54">
        <v>155</v>
      </c>
      <c r="BN15" s="54">
        <v>3</v>
      </c>
      <c r="BO15" s="55">
        <v>0</v>
      </c>
      <c r="BP15" s="85">
        <f>SUM(BQ15:BU15)</f>
        <v>948</v>
      </c>
      <c r="BQ15" s="54">
        <v>2</v>
      </c>
      <c r="BR15" s="54">
        <v>0</v>
      </c>
      <c r="BS15" s="54">
        <v>942</v>
      </c>
      <c r="BT15" s="54">
        <v>4</v>
      </c>
      <c r="BU15" s="55">
        <v>0</v>
      </c>
      <c r="BV15" s="85">
        <f>SUM(BW15:CA15)</f>
        <v>0</v>
      </c>
      <c r="BW15" s="54">
        <v>0</v>
      </c>
      <c r="BX15" s="54">
        <v>0</v>
      </c>
      <c r="BY15" s="54">
        <v>0</v>
      </c>
      <c r="BZ15" s="54">
        <v>0</v>
      </c>
      <c r="CA15" s="55">
        <v>0</v>
      </c>
      <c r="CB15" s="85">
        <f>SUM(CC15:CG15)</f>
        <v>4</v>
      </c>
      <c r="CC15" s="54">
        <v>0</v>
      </c>
      <c r="CD15" s="54">
        <v>0</v>
      </c>
      <c r="CE15" s="54">
        <v>4</v>
      </c>
      <c r="CF15" s="54">
        <v>0</v>
      </c>
      <c r="CG15" s="54">
        <v>0</v>
      </c>
      <c r="CH15" s="85">
        <f>SUM(CI15:CM15)</f>
        <v>134</v>
      </c>
      <c r="CI15" s="54">
        <v>0</v>
      </c>
      <c r="CJ15" s="54">
        <v>0</v>
      </c>
      <c r="CK15" s="54">
        <v>134</v>
      </c>
      <c r="CL15" s="54">
        <v>0</v>
      </c>
      <c r="CM15" s="55">
        <v>0</v>
      </c>
      <c r="CN15" s="85">
        <f>SUM(CO15:CS15)</f>
        <v>0</v>
      </c>
      <c r="CO15" s="54">
        <v>0</v>
      </c>
      <c r="CP15" s="54">
        <v>0</v>
      </c>
      <c r="CQ15" s="54">
        <v>0</v>
      </c>
      <c r="CR15" s="54">
        <v>0</v>
      </c>
      <c r="CS15" s="54">
        <v>0</v>
      </c>
      <c r="CT15" s="85">
        <f>SUM(CU15:CY15)</f>
        <v>1</v>
      </c>
      <c r="CU15" s="54">
        <v>0</v>
      </c>
      <c r="CV15" s="54">
        <v>0</v>
      </c>
      <c r="CW15" s="54">
        <v>1</v>
      </c>
      <c r="CX15" s="54">
        <v>0</v>
      </c>
      <c r="CY15" s="54">
        <v>0</v>
      </c>
      <c r="CZ15" s="85">
        <f>SUM(DA15:DE15)</f>
        <v>14</v>
      </c>
      <c r="DA15" s="54">
        <v>0</v>
      </c>
      <c r="DB15" s="54">
        <v>0</v>
      </c>
      <c r="DC15" s="54">
        <v>14</v>
      </c>
      <c r="DD15" s="54">
        <v>0</v>
      </c>
      <c r="DE15" s="54">
        <v>0</v>
      </c>
      <c r="DF15" s="85">
        <f>SUM(DG15:DK15)</f>
        <v>1689</v>
      </c>
      <c r="DG15" s="54">
        <v>0</v>
      </c>
      <c r="DH15" s="54">
        <v>0</v>
      </c>
      <c r="DI15" s="54">
        <v>1638</v>
      </c>
      <c r="DJ15" s="54">
        <v>51</v>
      </c>
      <c r="DK15" s="54">
        <v>0</v>
      </c>
      <c r="DL15" s="85">
        <f>SUM(DM15:DQ15)</f>
        <v>766</v>
      </c>
      <c r="DM15" s="54">
        <v>0</v>
      </c>
      <c r="DN15" s="54">
        <v>0</v>
      </c>
      <c r="DO15" s="54">
        <v>752</v>
      </c>
      <c r="DP15" s="54">
        <v>14</v>
      </c>
      <c r="DQ15" s="54">
        <v>0</v>
      </c>
      <c r="DR15" s="85">
        <f>SUM(DS15:DW15)</f>
        <v>0</v>
      </c>
      <c r="DS15" s="54">
        <v>0</v>
      </c>
      <c r="DT15" s="54">
        <v>0</v>
      </c>
      <c r="DU15" s="54">
        <v>0</v>
      </c>
      <c r="DV15" s="54">
        <v>0</v>
      </c>
      <c r="DW15" s="55">
        <v>0</v>
      </c>
      <c r="DX15" s="85">
        <f>SUM(DY15:EC15)</f>
        <v>21</v>
      </c>
      <c r="DY15" s="54">
        <v>0</v>
      </c>
      <c r="DZ15" s="54">
        <v>0</v>
      </c>
      <c r="EA15" s="54">
        <v>21</v>
      </c>
      <c r="EB15" s="54">
        <v>0</v>
      </c>
      <c r="EC15" s="55">
        <v>0</v>
      </c>
      <c r="ED15" s="85">
        <f>SUM(EE15:EI15)</f>
        <v>38</v>
      </c>
      <c r="EE15" s="54">
        <v>0</v>
      </c>
      <c r="EF15" s="54">
        <v>0</v>
      </c>
      <c r="EG15" s="54">
        <v>36</v>
      </c>
      <c r="EH15" s="54">
        <v>2</v>
      </c>
      <c r="EI15" s="55">
        <v>0</v>
      </c>
      <c r="EJ15" s="85">
        <f>SUM(EK15:EO15)</f>
        <v>2</v>
      </c>
      <c r="EK15" s="54">
        <v>0</v>
      </c>
      <c r="EL15" s="54">
        <v>0</v>
      </c>
      <c r="EM15" s="54">
        <v>1</v>
      </c>
      <c r="EN15" s="54">
        <v>1</v>
      </c>
      <c r="EO15" s="55">
        <v>0</v>
      </c>
      <c r="EP15" s="85">
        <f>SUM(EQ15:EU15)</f>
        <v>2507</v>
      </c>
      <c r="EQ15" s="54">
        <v>0</v>
      </c>
      <c r="ER15" s="54">
        <v>0</v>
      </c>
      <c r="ES15" s="54">
        <v>2489</v>
      </c>
      <c r="ET15" s="54">
        <v>18</v>
      </c>
      <c r="EU15" s="54">
        <v>0</v>
      </c>
      <c r="EV15" s="85">
        <f>SUM(EW15:FA15)</f>
        <v>0</v>
      </c>
      <c r="EW15" s="54">
        <v>0</v>
      </c>
      <c r="EX15" s="54">
        <v>0</v>
      </c>
      <c r="EY15" s="54">
        <v>0</v>
      </c>
      <c r="EZ15" s="54">
        <v>0</v>
      </c>
      <c r="FA15" s="55">
        <v>0</v>
      </c>
      <c r="FB15" s="85">
        <f>SUM(FC15:FG15)</f>
        <v>91</v>
      </c>
      <c r="FC15" s="54">
        <v>0</v>
      </c>
      <c r="FD15" s="54">
        <v>0</v>
      </c>
      <c r="FE15" s="54">
        <v>91</v>
      </c>
      <c r="FF15" s="54">
        <v>0</v>
      </c>
      <c r="FG15" s="55">
        <v>0</v>
      </c>
      <c r="FH15" s="85">
        <f>SUM(FI15:FM15)</f>
        <v>1</v>
      </c>
      <c r="FI15" s="54">
        <v>0</v>
      </c>
      <c r="FJ15" s="54">
        <v>0</v>
      </c>
      <c r="FK15" s="54">
        <v>1</v>
      </c>
      <c r="FL15" s="54">
        <v>0</v>
      </c>
      <c r="FM15" s="55">
        <v>0</v>
      </c>
      <c r="FN15" s="85">
        <f>SUM(FO15:FS15)</f>
        <v>0</v>
      </c>
      <c r="FO15" s="54">
        <v>0</v>
      </c>
      <c r="FP15" s="54">
        <v>0</v>
      </c>
      <c r="FQ15" s="54">
        <v>0</v>
      </c>
      <c r="FR15" s="54">
        <v>0</v>
      </c>
      <c r="FS15" s="55">
        <v>0</v>
      </c>
      <c r="FT15" s="85">
        <f>SUM(FU15:FY15)</f>
        <v>26</v>
      </c>
      <c r="FU15" s="54">
        <v>0</v>
      </c>
      <c r="FV15" s="54">
        <v>0</v>
      </c>
      <c r="FW15" s="54">
        <v>26</v>
      </c>
      <c r="FX15" s="54">
        <v>0</v>
      </c>
      <c r="FY15" s="55">
        <v>0</v>
      </c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</row>
    <row r="16" spans="1:258" customFormat="1" ht="13.15" customHeight="1" x14ac:dyDescent="0.2">
      <c r="A16" s="59" t="s">
        <v>18</v>
      </c>
      <c r="B16" s="39">
        <f>SUM(C16:G16)</f>
        <v>5443</v>
      </c>
      <c r="C16" s="39">
        <f>I16+O16+U16+AA16+AG16+AM16+AS16+AY16+BE16+BK16+BQ16+BW16+CC16+CI16+CO16+CU16+DA16+DG16+DM16+DS16+DY16+EE16+EK16+EQ16+EW16+FC16+FI16+FO16+FU16</f>
        <v>5</v>
      </c>
      <c r="D16" s="39">
        <f t="shared" ref="D16:D20" si="29">J16+P16+V16+AB16+AH16+AN16+AT16+AZ16+BF16+BL16+BR16+BX16+CD16+CJ16+CP16+CV16+DB16+DH16+DN16+DT16+DZ16+EF16+EL16+ER16+EX16+FD16+FJ16+FP16+FV16</f>
        <v>0</v>
      </c>
      <c r="E16" s="39">
        <f t="shared" ref="E16:E20" si="30">K16+Q16+W16+AC16+AI16+AO16+AU16+BA16+BG16+BM16+BS16+BY16+CE16+CK16+CQ16+CW16+DC16+DI16+DO16+DU16+EA16+EG16+EM16+ES16+EY16+FE16+FK16+FQ16+FW16</f>
        <v>5283</v>
      </c>
      <c r="F16" s="39">
        <f t="shared" ref="F16:F20" si="31">L16+R16+X16+AD16+AJ16+AP16+AV16+BB16+BH16+BN16+BT16+BZ16+CF16+CL16+CR16+CX16+DD16+DJ16+DP16+DV16+EB16+EH16+EN16+ET16+EZ16+FF16+FL16+FR16+FX16</f>
        <v>155</v>
      </c>
      <c r="G16" s="57">
        <f t="shared" ref="G16:G20" si="32">M16+S16+Y16+AE16+AK16+AQ16+AW16+BC16+BI16+BO16+BU16+CA16+CG16+CM16+CS16+CY16+DE16+DK16+DQ16+DW16+EC16+EI16+EO16+EU16+FA16+FG16+FM16+FS16+FY16</f>
        <v>0</v>
      </c>
      <c r="H16" s="86">
        <f t="shared" ref="H16:H61" si="33">SUM(I16:M16)</f>
        <v>0</v>
      </c>
      <c r="I16" s="39">
        <v>0</v>
      </c>
      <c r="J16" s="39">
        <v>0</v>
      </c>
      <c r="K16" s="39">
        <v>0</v>
      </c>
      <c r="L16" s="39">
        <v>0</v>
      </c>
      <c r="M16" s="57">
        <v>0</v>
      </c>
      <c r="N16" s="86">
        <f t="shared" ref="N16:N61" si="34">SUM(O16:S16)</f>
        <v>40</v>
      </c>
      <c r="O16" s="39">
        <v>0</v>
      </c>
      <c r="P16" s="39">
        <v>0</v>
      </c>
      <c r="Q16" s="39">
        <v>40</v>
      </c>
      <c r="R16" s="39">
        <v>0</v>
      </c>
      <c r="S16" s="57">
        <v>0</v>
      </c>
      <c r="T16" s="86">
        <f t="shared" ref="T16:T61" si="35">SUM(U16:Y16)</f>
        <v>2180</v>
      </c>
      <c r="U16" s="39">
        <v>0</v>
      </c>
      <c r="V16" s="39">
        <v>0</v>
      </c>
      <c r="W16" s="39">
        <v>2170</v>
      </c>
      <c r="X16" s="39">
        <v>10</v>
      </c>
      <c r="Y16" s="39">
        <v>0</v>
      </c>
      <c r="Z16" s="86">
        <f t="shared" ref="Z16:Z61" si="36">SUM(AA16:AE16)</f>
        <v>2</v>
      </c>
      <c r="AA16" s="39">
        <v>0</v>
      </c>
      <c r="AB16" s="39">
        <v>0</v>
      </c>
      <c r="AC16" s="39">
        <v>2</v>
      </c>
      <c r="AD16" s="39">
        <v>0</v>
      </c>
      <c r="AE16" s="57">
        <v>0</v>
      </c>
      <c r="AF16" s="86">
        <f t="shared" ref="AF16:AF61" si="37">SUM(AG16:AK16)</f>
        <v>1144</v>
      </c>
      <c r="AG16" s="39">
        <v>0</v>
      </c>
      <c r="AH16" s="39">
        <v>0</v>
      </c>
      <c r="AI16" s="39">
        <v>1108</v>
      </c>
      <c r="AJ16" s="39">
        <v>36</v>
      </c>
      <c r="AK16" s="57">
        <v>0</v>
      </c>
      <c r="AL16" s="86">
        <f t="shared" ref="AL16:AL61" si="38">SUM(AM16:AQ16)</f>
        <v>35</v>
      </c>
      <c r="AM16" s="39">
        <v>0</v>
      </c>
      <c r="AN16" s="39">
        <v>0</v>
      </c>
      <c r="AO16" s="39">
        <v>27</v>
      </c>
      <c r="AP16" s="39">
        <v>8</v>
      </c>
      <c r="AQ16" s="57">
        <v>0</v>
      </c>
      <c r="AR16" s="86">
        <f t="shared" ref="AR16:AR61" si="39">SUM(AS16:AW16)</f>
        <v>33</v>
      </c>
      <c r="AS16" s="39">
        <v>0</v>
      </c>
      <c r="AT16" s="39">
        <v>0</v>
      </c>
      <c r="AU16" s="39">
        <v>32</v>
      </c>
      <c r="AV16" s="39">
        <v>1</v>
      </c>
      <c r="AW16" s="57">
        <v>0</v>
      </c>
      <c r="AX16" s="86">
        <v>19</v>
      </c>
      <c r="AY16" s="39">
        <v>0</v>
      </c>
      <c r="AZ16" s="39">
        <v>0</v>
      </c>
      <c r="BA16" s="39">
        <v>19</v>
      </c>
      <c r="BB16" s="39">
        <v>0</v>
      </c>
      <c r="BC16" s="57">
        <v>0</v>
      </c>
      <c r="BD16" s="80">
        <v>0</v>
      </c>
      <c r="BE16" s="39">
        <v>0</v>
      </c>
      <c r="BF16" s="39">
        <v>0</v>
      </c>
      <c r="BG16" s="39">
        <v>0</v>
      </c>
      <c r="BH16" s="39">
        <v>0</v>
      </c>
      <c r="BI16" s="57">
        <v>0</v>
      </c>
      <c r="BJ16" s="86">
        <f t="shared" ref="BJ16:BJ61" si="40">SUM(BK16:BO16)</f>
        <v>0</v>
      </c>
      <c r="BK16" s="39">
        <v>0</v>
      </c>
      <c r="BL16" s="39">
        <v>0</v>
      </c>
      <c r="BM16" s="39">
        <v>0</v>
      </c>
      <c r="BN16" s="39">
        <v>0</v>
      </c>
      <c r="BO16" s="57">
        <v>0</v>
      </c>
      <c r="BP16" s="86">
        <f t="shared" ref="BP16:BP61" si="41">SUM(BQ16:BU16)</f>
        <v>202</v>
      </c>
      <c r="BQ16" s="39">
        <v>0</v>
      </c>
      <c r="BR16" s="39">
        <v>0</v>
      </c>
      <c r="BS16" s="39">
        <v>199</v>
      </c>
      <c r="BT16" s="39">
        <v>3</v>
      </c>
      <c r="BU16" s="57">
        <v>0</v>
      </c>
      <c r="BV16" s="86">
        <f t="shared" ref="BV16:BV61" si="42">SUM(BW16:CA16)</f>
        <v>0</v>
      </c>
      <c r="BW16" s="39">
        <v>0</v>
      </c>
      <c r="BX16" s="39">
        <v>0</v>
      </c>
      <c r="BY16" s="39">
        <v>0</v>
      </c>
      <c r="BZ16" s="39">
        <v>0</v>
      </c>
      <c r="CA16" s="57">
        <v>0</v>
      </c>
      <c r="CB16" s="86">
        <f t="shared" ref="CB16:CB61" si="43">SUM(CC16:CG16)</f>
        <v>0</v>
      </c>
      <c r="CC16" s="39">
        <v>0</v>
      </c>
      <c r="CD16" s="39">
        <v>0</v>
      </c>
      <c r="CE16" s="39">
        <v>0</v>
      </c>
      <c r="CF16" s="39">
        <v>0</v>
      </c>
      <c r="CG16" s="39">
        <v>0</v>
      </c>
      <c r="CH16" s="86">
        <f t="shared" ref="CH16:CH61" si="44">SUM(CI16:CM16)</f>
        <v>22</v>
      </c>
      <c r="CI16" s="39">
        <v>0</v>
      </c>
      <c r="CJ16" s="39">
        <v>0</v>
      </c>
      <c r="CK16" s="39">
        <v>19</v>
      </c>
      <c r="CL16" s="39">
        <v>3</v>
      </c>
      <c r="CM16" s="57">
        <v>0</v>
      </c>
      <c r="CN16" s="86">
        <f t="shared" ref="CN16:CN61" si="45">SUM(CO16:CS16)</f>
        <v>2</v>
      </c>
      <c r="CO16" s="39">
        <v>0</v>
      </c>
      <c r="CP16" s="39">
        <v>0</v>
      </c>
      <c r="CQ16" s="39">
        <v>2</v>
      </c>
      <c r="CR16" s="39">
        <v>0</v>
      </c>
      <c r="CS16" s="39">
        <v>0</v>
      </c>
      <c r="CT16" s="86">
        <f t="shared" ref="CT16:CT61" si="46">SUM(CU16:CY16)</f>
        <v>0</v>
      </c>
      <c r="CU16" s="39">
        <v>0</v>
      </c>
      <c r="CV16" s="39">
        <v>0</v>
      </c>
      <c r="CW16" s="39">
        <v>0</v>
      </c>
      <c r="CX16" s="39">
        <v>0</v>
      </c>
      <c r="CY16" s="39">
        <v>0</v>
      </c>
      <c r="CZ16" s="86">
        <f t="shared" ref="CZ16:CZ61" si="47">SUM(DA16:DE16)</f>
        <v>0</v>
      </c>
      <c r="DA16" s="39">
        <v>0</v>
      </c>
      <c r="DB16" s="39">
        <v>0</v>
      </c>
      <c r="DC16" s="39">
        <v>0</v>
      </c>
      <c r="DD16" s="39">
        <v>0</v>
      </c>
      <c r="DE16" s="39">
        <v>0</v>
      </c>
      <c r="DF16" s="86">
        <f t="shared" ref="DF16:DF61" si="48">SUM(DG16:DK16)</f>
        <v>88</v>
      </c>
      <c r="DG16" s="39">
        <v>0</v>
      </c>
      <c r="DH16" s="39">
        <v>0</v>
      </c>
      <c r="DI16" s="39">
        <v>76</v>
      </c>
      <c r="DJ16" s="39">
        <v>12</v>
      </c>
      <c r="DK16" s="39">
        <v>0</v>
      </c>
      <c r="DL16" s="86">
        <f t="shared" ref="DL16:DL61" si="49">SUM(DM16:DQ16)</f>
        <v>8</v>
      </c>
      <c r="DM16" s="39">
        <v>0</v>
      </c>
      <c r="DN16" s="39">
        <v>0</v>
      </c>
      <c r="DO16" s="39">
        <v>8</v>
      </c>
      <c r="DP16" s="39">
        <v>0</v>
      </c>
      <c r="DQ16" s="39">
        <v>0</v>
      </c>
      <c r="DR16" s="86">
        <f t="shared" ref="DR16:DR61" si="50">SUM(DS16:DW16)</f>
        <v>1</v>
      </c>
      <c r="DS16" s="39">
        <v>0</v>
      </c>
      <c r="DT16" s="39">
        <v>0</v>
      </c>
      <c r="DU16" s="39">
        <v>1</v>
      </c>
      <c r="DV16" s="39">
        <v>0</v>
      </c>
      <c r="DW16" s="57">
        <v>0</v>
      </c>
      <c r="DX16" s="86">
        <f t="shared" ref="DX16:DX61" si="51">SUM(DY16:EC16)</f>
        <v>3</v>
      </c>
      <c r="DY16" s="39">
        <v>0</v>
      </c>
      <c r="DZ16" s="39">
        <v>0</v>
      </c>
      <c r="EA16" s="39">
        <v>3</v>
      </c>
      <c r="EB16" s="39">
        <v>0</v>
      </c>
      <c r="EC16" s="57">
        <v>0</v>
      </c>
      <c r="ED16" s="86">
        <f t="shared" ref="ED16:ED61" si="52">SUM(EE16:EI16)</f>
        <v>129</v>
      </c>
      <c r="EE16" s="39">
        <v>0</v>
      </c>
      <c r="EF16" s="39">
        <v>0</v>
      </c>
      <c r="EG16" s="39">
        <v>50</v>
      </c>
      <c r="EH16" s="39">
        <v>79</v>
      </c>
      <c r="EI16" s="57">
        <v>0</v>
      </c>
      <c r="EJ16" s="86">
        <f t="shared" ref="EJ16:EJ61" si="53">SUM(EK16:EO16)</f>
        <v>39</v>
      </c>
      <c r="EK16" s="39">
        <v>0</v>
      </c>
      <c r="EL16" s="39">
        <v>0</v>
      </c>
      <c r="EM16" s="39">
        <v>39</v>
      </c>
      <c r="EN16" s="39">
        <v>0</v>
      </c>
      <c r="EO16" s="57">
        <v>0</v>
      </c>
      <c r="EP16" s="86">
        <f t="shared" ref="EP16:EP61" si="54">SUM(EQ16:EU16)</f>
        <v>897</v>
      </c>
      <c r="EQ16" s="39">
        <v>5</v>
      </c>
      <c r="ER16" s="39">
        <v>0</v>
      </c>
      <c r="ES16" s="39">
        <v>890</v>
      </c>
      <c r="ET16" s="39">
        <v>2</v>
      </c>
      <c r="EU16" s="39">
        <v>0</v>
      </c>
      <c r="EV16" s="86">
        <f t="shared" ref="EV16:EV61" si="55">SUM(EW16:FA16)</f>
        <v>0</v>
      </c>
      <c r="EW16" s="39">
        <v>0</v>
      </c>
      <c r="EX16" s="39">
        <v>0</v>
      </c>
      <c r="EY16" s="39">
        <v>0</v>
      </c>
      <c r="EZ16" s="39">
        <v>0</v>
      </c>
      <c r="FA16" s="57">
        <v>0</v>
      </c>
      <c r="FB16" s="86">
        <f t="shared" ref="FB16:FB61" si="56">SUM(FC16:FG16)</f>
        <v>2</v>
      </c>
      <c r="FC16" s="39">
        <v>0</v>
      </c>
      <c r="FD16" s="39">
        <v>0</v>
      </c>
      <c r="FE16" s="39">
        <v>1</v>
      </c>
      <c r="FF16" s="39">
        <v>1</v>
      </c>
      <c r="FG16" s="57">
        <v>0</v>
      </c>
      <c r="FH16" s="86">
        <f t="shared" ref="FH16:FH61" si="57">SUM(FI16:FM16)</f>
        <v>1</v>
      </c>
      <c r="FI16" s="39">
        <v>0</v>
      </c>
      <c r="FJ16" s="39">
        <v>0</v>
      </c>
      <c r="FK16" s="39">
        <v>1</v>
      </c>
      <c r="FL16" s="39">
        <v>0</v>
      </c>
      <c r="FM16" s="57">
        <v>0</v>
      </c>
      <c r="FN16" s="86">
        <f t="shared" ref="FN16:FN61" si="58">SUM(FO16:FS16)</f>
        <v>590</v>
      </c>
      <c r="FO16" s="39">
        <v>0</v>
      </c>
      <c r="FP16" s="39">
        <v>0</v>
      </c>
      <c r="FQ16" s="39">
        <v>590</v>
      </c>
      <c r="FR16" s="39">
        <v>0</v>
      </c>
      <c r="FS16" s="57">
        <v>0</v>
      </c>
      <c r="FT16" s="86">
        <f t="shared" ref="FT16:FT61" si="59">SUM(FU16:FY16)</f>
        <v>6</v>
      </c>
      <c r="FU16" s="39">
        <v>0</v>
      </c>
      <c r="FV16" s="39">
        <v>0</v>
      </c>
      <c r="FW16" s="39">
        <v>6</v>
      </c>
      <c r="FX16" s="39">
        <v>0</v>
      </c>
      <c r="FY16" s="57">
        <v>0</v>
      </c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</row>
    <row r="17" spans="1:181" customFormat="1" ht="13.15" customHeight="1" x14ac:dyDescent="0.2">
      <c r="A17" s="59" t="s">
        <v>19</v>
      </c>
      <c r="B17" s="39">
        <f t="shared" ref="B17:B20" si="60">SUM(C17:G17)</f>
        <v>7479</v>
      </c>
      <c r="C17" s="39">
        <f t="shared" ref="C17:C20" si="61">I17+O17+U17+AA17+AG17+AM17+AS17+AY17+BE17+BK17+BQ17+BW17+CC17+CI17+CO17+CU17+DA17+DG17+DM17+DS17+DY17+EE17+EK17+EQ17+EW17+FC17+FI17+FO17+FU17</f>
        <v>777</v>
      </c>
      <c r="D17" s="39">
        <f t="shared" si="29"/>
        <v>29</v>
      </c>
      <c r="E17" s="39">
        <f t="shared" si="30"/>
        <v>6583</v>
      </c>
      <c r="F17" s="39">
        <f t="shared" si="31"/>
        <v>90</v>
      </c>
      <c r="G17" s="57">
        <f t="shared" si="32"/>
        <v>0</v>
      </c>
      <c r="H17" s="86">
        <f t="shared" si="33"/>
        <v>0</v>
      </c>
      <c r="I17" s="39">
        <v>0</v>
      </c>
      <c r="J17" s="39">
        <v>0</v>
      </c>
      <c r="K17" s="39">
        <v>0</v>
      </c>
      <c r="L17" s="39">
        <v>0</v>
      </c>
      <c r="M17" s="57">
        <v>0</v>
      </c>
      <c r="N17" s="86">
        <f t="shared" si="34"/>
        <v>5</v>
      </c>
      <c r="O17" s="39">
        <v>0</v>
      </c>
      <c r="P17" s="39">
        <v>0</v>
      </c>
      <c r="Q17" s="39">
        <v>5</v>
      </c>
      <c r="R17" s="39">
        <v>0</v>
      </c>
      <c r="S17" s="57">
        <v>0</v>
      </c>
      <c r="T17" s="86">
        <f t="shared" si="35"/>
        <v>1191</v>
      </c>
      <c r="U17" s="39">
        <v>1</v>
      </c>
      <c r="V17" s="39">
        <v>3</v>
      </c>
      <c r="W17" s="39">
        <v>1174</v>
      </c>
      <c r="X17" s="39">
        <v>13</v>
      </c>
      <c r="Y17" s="39">
        <v>0</v>
      </c>
      <c r="Z17" s="86">
        <f t="shared" si="36"/>
        <v>9</v>
      </c>
      <c r="AA17" s="39">
        <v>0</v>
      </c>
      <c r="AB17" s="39">
        <v>0</v>
      </c>
      <c r="AC17" s="39">
        <v>8</v>
      </c>
      <c r="AD17" s="39">
        <v>1</v>
      </c>
      <c r="AE17" s="57">
        <v>0</v>
      </c>
      <c r="AF17" s="86">
        <f t="shared" si="37"/>
        <v>1553</v>
      </c>
      <c r="AG17" s="39">
        <v>0</v>
      </c>
      <c r="AH17" s="39">
        <v>5</v>
      </c>
      <c r="AI17" s="39">
        <v>1540</v>
      </c>
      <c r="AJ17" s="39">
        <v>8</v>
      </c>
      <c r="AK17" s="57">
        <v>0</v>
      </c>
      <c r="AL17" s="86">
        <f t="shared" si="38"/>
        <v>154</v>
      </c>
      <c r="AM17" s="39">
        <v>6</v>
      </c>
      <c r="AN17" s="39">
        <v>0</v>
      </c>
      <c r="AO17" s="39">
        <v>135</v>
      </c>
      <c r="AP17" s="39">
        <v>13</v>
      </c>
      <c r="AQ17" s="57">
        <v>0</v>
      </c>
      <c r="AR17" s="86">
        <f t="shared" si="39"/>
        <v>5</v>
      </c>
      <c r="AS17" s="39">
        <v>0</v>
      </c>
      <c r="AT17" s="39">
        <v>0</v>
      </c>
      <c r="AU17" s="39">
        <v>5</v>
      </c>
      <c r="AV17" s="39">
        <v>0</v>
      </c>
      <c r="AW17" s="57">
        <v>0</v>
      </c>
      <c r="AX17" s="86">
        <v>1</v>
      </c>
      <c r="AY17" s="39">
        <v>0</v>
      </c>
      <c r="AZ17" s="39">
        <v>0</v>
      </c>
      <c r="BA17" s="39">
        <v>1</v>
      </c>
      <c r="BB17" s="39">
        <v>0</v>
      </c>
      <c r="BC17" s="57">
        <v>0</v>
      </c>
      <c r="BD17" s="80">
        <v>8</v>
      </c>
      <c r="BE17" s="39">
        <v>0</v>
      </c>
      <c r="BF17" s="39">
        <v>0</v>
      </c>
      <c r="BG17" s="39">
        <v>8</v>
      </c>
      <c r="BH17" s="39">
        <v>0</v>
      </c>
      <c r="BI17" s="57">
        <v>0</v>
      </c>
      <c r="BJ17" s="86">
        <f t="shared" si="40"/>
        <v>0</v>
      </c>
      <c r="BK17" s="39">
        <v>0</v>
      </c>
      <c r="BL17" s="39">
        <v>0</v>
      </c>
      <c r="BM17" s="39">
        <v>0</v>
      </c>
      <c r="BN17" s="39">
        <v>0</v>
      </c>
      <c r="BO17" s="57">
        <v>0</v>
      </c>
      <c r="BP17" s="86">
        <f t="shared" si="41"/>
        <v>56</v>
      </c>
      <c r="BQ17" s="39">
        <v>0</v>
      </c>
      <c r="BR17" s="39">
        <v>0</v>
      </c>
      <c r="BS17" s="39">
        <v>47</v>
      </c>
      <c r="BT17" s="39">
        <v>9</v>
      </c>
      <c r="BU17" s="57">
        <v>0</v>
      </c>
      <c r="BV17" s="86">
        <f t="shared" si="42"/>
        <v>0</v>
      </c>
      <c r="BW17" s="39">
        <v>0</v>
      </c>
      <c r="BX17" s="39">
        <v>0</v>
      </c>
      <c r="BY17" s="39">
        <v>0</v>
      </c>
      <c r="BZ17" s="39">
        <v>0</v>
      </c>
      <c r="CA17" s="57">
        <v>0</v>
      </c>
      <c r="CB17" s="86">
        <f t="shared" si="43"/>
        <v>2</v>
      </c>
      <c r="CC17" s="39">
        <v>0</v>
      </c>
      <c r="CD17" s="39">
        <v>0</v>
      </c>
      <c r="CE17" s="39">
        <v>2</v>
      </c>
      <c r="CF17" s="39">
        <v>0</v>
      </c>
      <c r="CG17" s="39">
        <v>0</v>
      </c>
      <c r="CH17" s="86">
        <f t="shared" si="44"/>
        <v>929</v>
      </c>
      <c r="CI17" s="39">
        <v>770</v>
      </c>
      <c r="CJ17" s="39">
        <v>0</v>
      </c>
      <c r="CK17" s="39">
        <v>158</v>
      </c>
      <c r="CL17" s="39">
        <v>1</v>
      </c>
      <c r="CM17" s="57">
        <v>0</v>
      </c>
      <c r="CN17" s="86">
        <f t="shared" si="45"/>
        <v>0</v>
      </c>
      <c r="CO17" s="39">
        <v>0</v>
      </c>
      <c r="CP17" s="39">
        <v>0</v>
      </c>
      <c r="CQ17" s="39">
        <v>0</v>
      </c>
      <c r="CR17" s="39">
        <v>0</v>
      </c>
      <c r="CS17" s="39">
        <v>0</v>
      </c>
      <c r="CT17" s="86">
        <f t="shared" si="46"/>
        <v>0</v>
      </c>
      <c r="CU17" s="39">
        <v>0</v>
      </c>
      <c r="CV17" s="39">
        <v>0</v>
      </c>
      <c r="CW17" s="39">
        <v>0</v>
      </c>
      <c r="CX17" s="39">
        <v>0</v>
      </c>
      <c r="CY17" s="39">
        <v>0</v>
      </c>
      <c r="CZ17" s="86">
        <f t="shared" si="47"/>
        <v>0</v>
      </c>
      <c r="DA17" s="39">
        <v>0</v>
      </c>
      <c r="DB17" s="39">
        <v>0</v>
      </c>
      <c r="DC17" s="39">
        <v>0</v>
      </c>
      <c r="DD17" s="39">
        <v>0</v>
      </c>
      <c r="DE17" s="39">
        <v>0</v>
      </c>
      <c r="DF17" s="86">
        <f t="shared" si="48"/>
        <v>346</v>
      </c>
      <c r="DG17" s="39">
        <v>0</v>
      </c>
      <c r="DH17" s="39">
        <v>13</v>
      </c>
      <c r="DI17" s="39">
        <v>324</v>
      </c>
      <c r="DJ17" s="39">
        <v>9</v>
      </c>
      <c r="DK17" s="39">
        <v>0</v>
      </c>
      <c r="DL17" s="86">
        <f t="shared" si="49"/>
        <v>95</v>
      </c>
      <c r="DM17" s="39">
        <v>0</v>
      </c>
      <c r="DN17" s="39">
        <v>7</v>
      </c>
      <c r="DO17" s="39">
        <v>88</v>
      </c>
      <c r="DP17" s="39">
        <v>0</v>
      </c>
      <c r="DQ17" s="39">
        <v>0</v>
      </c>
      <c r="DR17" s="86">
        <f t="shared" si="50"/>
        <v>1</v>
      </c>
      <c r="DS17" s="39">
        <v>0</v>
      </c>
      <c r="DT17" s="39">
        <v>0</v>
      </c>
      <c r="DU17" s="39">
        <v>1</v>
      </c>
      <c r="DV17" s="39">
        <v>0</v>
      </c>
      <c r="DW17" s="57">
        <v>0</v>
      </c>
      <c r="DX17" s="86">
        <f t="shared" si="51"/>
        <v>0</v>
      </c>
      <c r="DY17" s="39">
        <v>0</v>
      </c>
      <c r="DZ17" s="39">
        <v>0</v>
      </c>
      <c r="EA17" s="39">
        <v>0</v>
      </c>
      <c r="EB17" s="39">
        <v>0</v>
      </c>
      <c r="EC17" s="57">
        <v>0</v>
      </c>
      <c r="ED17" s="86">
        <f t="shared" si="52"/>
        <v>120</v>
      </c>
      <c r="EE17" s="39">
        <v>0</v>
      </c>
      <c r="EF17" s="39">
        <v>0</v>
      </c>
      <c r="EG17" s="39">
        <v>112</v>
      </c>
      <c r="EH17" s="39">
        <v>8</v>
      </c>
      <c r="EI17" s="57">
        <v>0</v>
      </c>
      <c r="EJ17" s="86">
        <f t="shared" si="53"/>
        <v>3</v>
      </c>
      <c r="EK17" s="39">
        <v>0</v>
      </c>
      <c r="EL17" s="39">
        <v>0</v>
      </c>
      <c r="EM17" s="39">
        <v>2</v>
      </c>
      <c r="EN17" s="39">
        <v>1</v>
      </c>
      <c r="EO17" s="57">
        <v>0</v>
      </c>
      <c r="EP17" s="86">
        <f t="shared" si="54"/>
        <v>1413</v>
      </c>
      <c r="EQ17" s="39">
        <v>0</v>
      </c>
      <c r="ER17" s="39">
        <v>0</v>
      </c>
      <c r="ES17" s="39">
        <v>1387</v>
      </c>
      <c r="ET17" s="39">
        <v>26</v>
      </c>
      <c r="EU17" s="39">
        <v>0</v>
      </c>
      <c r="EV17" s="86">
        <f t="shared" si="55"/>
        <v>0</v>
      </c>
      <c r="EW17" s="39">
        <v>0</v>
      </c>
      <c r="EX17" s="39">
        <v>0</v>
      </c>
      <c r="EY17" s="39">
        <v>0</v>
      </c>
      <c r="EZ17" s="39">
        <v>0</v>
      </c>
      <c r="FA17" s="57">
        <v>0</v>
      </c>
      <c r="FB17" s="86">
        <f t="shared" si="56"/>
        <v>3</v>
      </c>
      <c r="FC17" s="39">
        <v>0</v>
      </c>
      <c r="FD17" s="39">
        <v>0</v>
      </c>
      <c r="FE17" s="39">
        <v>3</v>
      </c>
      <c r="FF17" s="39">
        <v>0</v>
      </c>
      <c r="FG17" s="57">
        <v>0</v>
      </c>
      <c r="FH17" s="86">
        <f t="shared" si="57"/>
        <v>1</v>
      </c>
      <c r="FI17" s="39">
        <v>0</v>
      </c>
      <c r="FJ17" s="39">
        <v>0</v>
      </c>
      <c r="FK17" s="39">
        <v>1</v>
      </c>
      <c r="FL17" s="39">
        <v>0</v>
      </c>
      <c r="FM17" s="57">
        <v>0</v>
      </c>
      <c r="FN17" s="86">
        <f t="shared" si="58"/>
        <v>1578</v>
      </c>
      <c r="FO17" s="39">
        <v>0</v>
      </c>
      <c r="FP17" s="39">
        <v>1</v>
      </c>
      <c r="FQ17" s="39">
        <v>1576</v>
      </c>
      <c r="FR17" s="39">
        <v>1</v>
      </c>
      <c r="FS17" s="57">
        <v>0</v>
      </c>
      <c r="FT17" s="86">
        <f t="shared" si="59"/>
        <v>6</v>
      </c>
      <c r="FU17" s="39">
        <v>0</v>
      </c>
      <c r="FV17" s="39">
        <v>0</v>
      </c>
      <c r="FW17" s="39">
        <v>6</v>
      </c>
      <c r="FX17" s="39">
        <v>0</v>
      </c>
      <c r="FY17" s="57">
        <v>0</v>
      </c>
    </row>
    <row r="18" spans="1:181" customFormat="1" ht="13.15" customHeight="1" x14ac:dyDescent="0.2">
      <c r="A18" s="59" t="s">
        <v>20</v>
      </c>
      <c r="B18" s="39">
        <f t="shared" si="60"/>
        <v>11163</v>
      </c>
      <c r="C18" s="39">
        <f t="shared" si="61"/>
        <v>3342</v>
      </c>
      <c r="D18" s="39">
        <f t="shared" si="29"/>
        <v>5</v>
      </c>
      <c r="E18" s="39">
        <f t="shared" si="30"/>
        <v>7696</v>
      </c>
      <c r="F18" s="39">
        <f t="shared" si="31"/>
        <v>120</v>
      </c>
      <c r="G18" s="57">
        <f t="shared" si="32"/>
        <v>0</v>
      </c>
      <c r="H18" s="86">
        <f t="shared" si="33"/>
        <v>0</v>
      </c>
      <c r="I18" s="39">
        <v>0</v>
      </c>
      <c r="J18" s="39">
        <v>0</v>
      </c>
      <c r="K18" s="39">
        <v>0</v>
      </c>
      <c r="L18" s="39">
        <v>0</v>
      </c>
      <c r="M18" s="57">
        <v>0</v>
      </c>
      <c r="N18" s="86">
        <f t="shared" si="34"/>
        <v>361</v>
      </c>
      <c r="O18" s="39">
        <v>285</v>
      </c>
      <c r="P18" s="39">
        <v>0</v>
      </c>
      <c r="Q18" s="39">
        <v>74</v>
      </c>
      <c r="R18" s="39">
        <v>2</v>
      </c>
      <c r="S18" s="57">
        <v>0</v>
      </c>
      <c r="T18" s="86">
        <f t="shared" si="35"/>
        <v>1688</v>
      </c>
      <c r="U18" s="39">
        <v>125</v>
      </c>
      <c r="V18" s="39">
        <v>0</v>
      </c>
      <c r="W18" s="39">
        <v>1548</v>
      </c>
      <c r="X18" s="39">
        <v>15</v>
      </c>
      <c r="Y18" s="39">
        <v>0</v>
      </c>
      <c r="Z18" s="86">
        <f t="shared" si="36"/>
        <v>91</v>
      </c>
      <c r="AA18" s="39">
        <v>0</v>
      </c>
      <c r="AB18" s="39">
        <v>0</v>
      </c>
      <c r="AC18" s="39">
        <v>91</v>
      </c>
      <c r="AD18" s="39">
        <v>0</v>
      </c>
      <c r="AE18" s="57">
        <v>0</v>
      </c>
      <c r="AF18" s="86">
        <f t="shared" si="37"/>
        <v>1718</v>
      </c>
      <c r="AG18" s="39"/>
      <c r="AH18" s="39">
        <v>3</v>
      </c>
      <c r="AI18" s="39">
        <v>1678</v>
      </c>
      <c r="AJ18" s="39">
        <v>37</v>
      </c>
      <c r="AK18" s="57">
        <v>0</v>
      </c>
      <c r="AL18" s="86">
        <f t="shared" si="38"/>
        <v>467</v>
      </c>
      <c r="AM18" s="39">
        <v>0</v>
      </c>
      <c r="AN18" s="39">
        <v>0</v>
      </c>
      <c r="AO18" s="39">
        <v>449</v>
      </c>
      <c r="AP18" s="39">
        <v>18</v>
      </c>
      <c r="AQ18" s="57">
        <v>0</v>
      </c>
      <c r="AR18" s="86">
        <f t="shared" si="39"/>
        <v>11</v>
      </c>
      <c r="AS18" s="39">
        <v>0</v>
      </c>
      <c r="AT18" s="39">
        <v>0</v>
      </c>
      <c r="AU18" s="39">
        <v>11</v>
      </c>
      <c r="AV18" s="39">
        <v>0</v>
      </c>
      <c r="AW18" s="57">
        <v>0</v>
      </c>
      <c r="AX18" s="86">
        <v>4</v>
      </c>
      <c r="AY18" s="39">
        <v>0</v>
      </c>
      <c r="AZ18" s="39">
        <v>0</v>
      </c>
      <c r="BA18" s="39">
        <v>4</v>
      </c>
      <c r="BB18" s="39">
        <v>0</v>
      </c>
      <c r="BC18" s="57">
        <v>0</v>
      </c>
      <c r="BD18" s="80">
        <v>1</v>
      </c>
      <c r="BE18" s="39">
        <v>0</v>
      </c>
      <c r="BF18" s="39">
        <v>0</v>
      </c>
      <c r="BG18" s="39">
        <v>1</v>
      </c>
      <c r="BH18" s="39">
        <v>0</v>
      </c>
      <c r="BI18" s="57">
        <v>0</v>
      </c>
      <c r="BJ18" s="86">
        <f t="shared" si="40"/>
        <v>0</v>
      </c>
      <c r="BK18" s="39">
        <v>0</v>
      </c>
      <c r="BL18" s="39">
        <v>0</v>
      </c>
      <c r="BM18" s="39">
        <v>0</v>
      </c>
      <c r="BN18" s="39">
        <v>0</v>
      </c>
      <c r="BO18" s="57">
        <v>0</v>
      </c>
      <c r="BP18" s="86">
        <f t="shared" si="41"/>
        <v>620</v>
      </c>
      <c r="BQ18" s="39">
        <v>297</v>
      </c>
      <c r="BR18" s="39">
        <v>0</v>
      </c>
      <c r="BS18" s="39">
        <v>309</v>
      </c>
      <c r="BT18" s="39">
        <v>14</v>
      </c>
      <c r="BU18" s="57">
        <v>0</v>
      </c>
      <c r="BV18" s="86">
        <f t="shared" si="42"/>
        <v>4</v>
      </c>
      <c r="BW18" s="39">
        <v>0</v>
      </c>
      <c r="BX18" s="39">
        <v>0</v>
      </c>
      <c r="BY18" s="39">
        <v>4</v>
      </c>
      <c r="BZ18" s="39">
        <v>0</v>
      </c>
      <c r="CA18" s="57">
        <v>0</v>
      </c>
      <c r="CB18" s="86">
        <f t="shared" si="43"/>
        <v>6</v>
      </c>
      <c r="CC18" s="39">
        <v>0</v>
      </c>
      <c r="CD18" s="39">
        <v>0</v>
      </c>
      <c r="CE18" s="39">
        <v>4</v>
      </c>
      <c r="CF18" s="39">
        <v>2</v>
      </c>
      <c r="CG18" s="39">
        <v>0</v>
      </c>
      <c r="CH18" s="86">
        <f t="shared" si="44"/>
        <v>1065</v>
      </c>
      <c r="CI18" s="39">
        <v>635</v>
      </c>
      <c r="CJ18" s="39">
        <v>0</v>
      </c>
      <c r="CK18" s="39">
        <v>430</v>
      </c>
      <c r="CL18" s="39">
        <v>0</v>
      </c>
      <c r="CM18" s="57">
        <v>0</v>
      </c>
      <c r="CN18" s="86">
        <f t="shared" si="45"/>
        <v>2</v>
      </c>
      <c r="CO18" s="39">
        <v>0</v>
      </c>
      <c r="CP18" s="39">
        <v>0</v>
      </c>
      <c r="CQ18" s="39">
        <v>2</v>
      </c>
      <c r="CR18" s="39">
        <v>0</v>
      </c>
      <c r="CS18" s="39">
        <v>0</v>
      </c>
      <c r="CT18" s="86">
        <f t="shared" si="46"/>
        <v>0</v>
      </c>
      <c r="CU18" s="39">
        <v>0</v>
      </c>
      <c r="CV18" s="39">
        <v>0</v>
      </c>
      <c r="CW18" s="39">
        <v>0</v>
      </c>
      <c r="CX18" s="39">
        <v>0</v>
      </c>
      <c r="CY18" s="39">
        <v>0</v>
      </c>
      <c r="CZ18" s="86">
        <f t="shared" si="47"/>
        <v>9</v>
      </c>
      <c r="DA18" s="39">
        <v>0</v>
      </c>
      <c r="DB18" s="39">
        <v>0</v>
      </c>
      <c r="DC18" s="39">
        <v>9</v>
      </c>
      <c r="DD18" s="39">
        <v>0</v>
      </c>
      <c r="DE18" s="39">
        <v>0</v>
      </c>
      <c r="DF18" s="86">
        <f t="shared" si="48"/>
        <v>129</v>
      </c>
      <c r="DG18" s="39">
        <v>0</v>
      </c>
      <c r="DH18" s="39">
        <v>1</v>
      </c>
      <c r="DI18" s="39">
        <v>125</v>
      </c>
      <c r="DJ18" s="39">
        <v>3</v>
      </c>
      <c r="DK18" s="39">
        <v>0</v>
      </c>
      <c r="DL18" s="86">
        <f t="shared" si="49"/>
        <v>85</v>
      </c>
      <c r="DM18" s="39">
        <v>0</v>
      </c>
      <c r="DN18" s="39">
        <v>0</v>
      </c>
      <c r="DO18" s="39">
        <v>85</v>
      </c>
      <c r="DP18" s="39">
        <v>0</v>
      </c>
      <c r="DQ18" s="39">
        <v>0</v>
      </c>
      <c r="DR18" s="86">
        <f t="shared" si="50"/>
        <v>0</v>
      </c>
      <c r="DS18" s="39">
        <v>0</v>
      </c>
      <c r="DT18" s="39">
        <v>0</v>
      </c>
      <c r="DU18" s="39">
        <v>0</v>
      </c>
      <c r="DV18" s="39">
        <v>0</v>
      </c>
      <c r="DW18" s="57">
        <v>0</v>
      </c>
      <c r="DX18" s="86">
        <f t="shared" si="51"/>
        <v>12</v>
      </c>
      <c r="DY18" s="39">
        <v>0</v>
      </c>
      <c r="DZ18" s="39">
        <v>0</v>
      </c>
      <c r="EA18" s="39">
        <v>11</v>
      </c>
      <c r="EB18" s="39">
        <v>1</v>
      </c>
      <c r="EC18" s="57">
        <v>0</v>
      </c>
      <c r="ED18" s="86">
        <f t="shared" si="52"/>
        <v>40</v>
      </c>
      <c r="EE18" s="39">
        <v>0</v>
      </c>
      <c r="EF18" s="39">
        <v>0</v>
      </c>
      <c r="EG18" s="39">
        <v>32</v>
      </c>
      <c r="EH18" s="39">
        <v>8</v>
      </c>
      <c r="EI18" s="57">
        <v>0</v>
      </c>
      <c r="EJ18" s="86">
        <f t="shared" si="53"/>
        <v>10</v>
      </c>
      <c r="EK18" s="39">
        <v>0</v>
      </c>
      <c r="EL18" s="39">
        <v>0</v>
      </c>
      <c r="EM18" s="39">
        <v>8</v>
      </c>
      <c r="EN18" s="39">
        <v>2</v>
      </c>
      <c r="EO18" s="57">
        <v>0</v>
      </c>
      <c r="EP18" s="86">
        <f t="shared" si="54"/>
        <v>4187</v>
      </c>
      <c r="EQ18" s="39">
        <v>2000</v>
      </c>
      <c r="ER18" s="39">
        <v>1</v>
      </c>
      <c r="ES18" s="39">
        <v>2171</v>
      </c>
      <c r="ET18" s="39">
        <v>15</v>
      </c>
      <c r="EU18" s="39">
        <v>0</v>
      </c>
      <c r="EV18" s="86">
        <f t="shared" si="55"/>
        <v>6</v>
      </c>
      <c r="EW18" s="39">
        <v>0</v>
      </c>
      <c r="EX18" s="39">
        <v>0</v>
      </c>
      <c r="EY18" s="39">
        <v>6</v>
      </c>
      <c r="EZ18" s="39">
        <v>0</v>
      </c>
      <c r="FA18" s="57">
        <v>0</v>
      </c>
      <c r="FB18" s="86">
        <f t="shared" si="56"/>
        <v>27</v>
      </c>
      <c r="FC18" s="39">
        <v>0</v>
      </c>
      <c r="FD18" s="39">
        <v>0</v>
      </c>
      <c r="FE18" s="39">
        <v>27</v>
      </c>
      <c r="FF18" s="39">
        <v>0</v>
      </c>
      <c r="FG18" s="57">
        <v>0</v>
      </c>
      <c r="FH18" s="86">
        <f t="shared" si="57"/>
        <v>0</v>
      </c>
      <c r="FI18" s="39">
        <v>0</v>
      </c>
      <c r="FJ18" s="39">
        <v>0</v>
      </c>
      <c r="FK18" s="39">
        <v>0</v>
      </c>
      <c r="FL18" s="39">
        <v>0</v>
      </c>
      <c r="FM18" s="57">
        <v>0</v>
      </c>
      <c r="FN18" s="86">
        <f t="shared" si="58"/>
        <v>618</v>
      </c>
      <c r="FO18" s="39">
        <v>0</v>
      </c>
      <c r="FP18" s="39">
        <v>0</v>
      </c>
      <c r="FQ18" s="39">
        <v>615</v>
      </c>
      <c r="FR18" s="39">
        <v>3</v>
      </c>
      <c r="FS18" s="57">
        <v>0</v>
      </c>
      <c r="FT18" s="86">
        <f t="shared" si="59"/>
        <v>2</v>
      </c>
      <c r="FU18" s="39">
        <v>0</v>
      </c>
      <c r="FV18" s="39">
        <v>0</v>
      </c>
      <c r="FW18" s="39">
        <v>2</v>
      </c>
      <c r="FX18" s="39">
        <v>0</v>
      </c>
      <c r="FY18" s="57">
        <v>0</v>
      </c>
    </row>
    <row r="19" spans="1:181" customFormat="1" ht="13.15" customHeight="1" x14ac:dyDescent="0.2">
      <c r="A19" s="36" t="s">
        <v>21</v>
      </c>
      <c r="B19" s="38">
        <f t="shared" si="60"/>
        <v>23042</v>
      </c>
      <c r="C19" s="38">
        <f t="shared" si="61"/>
        <v>52</v>
      </c>
      <c r="D19" s="38">
        <f t="shared" si="29"/>
        <v>0</v>
      </c>
      <c r="E19" s="38">
        <f t="shared" si="30"/>
        <v>22876</v>
      </c>
      <c r="F19" s="38">
        <f t="shared" si="31"/>
        <v>114</v>
      </c>
      <c r="G19" s="40">
        <f t="shared" si="32"/>
        <v>0</v>
      </c>
      <c r="H19" s="88">
        <f t="shared" si="33"/>
        <v>0</v>
      </c>
      <c r="I19" s="38">
        <v>0</v>
      </c>
      <c r="J19" s="38">
        <v>0</v>
      </c>
      <c r="K19" s="38">
        <v>0</v>
      </c>
      <c r="L19" s="38">
        <v>0</v>
      </c>
      <c r="M19" s="40">
        <v>0</v>
      </c>
      <c r="N19" s="88">
        <f t="shared" si="34"/>
        <v>312</v>
      </c>
      <c r="O19" s="38">
        <v>0</v>
      </c>
      <c r="P19" s="38">
        <v>0</v>
      </c>
      <c r="Q19" s="38">
        <v>312</v>
      </c>
      <c r="R19" s="38">
        <v>0</v>
      </c>
      <c r="S19" s="40">
        <v>0</v>
      </c>
      <c r="T19" s="88">
        <f t="shared" si="35"/>
        <v>9116</v>
      </c>
      <c r="U19" s="38">
        <v>25</v>
      </c>
      <c r="V19" s="38">
        <v>0</v>
      </c>
      <c r="W19" s="38">
        <v>9063</v>
      </c>
      <c r="X19" s="38">
        <v>28</v>
      </c>
      <c r="Y19" s="38">
        <v>0</v>
      </c>
      <c r="Z19" s="88">
        <f t="shared" si="36"/>
        <v>104</v>
      </c>
      <c r="AA19" s="38">
        <v>0</v>
      </c>
      <c r="AB19" s="38">
        <v>0</v>
      </c>
      <c r="AC19" s="38">
        <v>100</v>
      </c>
      <c r="AD19" s="38">
        <v>4</v>
      </c>
      <c r="AE19" s="40">
        <v>0</v>
      </c>
      <c r="AF19" s="88">
        <f t="shared" si="37"/>
        <v>1009</v>
      </c>
      <c r="AG19" s="38">
        <v>0</v>
      </c>
      <c r="AH19" s="38">
        <v>0</v>
      </c>
      <c r="AI19" s="38">
        <v>1000</v>
      </c>
      <c r="AJ19" s="38">
        <v>9</v>
      </c>
      <c r="AK19" s="40">
        <v>0</v>
      </c>
      <c r="AL19" s="88">
        <f t="shared" si="38"/>
        <v>6</v>
      </c>
      <c r="AM19" s="38">
        <v>0</v>
      </c>
      <c r="AN19" s="38">
        <v>0</v>
      </c>
      <c r="AO19" s="38">
        <v>5</v>
      </c>
      <c r="AP19" s="38">
        <v>1</v>
      </c>
      <c r="AQ19" s="40">
        <v>0</v>
      </c>
      <c r="AR19" s="88">
        <f t="shared" si="39"/>
        <v>68</v>
      </c>
      <c r="AS19" s="38">
        <v>0</v>
      </c>
      <c r="AT19" s="38">
        <v>0</v>
      </c>
      <c r="AU19" s="38">
        <v>67</v>
      </c>
      <c r="AV19" s="38">
        <v>1</v>
      </c>
      <c r="AW19" s="40">
        <v>0</v>
      </c>
      <c r="AX19" s="88">
        <v>2</v>
      </c>
      <c r="AY19" s="38">
        <v>0</v>
      </c>
      <c r="AZ19" s="38">
        <v>0</v>
      </c>
      <c r="BA19" s="38">
        <v>2</v>
      </c>
      <c r="BB19" s="38">
        <v>0</v>
      </c>
      <c r="BC19" s="40">
        <v>0</v>
      </c>
      <c r="BD19" s="82">
        <v>0</v>
      </c>
      <c r="BE19" s="38">
        <v>0</v>
      </c>
      <c r="BF19" s="38">
        <v>0</v>
      </c>
      <c r="BG19" s="38">
        <v>0</v>
      </c>
      <c r="BH19" s="38">
        <v>0</v>
      </c>
      <c r="BI19" s="40">
        <v>0</v>
      </c>
      <c r="BJ19" s="88">
        <f t="shared" si="40"/>
        <v>0</v>
      </c>
      <c r="BK19" s="38">
        <v>0</v>
      </c>
      <c r="BL19" s="38">
        <v>0</v>
      </c>
      <c r="BM19" s="38">
        <v>0</v>
      </c>
      <c r="BN19" s="38">
        <v>0</v>
      </c>
      <c r="BO19" s="40">
        <v>0</v>
      </c>
      <c r="BP19" s="88">
        <f t="shared" si="41"/>
        <v>2245</v>
      </c>
      <c r="BQ19" s="38">
        <v>0</v>
      </c>
      <c r="BR19" s="38">
        <v>0</v>
      </c>
      <c r="BS19" s="38">
        <v>2242</v>
      </c>
      <c r="BT19" s="38">
        <v>3</v>
      </c>
      <c r="BU19" s="40">
        <v>0</v>
      </c>
      <c r="BV19" s="88">
        <f t="shared" si="42"/>
        <v>0</v>
      </c>
      <c r="BW19" s="38">
        <v>0</v>
      </c>
      <c r="BX19" s="38">
        <v>0</v>
      </c>
      <c r="BY19" s="38">
        <v>0</v>
      </c>
      <c r="BZ19" s="38">
        <v>0</v>
      </c>
      <c r="CA19" s="40">
        <v>0</v>
      </c>
      <c r="CB19" s="88">
        <f t="shared" si="43"/>
        <v>7</v>
      </c>
      <c r="CC19" s="38">
        <v>0</v>
      </c>
      <c r="CD19" s="38">
        <v>0</v>
      </c>
      <c r="CE19" s="38">
        <v>7</v>
      </c>
      <c r="CF19" s="38">
        <v>0</v>
      </c>
      <c r="CG19" s="38">
        <v>0</v>
      </c>
      <c r="CH19" s="88">
        <f t="shared" si="44"/>
        <v>47</v>
      </c>
      <c r="CI19" s="38">
        <v>0</v>
      </c>
      <c r="CJ19" s="38">
        <v>0</v>
      </c>
      <c r="CK19" s="38">
        <v>45</v>
      </c>
      <c r="CL19" s="38">
        <v>2</v>
      </c>
      <c r="CM19" s="40">
        <v>0</v>
      </c>
      <c r="CN19" s="88">
        <f t="shared" si="45"/>
        <v>0</v>
      </c>
      <c r="CO19" s="38">
        <v>0</v>
      </c>
      <c r="CP19" s="38">
        <v>0</v>
      </c>
      <c r="CQ19" s="38">
        <v>0</v>
      </c>
      <c r="CR19" s="38">
        <v>0</v>
      </c>
      <c r="CS19" s="38">
        <v>0</v>
      </c>
      <c r="CT19" s="88">
        <f t="shared" si="46"/>
        <v>0</v>
      </c>
      <c r="CU19" s="38">
        <v>0</v>
      </c>
      <c r="CV19" s="38">
        <v>0</v>
      </c>
      <c r="CW19" s="38">
        <v>0</v>
      </c>
      <c r="CX19" s="38">
        <v>0</v>
      </c>
      <c r="CY19" s="38">
        <v>0</v>
      </c>
      <c r="CZ19" s="88">
        <f t="shared" si="47"/>
        <v>2</v>
      </c>
      <c r="DA19" s="38">
        <v>0</v>
      </c>
      <c r="DB19" s="38">
        <v>0</v>
      </c>
      <c r="DC19" s="38">
        <v>2</v>
      </c>
      <c r="DD19" s="38">
        <v>0</v>
      </c>
      <c r="DE19" s="38">
        <v>0</v>
      </c>
      <c r="DF19" s="88">
        <f t="shared" si="48"/>
        <v>299</v>
      </c>
      <c r="DG19" s="38">
        <v>0</v>
      </c>
      <c r="DH19" s="38">
        <v>0</v>
      </c>
      <c r="DI19" s="38">
        <v>261</v>
      </c>
      <c r="DJ19" s="38">
        <v>38</v>
      </c>
      <c r="DK19" s="38">
        <v>0</v>
      </c>
      <c r="DL19" s="88">
        <f t="shared" si="49"/>
        <v>396</v>
      </c>
      <c r="DM19" s="38">
        <v>0</v>
      </c>
      <c r="DN19" s="38">
        <v>0</v>
      </c>
      <c r="DO19" s="38">
        <v>379</v>
      </c>
      <c r="DP19" s="38">
        <v>17</v>
      </c>
      <c r="DQ19" s="38">
        <v>0</v>
      </c>
      <c r="DR19" s="88">
        <f t="shared" si="50"/>
        <v>0</v>
      </c>
      <c r="DS19" s="38">
        <v>0</v>
      </c>
      <c r="DT19" s="38">
        <v>0</v>
      </c>
      <c r="DU19" s="38">
        <v>0</v>
      </c>
      <c r="DV19" s="38">
        <v>0</v>
      </c>
      <c r="DW19" s="40">
        <v>0</v>
      </c>
      <c r="DX19" s="88">
        <f t="shared" si="51"/>
        <v>11</v>
      </c>
      <c r="DY19" s="38">
        <v>0</v>
      </c>
      <c r="DZ19" s="38">
        <v>0</v>
      </c>
      <c r="EA19" s="38">
        <v>11</v>
      </c>
      <c r="EB19" s="38">
        <v>0</v>
      </c>
      <c r="EC19" s="40">
        <v>0</v>
      </c>
      <c r="ED19" s="88">
        <f t="shared" si="52"/>
        <v>5</v>
      </c>
      <c r="EE19" s="38">
        <v>0</v>
      </c>
      <c r="EF19" s="38">
        <v>0</v>
      </c>
      <c r="EG19" s="38">
        <v>1</v>
      </c>
      <c r="EH19" s="38">
        <v>4</v>
      </c>
      <c r="EI19" s="40">
        <v>0</v>
      </c>
      <c r="EJ19" s="88">
        <f t="shared" si="53"/>
        <v>40</v>
      </c>
      <c r="EK19" s="38">
        <v>0</v>
      </c>
      <c r="EL19" s="38">
        <v>0</v>
      </c>
      <c r="EM19" s="38">
        <v>40</v>
      </c>
      <c r="EN19" s="38">
        <v>0</v>
      </c>
      <c r="EO19" s="40">
        <v>0</v>
      </c>
      <c r="EP19" s="88">
        <f t="shared" si="54"/>
        <v>7620</v>
      </c>
      <c r="EQ19" s="38">
        <v>27</v>
      </c>
      <c r="ER19" s="38">
        <v>0</v>
      </c>
      <c r="ES19" s="38">
        <v>7587</v>
      </c>
      <c r="ET19" s="38">
        <v>6</v>
      </c>
      <c r="EU19" s="38">
        <v>0</v>
      </c>
      <c r="EV19" s="88">
        <f t="shared" si="55"/>
        <v>39</v>
      </c>
      <c r="EW19" s="38">
        <v>0</v>
      </c>
      <c r="EX19" s="38">
        <v>0</v>
      </c>
      <c r="EY19" s="38">
        <v>39</v>
      </c>
      <c r="EZ19" s="38">
        <v>0</v>
      </c>
      <c r="FA19" s="40">
        <v>0</v>
      </c>
      <c r="FB19" s="88">
        <f t="shared" si="56"/>
        <v>1</v>
      </c>
      <c r="FC19" s="38">
        <v>0</v>
      </c>
      <c r="FD19" s="38">
        <v>0</v>
      </c>
      <c r="FE19" s="38">
        <v>0</v>
      </c>
      <c r="FF19" s="38">
        <v>1</v>
      </c>
      <c r="FG19" s="40">
        <v>0</v>
      </c>
      <c r="FH19" s="88">
        <f t="shared" si="57"/>
        <v>0</v>
      </c>
      <c r="FI19" s="38">
        <v>0</v>
      </c>
      <c r="FJ19" s="38">
        <v>0</v>
      </c>
      <c r="FK19" s="38">
        <v>0</v>
      </c>
      <c r="FL19" s="38">
        <v>0</v>
      </c>
      <c r="FM19" s="40">
        <v>0</v>
      </c>
      <c r="FN19" s="88">
        <f t="shared" si="58"/>
        <v>1707</v>
      </c>
      <c r="FO19" s="38">
        <v>0</v>
      </c>
      <c r="FP19" s="38">
        <v>0</v>
      </c>
      <c r="FQ19" s="38">
        <v>1707</v>
      </c>
      <c r="FR19" s="38">
        <v>0</v>
      </c>
      <c r="FS19" s="40">
        <v>0</v>
      </c>
      <c r="FT19" s="88">
        <f t="shared" si="59"/>
        <v>6</v>
      </c>
      <c r="FU19" s="38">
        <v>0</v>
      </c>
      <c r="FV19" s="38">
        <v>0</v>
      </c>
      <c r="FW19" s="38">
        <v>6</v>
      </c>
      <c r="FX19" s="38">
        <v>0</v>
      </c>
      <c r="FY19" s="40">
        <v>0</v>
      </c>
    </row>
    <row r="20" spans="1:181" customFormat="1" ht="13.15" customHeight="1" x14ac:dyDescent="0.2">
      <c r="A20" s="35" t="s">
        <v>22</v>
      </c>
      <c r="B20" s="54">
        <f t="shared" si="60"/>
        <v>7500</v>
      </c>
      <c r="C20" s="54">
        <f t="shared" si="61"/>
        <v>108</v>
      </c>
      <c r="D20" s="54">
        <f t="shared" si="29"/>
        <v>0</v>
      </c>
      <c r="E20" s="54">
        <f t="shared" si="30"/>
        <v>7312</v>
      </c>
      <c r="F20" s="54">
        <f t="shared" si="31"/>
        <v>80</v>
      </c>
      <c r="G20" s="55">
        <f t="shared" si="32"/>
        <v>0</v>
      </c>
      <c r="H20" s="85">
        <f t="shared" si="33"/>
        <v>0</v>
      </c>
      <c r="I20" s="54">
        <v>0</v>
      </c>
      <c r="J20" s="54">
        <v>0</v>
      </c>
      <c r="K20" s="54">
        <v>0</v>
      </c>
      <c r="L20" s="54">
        <v>0</v>
      </c>
      <c r="M20" s="55">
        <v>0</v>
      </c>
      <c r="N20" s="85">
        <f t="shared" si="34"/>
        <v>57</v>
      </c>
      <c r="O20" s="54">
        <v>3</v>
      </c>
      <c r="P20" s="54">
        <v>0</v>
      </c>
      <c r="Q20" s="54">
        <v>54</v>
      </c>
      <c r="R20" s="54">
        <v>0</v>
      </c>
      <c r="S20" s="55">
        <v>0</v>
      </c>
      <c r="T20" s="85">
        <f t="shared" si="35"/>
        <v>2523</v>
      </c>
      <c r="U20" s="54">
        <v>14</v>
      </c>
      <c r="V20" s="54">
        <v>0</v>
      </c>
      <c r="W20" s="54">
        <v>2498</v>
      </c>
      <c r="X20" s="54">
        <v>11</v>
      </c>
      <c r="Y20" s="54">
        <v>0</v>
      </c>
      <c r="Z20" s="85">
        <f t="shared" si="36"/>
        <v>52</v>
      </c>
      <c r="AA20" s="54">
        <v>0</v>
      </c>
      <c r="AB20" s="54">
        <v>0</v>
      </c>
      <c r="AC20" s="54">
        <v>52</v>
      </c>
      <c r="AD20" s="54">
        <v>0</v>
      </c>
      <c r="AE20" s="55">
        <v>0</v>
      </c>
      <c r="AF20" s="85">
        <f t="shared" si="37"/>
        <v>360</v>
      </c>
      <c r="AG20" s="54">
        <v>0</v>
      </c>
      <c r="AH20" s="54">
        <v>0</v>
      </c>
      <c r="AI20" s="54">
        <v>346</v>
      </c>
      <c r="AJ20" s="54">
        <v>14</v>
      </c>
      <c r="AK20" s="55">
        <v>0</v>
      </c>
      <c r="AL20" s="85">
        <f t="shared" si="38"/>
        <v>21</v>
      </c>
      <c r="AM20" s="54">
        <v>0</v>
      </c>
      <c r="AN20" s="54">
        <v>0</v>
      </c>
      <c r="AO20" s="54">
        <v>15</v>
      </c>
      <c r="AP20" s="54">
        <v>6</v>
      </c>
      <c r="AQ20" s="55">
        <v>0</v>
      </c>
      <c r="AR20" s="85">
        <f t="shared" si="39"/>
        <v>6</v>
      </c>
      <c r="AS20" s="54">
        <v>0</v>
      </c>
      <c r="AT20" s="54">
        <v>0</v>
      </c>
      <c r="AU20" s="54">
        <v>6</v>
      </c>
      <c r="AV20" s="54">
        <v>0</v>
      </c>
      <c r="AW20" s="55">
        <v>0</v>
      </c>
      <c r="AX20" s="85">
        <v>5</v>
      </c>
      <c r="AY20" s="54">
        <v>0</v>
      </c>
      <c r="AZ20" s="54">
        <v>0</v>
      </c>
      <c r="BA20" s="54">
        <v>5</v>
      </c>
      <c r="BB20" s="54">
        <v>0</v>
      </c>
      <c r="BC20" s="55">
        <v>0</v>
      </c>
      <c r="BD20" s="79">
        <v>0</v>
      </c>
      <c r="BE20" s="54">
        <v>0</v>
      </c>
      <c r="BF20" s="54">
        <v>0</v>
      </c>
      <c r="BG20" s="54">
        <v>0</v>
      </c>
      <c r="BH20" s="54">
        <v>0</v>
      </c>
      <c r="BI20" s="55">
        <v>0</v>
      </c>
      <c r="BJ20" s="85">
        <f t="shared" si="40"/>
        <v>0</v>
      </c>
      <c r="BK20" s="54">
        <v>0</v>
      </c>
      <c r="BL20" s="54">
        <v>0</v>
      </c>
      <c r="BM20" s="54">
        <v>0</v>
      </c>
      <c r="BN20" s="54">
        <v>0</v>
      </c>
      <c r="BO20" s="55">
        <v>0</v>
      </c>
      <c r="BP20" s="85">
        <f t="shared" si="41"/>
        <v>701</v>
      </c>
      <c r="BQ20" s="54">
        <v>0</v>
      </c>
      <c r="BR20" s="54">
        <v>0</v>
      </c>
      <c r="BS20" s="54">
        <v>693</v>
      </c>
      <c r="BT20" s="54">
        <v>8</v>
      </c>
      <c r="BU20" s="55">
        <v>0</v>
      </c>
      <c r="BV20" s="85">
        <f t="shared" si="42"/>
        <v>0</v>
      </c>
      <c r="BW20" s="54">
        <v>0</v>
      </c>
      <c r="BX20" s="54">
        <v>0</v>
      </c>
      <c r="BY20" s="54">
        <v>0</v>
      </c>
      <c r="BZ20" s="54">
        <v>0</v>
      </c>
      <c r="CA20" s="55">
        <v>0</v>
      </c>
      <c r="CB20" s="85">
        <f t="shared" si="43"/>
        <v>4</v>
      </c>
      <c r="CC20" s="54">
        <v>0</v>
      </c>
      <c r="CD20" s="54">
        <v>0</v>
      </c>
      <c r="CE20" s="54">
        <v>4</v>
      </c>
      <c r="CF20" s="54">
        <v>0</v>
      </c>
      <c r="CG20" s="54">
        <v>0</v>
      </c>
      <c r="CH20" s="85">
        <f t="shared" si="44"/>
        <v>49</v>
      </c>
      <c r="CI20" s="54">
        <v>0</v>
      </c>
      <c r="CJ20" s="54">
        <v>0</v>
      </c>
      <c r="CK20" s="54">
        <v>43</v>
      </c>
      <c r="CL20" s="54">
        <v>6</v>
      </c>
      <c r="CM20" s="55">
        <v>0</v>
      </c>
      <c r="CN20" s="85">
        <f t="shared" si="45"/>
        <v>1</v>
      </c>
      <c r="CO20" s="54">
        <v>0</v>
      </c>
      <c r="CP20" s="54">
        <v>0</v>
      </c>
      <c r="CQ20" s="54">
        <v>1</v>
      </c>
      <c r="CR20" s="54">
        <v>0</v>
      </c>
      <c r="CS20" s="54">
        <v>0</v>
      </c>
      <c r="CT20" s="85">
        <f t="shared" si="46"/>
        <v>0</v>
      </c>
      <c r="CU20" s="54">
        <v>0</v>
      </c>
      <c r="CV20" s="54">
        <v>0</v>
      </c>
      <c r="CW20" s="54">
        <v>0</v>
      </c>
      <c r="CX20" s="54">
        <v>0</v>
      </c>
      <c r="CY20" s="54">
        <v>0</v>
      </c>
      <c r="CZ20" s="85">
        <f t="shared" si="47"/>
        <v>2</v>
      </c>
      <c r="DA20" s="54">
        <v>0</v>
      </c>
      <c r="DB20" s="54">
        <v>0</v>
      </c>
      <c r="DC20" s="54">
        <v>2</v>
      </c>
      <c r="DD20" s="54">
        <v>0</v>
      </c>
      <c r="DE20" s="54">
        <v>0</v>
      </c>
      <c r="DF20" s="85">
        <f t="shared" si="48"/>
        <v>37</v>
      </c>
      <c r="DG20" s="54">
        <v>0</v>
      </c>
      <c r="DH20" s="54">
        <v>0</v>
      </c>
      <c r="DI20" s="54">
        <v>23</v>
      </c>
      <c r="DJ20" s="54">
        <v>14</v>
      </c>
      <c r="DK20" s="54">
        <v>0</v>
      </c>
      <c r="DL20" s="85">
        <f t="shared" si="49"/>
        <v>36</v>
      </c>
      <c r="DM20" s="54">
        <v>0</v>
      </c>
      <c r="DN20" s="54">
        <v>0</v>
      </c>
      <c r="DO20" s="54">
        <v>34</v>
      </c>
      <c r="DP20" s="54">
        <v>2</v>
      </c>
      <c r="DQ20" s="54">
        <v>0</v>
      </c>
      <c r="DR20" s="85">
        <f t="shared" si="50"/>
        <v>1</v>
      </c>
      <c r="DS20" s="54">
        <v>0</v>
      </c>
      <c r="DT20" s="54">
        <v>0</v>
      </c>
      <c r="DU20" s="54">
        <v>1</v>
      </c>
      <c r="DV20" s="54">
        <v>0</v>
      </c>
      <c r="DW20" s="55">
        <v>0</v>
      </c>
      <c r="DX20" s="85">
        <f t="shared" si="51"/>
        <v>3</v>
      </c>
      <c r="DY20" s="54">
        <v>0</v>
      </c>
      <c r="DZ20" s="54">
        <v>0</v>
      </c>
      <c r="EA20" s="54">
        <v>3</v>
      </c>
      <c r="EB20" s="54">
        <v>0</v>
      </c>
      <c r="EC20" s="55">
        <v>0</v>
      </c>
      <c r="ED20" s="85">
        <f t="shared" si="52"/>
        <v>74</v>
      </c>
      <c r="EE20" s="54">
        <v>0</v>
      </c>
      <c r="EF20" s="54">
        <v>0</v>
      </c>
      <c r="EG20" s="54">
        <v>71</v>
      </c>
      <c r="EH20" s="54">
        <v>3</v>
      </c>
      <c r="EI20" s="55">
        <v>0</v>
      </c>
      <c r="EJ20" s="85">
        <f t="shared" si="53"/>
        <v>5</v>
      </c>
      <c r="EK20" s="54">
        <v>0</v>
      </c>
      <c r="EL20" s="54">
        <v>0</v>
      </c>
      <c r="EM20" s="54">
        <v>5</v>
      </c>
      <c r="EN20" s="54">
        <v>0</v>
      </c>
      <c r="EO20" s="55">
        <v>0</v>
      </c>
      <c r="EP20" s="85">
        <f t="shared" si="54"/>
        <v>3142</v>
      </c>
      <c r="EQ20" s="54">
        <v>91</v>
      </c>
      <c r="ER20" s="54">
        <v>0</v>
      </c>
      <c r="ES20" s="54">
        <v>3036</v>
      </c>
      <c r="ET20" s="54">
        <v>15</v>
      </c>
      <c r="EU20" s="54">
        <v>0</v>
      </c>
      <c r="EV20" s="85">
        <f t="shared" si="55"/>
        <v>0</v>
      </c>
      <c r="EW20" s="54">
        <v>0</v>
      </c>
      <c r="EX20" s="54">
        <v>0</v>
      </c>
      <c r="EY20" s="54">
        <v>0</v>
      </c>
      <c r="EZ20" s="54">
        <v>0</v>
      </c>
      <c r="FA20" s="55">
        <v>0</v>
      </c>
      <c r="FB20" s="85">
        <f t="shared" si="56"/>
        <v>50</v>
      </c>
      <c r="FC20" s="54">
        <v>0</v>
      </c>
      <c r="FD20" s="54">
        <v>0</v>
      </c>
      <c r="FE20" s="54">
        <v>49</v>
      </c>
      <c r="FF20" s="54">
        <v>1</v>
      </c>
      <c r="FG20" s="55">
        <v>0</v>
      </c>
      <c r="FH20" s="85">
        <f t="shared" si="57"/>
        <v>1</v>
      </c>
      <c r="FI20" s="54">
        <v>0</v>
      </c>
      <c r="FJ20" s="54">
        <v>0</v>
      </c>
      <c r="FK20" s="54">
        <v>1</v>
      </c>
      <c r="FL20" s="54">
        <v>0</v>
      </c>
      <c r="FM20" s="55">
        <v>0</v>
      </c>
      <c r="FN20" s="85">
        <f t="shared" si="58"/>
        <v>369</v>
      </c>
      <c r="FO20" s="54">
        <v>0</v>
      </c>
      <c r="FP20" s="54">
        <v>0</v>
      </c>
      <c r="FQ20" s="54">
        <v>369</v>
      </c>
      <c r="FR20" s="54">
        <v>0</v>
      </c>
      <c r="FS20" s="55">
        <v>0</v>
      </c>
      <c r="FT20" s="85">
        <f t="shared" si="59"/>
        <v>1</v>
      </c>
      <c r="FU20" s="54">
        <v>0</v>
      </c>
      <c r="FV20" s="54">
        <v>0</v>
      </c>
      <c r="FW20" s="54">
        <v>1</v>
      </c>
      <c r="FX20" s="54">
        <v>0</v>
      </c>
      <c r="FY20" s="55">
        <v>0</v>
      </c>
    </row>
    <row r="21" spans="1:181" customFormat="1" ht="13.15" customHeight="1" x14ac:dyDescent="0.2">
      <c r="A21" s="59" t="s">
        <v>23</v>
      </c>
      <c r="B21" s="39">
        <f t="shared" ref="B21:B61" si="62">SUM(C21:G21)</f>
        <v>7551</v>
      </c>
      <c r="C21" s="39">
        <f t="shared" ref="C21:C61" si="63">I21+O21+U21+AA21+AG21+AM21+AS21+AY21+BE21+BK21+BQ21+BW21+CC21+CI21+CO21+CU21+DA21+DG21+DM21+DS21+DY21+EE21+EK21+EQ21+EW21+FC21+FI21+FO21+FU21</f>
        <v>0</v>
      </c>
      <c r="D21" s="39">
        <f t="shared" ref="D21:D61" si="64">J21+P21+V21+AB21+AH21+AN21+AT21+AZ21+BF21+BL21+BR21+BX21+CD21+CJ21+CP21+CV21+DB21+DH21+DN21+DT21+DZ21+EF21+EL21+ER21+EX21+FD21+FJ21+FP21+FV21</f>
        <v>239</v>
      </c>
      <c r="E21" s="39">
        <f t="shared" ref="E21:E61" si="65">K21+Q21+W21+AC21+AI21+AO21+AU21+BA21+BG21+BM21+BS21+BY21+CE21+CK21+CQ21+CW21+DC21+DI21+DO21+DU21+EA21+EG21+EM21+ES21+EY21+FE21+FK21+FQ21+FW21</f>
        <v>7119</v>
      </c>
      <c r="F21" s="39">
        <f t="shared" ref="F21:F61" si="66">L21+R21+X21+AD21+AJ21+AP21+AV21+BB21+BH21+BN21+BT21+BZ21+CF21+CL21+CR21+CX21+DD21+DJ21+DP21+DV21+EB21+EH21+EN21+ET21+EZ21+FF21+FL21+FR21+FX21</f>
        <v>193</v>
      </c>
      <c r="G21" s="57">
        <f t="shared" ref="G21:G61" si="67">M21+S21+Y21+AE21+AK21+AQ21+AW21+BC21+BI21+BO21+BU21+CA21+CG21+CM21+CS21+CY21+DE21+DK21+DQ21+DW21+EC21+EI21+EO21+EU21+FA21+FG21+FM21+FS21+FY21</f>
        <v>0</v>
      </c>
      <c r="H21" s="86">
        <f t="shared" si="33"/>
        <v>0</v>
      </c>
      <c r="I21" s="39">
        <v>0</v>
      </c>
      <c r="J21" s="39">
        <v>0</v>
      </c>
      <c r="K21" s="39">
        <v>0</v>
      </c>
      <c r="L21" s="39">
        <v>0</v>
      </c>
      <c r="M21" s="57">
        <v>0</v>
      </c>
      <c r="N21" s="86">
        <f t="shared" si="34"/>
        <v>39</v>
      </c>
      <c r="O21" s="39">
        <v>0</v>
      </c>
      <c r="P21" s="39">
        <v>0</v>
      </c>
      <c r="Q21" s="39">
        <v>39</v>
      </c>
      <c r="R21" s="39">
        <v>0</v>
      </c>
      <c r="S21" s="57">
        <v>0</v>
      </c>
      <c r="T21" s="86">
        <f t="shared" si="35"/>
        <v>1586</v>
      </c>
      <c r="U21" s="39">
        <v>0</v>
      </c>
      <c r="V21" s="39">
        <v>2</v>
      </c>
      <c r="W21" s="39">
        <v>1567</v>
      </c>
      <c r="X21" s="39">
        <v>17</v>
      </c>
      <c r="Y21" s="39">
        <v>0</v>
      </c>
      <c r="Z21" s="86">
        <f t="shared" si="36"/>
        <v>211</v>
      </c>
      <c r="AA21" s="39">
        <v>0</v>
      </c>
      <c r="AB21" s="39">
        <v>209</v>
      </c>
      <c r="AC21" s="39">
        <v>2</v>
      </c>
      <c r="AD21" s="39">
        <v>0</v>
      </c>
      <c r="AE21" s="57">
        <v>0</v>
      </c>
      <c r="AF21" s="86">
        <f t="shared" si="37"/>
        <v>1985</v>
      </c>
      <c r="AG21" s="39">
        <v>0</v>
      </c>
      <c r="AH21" s="39">
        <v>16</v>
      </c>
      <c r="AI21" s="39">
        <v>1943</v>
      </c>
      <c r="AJ21" s="39">
        <v>26</v>
      </c>
      <c r="AK21" s="57">
        <v>0</v>
      </c>
      <c r="AL21" s="86">
        <f t="shared" si="38"/>
        <v>295</v>
      </c>
      <c r="AM21" s="39">
        <v>0</v>
      </c>
      <c r="AN21" s="39">
        <v>0</v>
      </c>
      <c r="AO21" s="39">
        <v>273</v>
      </c>
      <c r="AP21" s="39">
        <v>22</v>
      </c>
      <c r="AQ21" s="57">
        <v>0</v>
      </c>
      <c r="AR21" s="86">
        <f t="shared" si="39"/>
        <v>7</v>
      </c>
      <c r="AS21" s="39">
        <v>0</v>
      </c>
      <c r="AT21" s="39">
        <v>0</v>
      </c>
      <c r="AU21" s="39">
        <v>4</v>
      </c>
      <c r="AV21" s="39">
        <v>3</v>
      </c>
      <c r="AW21" s="57">
        <v>0</v>
      </c>
      <c r="AX21" s="86">
        <v>2</v>
      </c>
      <c r="AY21" s="39">
        <v>0</v>
      </c>
      <c r="AZ21" s="39">
        <v>0</v>
      </c>
      <c r="BA21" s="39">
        <v>2</v>
      </c>
      <c r="BB21" s="39">
        <v>0</v>
      </c>
      <c r="BC21" s="57">
        <v>0</v>
      </c>
      <c r="BD21" s="80">
        <v>1</v>
      </c>
      <c r="BE21" s="39">
        <v>0</v>
      </c>
      <c r="BF21" s="39">
        <v>0</v>
      </c>
      <c r="BG21" s="39">
        <v>1</v>
      </c>
      <c r="BH21" s="39">
        <v>0</v>
      </c>
      <c r="BI21" s="57">
        <v>0</v>
      </c>
      <c r="BJ21" s="86">
        <f t="shared" si="40"/>
        <v>0</v>
      </c>
      <c r="BK21" s="39">
        <v>0</v>
      </c>
      <c r="BL21" s="39">
        <v>0</v>
      </c>
      <c r="BM21" s="39">
        <v>0</v>
      </c>
      <c r="BN21" s="39">
        <v>0</v>
      </c>
      <c r="BO21" s="57">
        <v>0</v>
      </c>
      <c r="BP21" s="86">
        <f t="shared" si="41"/>
        <v>291</v>
      </c>
      <c r="BQ21" s="39">
        <v>0</v>
      </c>
      <c r="BR21" s="39">
        <v>0</v>
      </c>
      <c r="BS21" s="39">
        <v>282</v>
      </c>
      <c r="BT21" s="39">
        <v>9</v>
      </c>
      <c r="BU21" s="57">
        <v>0</v>
      </c>
      <c r="BV21" s="86">
        <f t="shared" si="42"/>
        <v>47</v>
      </c>
      <c r="BW21" s="39">
        <v>0</v>
      </c>
      <c r="BX21" s="39">
        <v>0</v>
      </c>
      <c r="BY21" s="39">
        <v>47</v>
      </c>
      <c r="BZ21" s="39">
        <v>0</v>
      </c>
      <c r="CA21" s="57">
        <v>0</v>
      </c>
      <c r="CB21" s="86">
        <f t="shared" si="43"/>
        <v>1</v>
      </c>
      <c r="CC21" s="39">
        <v>0</v>
      </c>
      <c r="CD21" s="39">
        <v>0</v>
      </c>
      <c r="CE21" s="39">
        <v>1</v>
      </c>
      <c r="CF21" s="39">
        <v>0</v>
      </c>
      <c r="CG21" s="39">
        <v>0</v>
      </c>
      <c r="CH21" s="86">
        <f t="shared" si="44"/>
        <v>256</v>
      </c>
      <c r="CI21" s="39">
        <v>0</v>
      </c>
      <c r="CJ21" s="39">
        <v>0</v>
      </c>
      <c r="CK21" s="39">
        <v>238</v>
      </c>
      <c r="CL21" s="39">
        <v>18</v>
      </c>
      <c r="CM21" s="57">
        <v>0</v>
      </c>
      <c r="CN21" s="86">
        <f t="shared" si="45"/>
        <v>0</v>
      </c>
      <c r="CO21" s="39">
        <v>0</v>
      </c>
      <c r="CP21" s="39">
        <v>0</v>
      </c>
      <c r="CQ21" s="39">
        <v>0</v>
      </c>
      <c r="CR21" s="39">
        <v>0</v>
      </c>
      <c r="CS21" s="39">
        <v>0</v>
      </c>
      <c r="CT21" s="86">
        <f t="shared" si="46"/>
        <v>0</v>
      </c>
      <c r="CU21" s="39">
        <v>0</v>
      </c>
      <c r="CV21" s="39">
        <v>0</v>
      </c>
      <c r="CW21" s="39">
        <v>0</v>
      </c>
      <c r="CX21" s="39">
        <v>0</v>
      </c>
      <c r="CY21" s="39">
        <v>0</v>
      </c>
      <c r="CZ21" s="86">
        <f t="shared" si="47"/>
        <v>1</v>
      </c>
      <c r="DA21" s="39">
        <v>0</v>
      </c>
      <c r="DB21" s="39">
        <v>0</v>
      </c>
      <c r="DC21" s="39">
        <v>1</v>
      </c>
      <c r="DD21" s="39">
        <v>0</v>
      </c>
      <c r="DE21" s="39">
        <v>0</v>
      </c>
      <c r="DF21" s="86">
        <f t="shared" si="48"/>
        <v>78</v>
      </c>
      <c r="DG21" s="39">
        <v>0</v>
      </c>
      <c r="DH21" s="39">
        <v>0</v>
      </c>
      <c r="DI21" s="39">
        <v>59</v>
      </c>
      <c r="DJ21" s="39">
        <v>19</v>
      </c>
      <c r="DK21" s="39">
        <v>0</v>
      </c>
      <c r="DL21" s="86">
        <f t="shared" si="49"/>
        <v>70</v>
      </c>
      <c r="DM21" s="39">
        <v>0</v>
      </c>
      <c r="DN21" s="39">
        <v>3</v>
      </c>
      <c r="DO21" s="39">
        <v>62</v>
      </c>
      <c r="DP21" s="39">
        <v>5</v>
      </c>
      <c r="DQ21" s="39">
        <v>0</v>
      </c>
      <c r="DR21" s="86">
        <f t="shared" si="50"/>
        <v>0</v>
      </c>
      <c r="DS21" s="39">
        <v>0</v>
      </c>
      <c r="DT21" s="39">
        <v>0</v>
      </c>
      <c r="DU21" s="39">
        <v>0</v>
      </c>
      <c r="DV21" s="39">
        <v>0</v>
      </c>
      <c r="DW21" s="57">
        <v>0</v>
      </c>
      <c r="DX21" s="86">
        <f t="shared" si="51"/>
        <v>8</v>
      </c>
      <c r="DY21" s="39">
        <v>0</v>
      </c>
      <c r="DZ21" s="39">
        <v>0</v>
      </c>
      <c r="EA21" s="39">
        <v>7</v>
      </c>
      <c r="EB21" s="39">
        <v>1</v>
      </c>
      <c r="EC21" s="57">
        <v>0</v>
      </c>
      <c r="ED21" s="86">
        <f t="shared" si="52"/>
        <v>90</v>
      </c>
      <c r="EE21" s="39">
        <v>0</v>
      </c>
      <c r="EF21" s="39">
        <v>0</v>
      </c>
      <c r="EG21" s="39">
        <v>45</v>
      </c>
      <c r="EH21" s="39">
        <v>45</v>
      </c>
      <c r="EI21" s="57">
        <v>0</v>
      </c>
      <c r="EJ21" s="86">
        <f t="shared" si="53"/>
        <v>4</v>
      </c>
      <c r="EK21" s="39">
        <v>0</v>
      </c>
      <c r="EL21" s="39">
        <v>0</v>
      </c>
      <c r="EM21" s="39">
        <v>1</v>
      </c>
      <c r="EN21" s="39">
        <v>3</v>
      </c>
      <c r="EO21" s="57">
        <v>0</v>
      </c>
      <c r="EP21" s="86">
        <f t="shared" si="54"/>
        <v>2003</v>
      </c>
      <c r="EQ21" s="39">
        <v>0</v>
      </c>
      <c r="ER21" s="39">
        <v>8</v>
      </c>
      <c r="ES21" s="39">
        <v>1981</v>
      </c>
      <c r="ET21" s="39">
        <v>14</v>
      </c>
      <c r="EU21" s="39">
        <v>0</v>
      </c>
      <c r="EV21" s="86">
        <f t="shared" si="55"/>
        <v>0</v>
      </c>
      <c r="EW21" s="39">
        <v>0</v>
      </c>
      <c r="EX21" s="39">
        <v>0</v>
      </c>
      <c r="EY21" s="39">
        <v>0</v>
      </c>
      <c r="EZ21" s="39">
        <v>0</v>
      </c>
      <c r="FA21" s="57">
        <v>0</v>
      </c>
      <c r="FB21" s="86">
        <f t="shared" si="56"/>
        <v>9</v>
      </c>
      <c r="FC21" s="39">
        <v>0</v>
      </c>
      <c r="FD21" s="39">
        <v>0</v>
      </c>
      <c r="FE21" s="39">
        <v>0</v>
      </c>
      <c r="FF21" s="39">
        <v>9</v>
      </c>
      <c r="FG21" s="57">
        <v>0</v>
      </c>
      <c r="FH21" s="86">
        <f t="shared" si="57"/>
        <v>3</v>
      </c>
      <c r="FI21" s="39">
        <v>0</v>
      </c>
      <c r="FJ21" s="39">
        <v>0</v>
      </c>
      <c r="FK21" s="39">
        <v>3</v>
      </c>
      <c r="FL21" s="39">
        <v>0</v>
      </c>
      <c r="FM21" s="57">
        <v>0</v>
      </c>
      <c r="FN21" s="86">
        <f t="shared" si="58"/>
        <v>564</v>
      </c>
      <c r="FO21" s="39">
        <v>0</v>
      </c>
      <c r="FP21" s="39">
        <v>1</v>
      </c>
      <c r="FQ21" s="39">
        <v>561</v>
      </c>
      <c r="FR21" s="39">
        <v>2</v>
      </c>
      <c r="FS21" s="57">
        <v>0</v>
      </c>
      <c r="FT21" s="86">
        <f t="shared" si="59"/>
        <v>0</v>
      </c>
      <c r="FU21" s="39">
        <v>0</v>
      </c>
      <c r="FV21" s="39">
        <v>0</v>
      </c>
      <c r="FW21" s="39">
        <v>0</v>
      </c>
      <c r="FX21" s="39">
        <v>0</v>
      </c>
      <c r="FY21" s="57">
        <v>0</v>
      </c>
    </row>
    <row r="22" spans="1:181" customFormat="1" ht="13.15" customHeight="1" x14ac:dyDescent="0.2">
      <c r="A22" s="59" t="s">
        <v>24</v>
      </c>
      <c r="B22" s="39">
        <f t="shared" si="62"/>
        <v>19502</v>
      </c>
      <c r="C22" s="39">
        <f t="shared" si="63"/>
        <v>2096</v>
      </c>
      <c r="D22" s="39">
        <f t="shared" si="64"/>
        <v>0</v>
      </c>
      <c r="E22" s="39">
        <f t="shared" si="65"/>
        <v>16134</v>
      </c>
      <c r="F22" s="39">
        <f t="shared" si="66"/>
        <v>1272</v>
      </c>
      <c r="G22" s="57">
        <f t="shared" si="67"/>
        <v>0</v>
      </c>
      <c r="H22" s="86">
        <f t="shared" si="33"/>
        <v>0</v>
      </c>
      <c r="I22" s="39">
        <v>0</v>
      </c>
      <c r="J22" s="39">
        <v>0</v>
      </c>
      <c r="K22" s="39">
        <v>0</v>
      </c>
      <c r="L22" s="39">
        <v>0</v>
      </c>
      <c r="M22" s="57">
        <v>0</v>
      </c>
      <c r="N22" s="86">
        <f t="shared" si="34"/>
        <v>269</v>
      </c>
      <c r="O22" s="39">
        <v>105</v>
      </c>
      <c r="P22" s="39">
        <v>0</v>
      </c>
      <c r="Q22" s="39">
        <v>157</v>
      </c>
      <c r="R22" s="39">
        <v>7</v>
      </c>
      <c r="S22" s="57">
        <v>0</v>
      </c>
      <c r="T22" s="86">
        <f t="shared" si="35"/>
        <v>3362</v>
      </c>
      <c r="U22" s="39">
        <v>74</v>
      </c>
      <c r="V22" s="39">
        <v>0</v>
      </c>
      <c r="W22" s="39">
        <v>3161</v>
      </c>
      <c r="X22" s="39">
        <v>127</v>
      </c>
      <c r="Y22" s="39">
        <v>0</v>
      </c>
      <c r="Z22" s="86">
        <f t="shared" si="36"/>
        <v>559</v>
      </c>
      <c r="AA22" s="39">
        <v>0</v>
      </c>
      <c r="AB22" s="39">
        <v>0</v>
      </c>
      <c r="AC22" s="39">
        <v>533</v>
      </c>
      <c r="AD22" s="39">
        <v>26</v>
      </c>
      <c r="AE22" s="57">
        <v>0</v>
      </c>
      <c r="AF22" s="86">
        <f t="shared" si="37"/>
        <v>2496</v>
      </c>
      <c r="AG22" s="39">
        <v>0</v>
      </c>
      <c r="AH22" s="39">
        <v>0</v>
      </c>
      <c r="AI22" s="39">
        <v>2362</v>
      </c>
      <c r="AJ22" s="39">
        <v>134</v>
      </c>
      <c r="AK22" s="57">
        <v>0</v>
      </c>
      <c r="AL22" s="86">
        <f t="shared" si="38"/>
        <v>3276</v>
      </c>
      <c r="AM22" s="39">
        <v>1</v>
      </c>
      <c r="AN22" s="39">
        <v>0</v>
      </c>
      <c r="AO22" s="39">
        <v>2801</v>
      </c>
      <c r="AP22" s="39">
        <v>474</v>
      </c>
      <c r="AQ22" s="57">
        <v>0</v>
      </c>
      <c r="AR22" s="86">
        <f t="shared" si="39"/>
        <v>4</v>
      </c>
      <c r="AS22" s="39">
        <v>0</v>
      </c>
      <c r="AT22" s="39">
        <v>0</v>
      </c>
      <c r="AU22" s="39">
        <v>3</v>
      </c>
      <c r="AV22" s="39">
        <v>1</v>
      </c>
      <c r="AW22" s="57">
        <v>0</v>
      </c>
      <c r="AX22" s="86">
        <v>6</v>
      </c>
      <c r="AY22" s="39">
        <v>0</v>
      </c>
      <c r="AZ22" s="39">
        <v>0</v>
      </c>
      <c r="BA22" s="39">
        <v>6</v>
      </c>
      <c r="BB22" s="39">
        <v>0</v>
      </c>
      <c r="BC22" s="57">
        <v>0</v>
      </c>
      <c r="BD22" s="80">
        <v>2</v>
      </c>
      <c r="BE22" s="39">
        <v>0</v>
      </c>
      <c r="BF22" s="39">
        <v>0</v>
      </c>
      <c r="BG22" s="39">
        <v>2</v>
      </c>
      <c r="BH22" s="39">
        <v>0</v>
      </c>
      <c r="BI22" s="57">
        <v>0</v>
      </c>
      <c r="BJ22" s="86">
        <f t="shared" si="40"/>
        <v>0</v>
      </c>
      <c r="BK22" s="39">
        <v>0</v>
      </c>
      <c r="BL22" s="39">
        <v>0</v>
      </c>
      <c r="BM22" s="39">
        <v>0</v>
      </c>
      <c r="BN22" s="39">
        <v>0</v>
      </c>
      <c r="BO22" s="57">
        <v>0</v>
      </c>
      <c r="BP22" s="86">
        <f t="shared" si="41"/>
        <v>1943</v>
      </c>
      <c r="BQ22" s="39">
        <v>111</v>
      </c>
      <c r="BR22" s="39">
        <v>0</v>
      </c>
      <c r="BS22" s="39">
        <v>1733</v>
      </c>
      <c r="BT22" s="39">
        <v>99</v>
      </c>
      <c r="BU22" s="57">
        <v>0</v>
      </c>
      <c r="BV22" s="86">
        <f t="shared" si="42"/>
        <v>111</v>
      </c>
      <c r="BW22" s="39">
        <v>0</v>
      </c>
      <c r="BX22" s="39">
        <v>0</v>
      </c>
      <c r="BY22" s="39">
        <v>109</v>
      </c>
      <c r="BZ22" s="39">
        <v>2</v>
      </c>
      <c r="CA22" s="57">
        <v>0</v>
      </c>
      <c r="CB22" s="86">
        <f t="shared" si="43"/>
        <v>3</v>
      </c>
      <c r="CC22" s="39">
        <v>0</v>
      </c>
      <c r="CD22" s="39">
        <v>0</v>
      </c>
      <c r="CE22" s="39">
        <v>3</v>
      </c>
      <c r="CF22" s="39">
        <v>0</v>
      </c>
      <c r="CG22" s="39">
        <v>0</v>
      </c>
      <c r="CH22" s="86">
        <f t="shared" si="44"/>
        <v>151</v>
      </c>
      <c r="CI22" s="39">
        <v>0</v>
      </c>
      <c r="CJ22" s="39">
        <v>0</v>
      </c>
      <c r="CK22" s="39">
        <v>134</v>
      </c>
      <c r="CL22" s="39">
        <v>17</v>
      </c>
      <c r="CM22" s="57">
        <v>0</v>
      </c>
      <c r="CN22" s="86">
        <f t="shared" si="45"/>
        <v>191</v>
      </c>
      <c r="CO22" s="39">
        <v>0</v>
      </c>
      <c r="CP22" s="39">
        <v>0</v>
      </c>
      <c r="CQ22" s="39">
        <v>180</v>
      </c>
      <c r="CR22" s="39">
        <v>11</v>
      </c>
      <c r="CS22" s="39">
        <v>0</v>
      </c>
      <c r="CT22" s="86">
        <f t="shared" si="46"/>
        <v>0</v>
      </c>
      <c r="CU22" s="39">
        <v>0</v>
      </c>
      <c r="CV22" s="39">
        <v>0</v>
      </c>
      <c r="CW22" s="39">
        <v>0</v>
      </c>
      <c r="CX22" s="39">
        <v>0</v>
      </c>
      <c r="CY22" s="39">
        <v>0</v>
      </c>
      <c r="CZ22" s="86">
        <f t="shared" si="47"/>
        <v>142</v>
      </c>
      <c r="DA22" s="39">
        <v>0</v>
      </c>
      <c r="DB22" s="39">
        <v>0</v>
      </c>
      <c r="DC22" s="39">
        <v>140</v>
      </c>
      <c r="DD22" s="39">
        <v>2</v>
      </c>
      <c r="DE22" s="39">
        <v>0</v>
      </c>
      <c r="DF22" s="86">
        <f t="shared" si="48"/>
        <v>691</v>
      </c>
      <c r="DG22" s="39">
        <v>0</v>
      </c>
      <c r="DH22" s="39">
        <v>0</v>
      </c>
      <c r="DI22" s="39">
        <v>653</v>
      </c>
      <c r="DJ22" s="39">
        <v>38</v>
      </c>
      <c r="DK22" s="39">
        <v>0</v>
      </c>
      <c r="DL22" s="86">
        <f t="shared" si="49"/>
        <v>429</v>
      </c>
      <c r="DM22" s="39">
        <v>0</v>
      </c>
      <c r="DN22" s="39">
        <v>0</v>
      </c>
      <c r="DO22" s="39">
        <v>370</v>
      </c>
      <c r="DP22" s="39">
        <v>59</v>
      </c>
      <c r="DQ22" s="39">
        <v>0</v>
      </c>
      <c r="DR22" s="86">
        <f t="shared" si="50"/>
        <v>27</v>
      </c>
      <c r="DS22" s="39">
        <v>0</v>
      </c>
      <c r="DT22" s="39">
        <v>0</v>
      </c>
      <c r="DU22" s="39">
        <v>16</v>
      </c>
      <c r="DV22" s="39">
        <v>11</v>
      </c>
      <c r="DW22" s="57">
        <v>0</v>
      </c>
      <c r="DX22" s="86">
        <f t="shared" si="51"/>
        <v>165</v>
      </c>
      <c r="DY22" s="39">
        <v>29</v>
      </c>
      <c r="DZ22" s="39">
        <v>0</v>
      </c>
      <c r="EA22" s="39">
        <v>133</v>
      </c>
      <c r="EB22" s="39">
        <v>3</v>
      </c>
      <c r="EC22" s="57">
        <v>0</v>
      </c>
      <c r="ED22" s="86">
        <f t="shared" si="52"/>
        <v>438</v>
      </c>
      <c r="EE22" s="39">
        <v>0</v>
      </c>
      <c r="EF22" s="39">
        <v>0</v>
      </c>
      <c r="EG22" s="39">
        <v>257</v>
      </c>
      <c r="EH22" s="39">
        <v>181</v>
      </c>
      <c r="EI22" s="57">
        <v>0</v>
      </c>
      <c r="EJ22" s="86">
        <f t="shared" si="53"/>
        <v>33</v>
      </c>
      <c r="EK22" s="39">
        <v>0</v>
      </c>
      <c r="EL22" s="39">
        <v>0</v>
      </c>
      <c r="EM22" s="39">
        <v>25</v>
      </c>
      <c r="EN22" s="39">
        <v>8</v>
      </c>
      <c r="EO22" s="57">
        <v>0</v>
      </c>
      <c r="EP22" s="86">
        <f t="shared" si="54"/>
        <v>5011</v>
      </c>
      <c r="EQ22" s="39">
        <v>1773</v>
      </c>
      <c r="ER22" s="39">
        <v>0</v>
      </c>
      <c r="ES22" s="39">
        <v>3170</v>
      </c>
      <c r="ET22" s="39">
        <v>68</v>
      </c>
      <c r="EU22" s="39">
        <v>0</v>
      </c>
      <c r="EV22" s="86">
        <f t="shared" si="55"/>
        <v>10</v>
      </c>
      <c r="EW22" s="39">
        <v>0</v>
      </c>
      <c r="EX22" s="39">
        <v>0</v>
      </c>
      <c r="EY22" s="39">
        <v>9</v>
      </c>
      <c r="EZ22" s="39">
        <v>1</v>
      </c>
      <c r="FA22" s="57">
        <v>0</v>
      </c>
      <c r="FB22" s="86">
        <f t="shared" si="56"/>
        <v>55</v>
      </c>
      <c r="FC22" s="39">
        <v>0</v>
      </c>
      <c r="FD22" s="39">
        <v>0</v>
      </c>
      <c r="FE22" s="39">
        <v>54</v>
      </c>
      <c r="FF22" s="39">
        <v>1</v>
      </c>
      <c r="FG22" s="57">
        <v>0</v>
      </c>
      <c r="FH22" s="86">
        <f t="shared" si="57"/>
        <v>7</v>
      </c>
      <c r="FI22" s="39">
        <v>0</v>
      </c>
      <c r="FJ22" s="39">
        <v>0</v>
      </c>
      <c r="FK22" s="39">
        <v>6</v>
      </c>
      <c r="FL22" s="39">
        <v>1</v>
      </c>
      <c r="FM22" s="57">
        <v>0</v>
      </c>
      <c r="FN22" s="86">
        <f t="shared" si="58"/>
        <v>54</v>
      </c>
      <c r="FO22" s="39">
        <v>0</v>
      </c>
      <c r="FP22" s="39">
        <v>0</v>
      </c>
      <c r="FQ22" s="39">
        <v>54</v>
      </c>
      <c r="FR22" s="39">
        <v>0</v>
      </c>
      <c r="FS22" s="57">
        <v>0</v>
      </c>
      <c r="FT22" s="86">
        <f t="shared" si="59"/>
        <v>67</v>
      </c>
      <c r="FU22" s="39">
        <v>3</v>
      </c>
      <c r="FV22" s="39">
        <v>0</v>
      </c>
      <c r="FW22" s="39">
        <v>63</v>
      </c>
      <c r="FX22" s="39">
        <v>1</v>
      </c>
      <c r="FY22" s="57">
        <v>0</v>
      </c>
    </row>
    <row r="23" spans="1:181" customFormat="1" ht="13.15" customHeight="1" x14ac:dyDescent="0.2">
      <c r="A23" s="59" t="s">
        <v>25</v>
      </c>
      <c r="B23" s="39">
        <f t="shared" si="62"/>
        <v>4818</v>
      </c>
      <c r="C23" s="39">
        <f t="shared" si="63"/>
        <v>157</v>
      </c>
      <c r="D23" s="39">
        <f t="shared" si="64"/>
        <v>16</v>
      </c>
      <c r="E23" s="39">
        <f t="shared" si="65"/>
        <v>3839</v>
      </c>
      <c r="F23" s="39">
        <f t="shared" si="66"/>
        <v>799</v>
      </c>
      <c r="G23" s="57">
        <f t="shared" si="67"/>
        <v>7</v>
      </c>
      <c r="H23" s="86">
        <f t="shared" si="33"/>
        <v>0</v>
      </c>
      <c r="I23" s="39">
        <v>0</v>
      </c>
      <c r="J23" s="39">
        <v>0</v>
      </c>
      <c r="K23" s="39">
        <v>0</v>
      </c>
      <c r="L23" s="39">
        <v>0</v>
      </c>
      <c r="M23" s="57">
        <v>0</v>
      </c>
      <c r="N23" s="86">
        <f t="shared" si="34"/>
        <v>33</v>
      </c>
      <c r="O23" s="39">
        <v>0</v>
      </c>
      <c r="P23" s="39">
        <v>0</v>
      </c>
      <c r="Q23" s="39">
        <v>24</v>
      </c>
      <c r="R23" s="39">
        <v>9</v>
      </c>
      <c r="S23" s="57">
        <v>0</v>
      </c>
      <c r="T23" s="86">
        <f t="shared" si="35"/>
        <v>667</v>
      </c>
      <c r="U23" s="39">
        <v>3</v>
      </c>
      <c r="V23" s="39">
        <v>0</v>
      </c>
      <c r="W23" s="39">
        <v>620</v>
      </c>
      <c r="X23" s="39">
        <v>44</v>
      </c>
      <c r="Y23" s="39">
        <v>0</v>
      </c>
      <c r="Z23" s="86">
        <f t="shared" si="36"/>
        <v>509</v>
      </c>
      <c r="AA23" s="39">
        <v>0</v>
      </c>
      <c r="AB23" s="39">
        <v>0</v>
      </c>
      <c r="AC23" s="39">
        <v>508</v>
      </c>
      <c r="AD23" s="39">
        <v>1</v>
      </c>
      <c r="AE23" s="57">
        <v>0</v>
      </c>
      <c r="AF23" s="86">
        <f t="shared" si="37"/>
        <v>979</v>
      </c>
      <c r="AG23" s="39">
        <v>0</v>
      </c>
      <c r="AH23" s="39">
        <v>4</v>
      </c>
      <c r="AI23" s="39">
        <v>865</v>
      </c>
      <c r="AJ23" s="39">
        <v>110</v>
      </c>
      <c r="AK23" s="57">
        <v>0</v>
      </c>
      <c r="AL23" s="86">
        <f t="shared" si="38"/>
        <v>1063</v>
      </c>
      <c r="AM23" s="39">
        <v>0</v>
      </c>
      <c r="AN23" s="39">
        <v>0</v>
      </c>
      <c r="AO23" s="39">
        <v>848</v>
      </c>
      <c r="AP23" s="39">
        <v>215</v>
      </c>
      <c r="AQ23" s="57">
        <v>0</v>
      </c>
      <c r="AR23" s="86">
        <f t="shared" si="39"/>
        <v>14</v>
      </c>
      <c r="AS23" s="39">
        <v>0</v>
      </c>
      <c r="AT23" s="39">
        <v>0</v>
      </c>
      <c r="AU23" s="39">
        <v>14</v>
      </c>
      <c r="AV23" s="39">
        <v>0</v>
      </c>
      <c r="AW23" s="57">
        <v>0</v>
      </c>
      <c r="AX23" s="86">
        <v>1</v>
      </c>
      <c r="AY23" s="39">
        <v>0</v>
      </c>
      <c r="AZ23" s="39">
        <v>0</v>
      </c>
      <c r="BA23" s="39">
        <v>0</v>
      </c>
      <c r="BB23" s="39">
        <v>1</v>
      </c>
      <c r="BC23" s="57">
        <v>0</v>
      </c>
      <c r="BD23" s="80">
        <v>0</v>
      </c>
      <c r="BE23" s="39">
        <v>0</v>
      </c>
      <c r="BF23" s="39">
        <v>0</v>
      </c>
      <c r="BG23" s="39">
        <v>0</v>
      </c>
      <c r="BH23" s="39">
        <v>0</v>
      </c>
      <c r="BI23" s="57">
        <v>0</v>
      </c>
      <c r="BJ23" s="86">
        <f t="shared" si="40"/>
        <v>0</v>
      </c>
      <c r="BK23" s="39">
        <v>0</v>
      </c>
      <c r="BL23" s="39">
        <v>0</v>
      </c>
      <c r="BM23" s="39">
        <v>0</v>
      </c>
      <c r="BN23" s="39">
        <v>0</v>
      </c>
      <c r="BO23" s="57">
        <v>0</v>
      </c>
      <c r="BP23" s="86">
        <f t="shared" si="41"/>
        <v>323</v>
      </c>
      <c r="BQ23" s="39">
        <v>89</v>
      </c>
      <c r="BR23" s="39">
        <v>0</v>
      </c>
      <c r="BS23" s="39">
        <v>211</v>
      </c>
      <c r="BT23" s="39">
        <v>23</v>
      </c>
      <c r="BU23" s="57">
        <v>0</v>
      </c>
      <c r="BV23" s="86">
        <f t="shared" si="42"/>
        <v>101</v>
      </c>
      <c r="BW23" s="39">
        <v>0</v>
      </c>
      <c r="BX23" s="39">
        <v>0</v>
      </c>
      <c r="BY23" s="39">
        <v>101</v>
      </c>
      <c r="BZ23" s="39">
        <v>0</v>
      </c>
      <c r="CA23" s="57">
        <v>0</v>
      </c>
      <c r="CB23" s="86">
        <f t="shared" si="43"/>
        <v>0</v>
      </c>
      <c r="CC23" s="39">
        <v>0</v>
      </c>
      <c r="CD23" s="39">
        <v>0</v>
      </c>
      <c r="CE23" s="39">
        <v>0</v>
      </c>
      <c r="CF23" s="39">
        <v>0</v>
      </c>
      <c r="CG23" s="39">
        <v>0</v>
      </c>
      <c r="CH23" s="86">
        <f t="shared" si="44"/>
        <v>229</v>
      </c>
      <c r="CI23" s="39">
        <v>63</v>
      </c>
      <c r="CJ23" s="39">
        <v>0</v>
      </c>
      <c r="CK23" s="39">
        <v>79</v>
      </c>
      <c r="CL23" s="39">
        <v>87</v>
      </c>
      <c r="CM23" s="57">
        <v>0</v>
      </c>
      <c r="CN23" s="86">
        <f t="shared" si="45"/>
        <v>1</v>
      </c>
      <c r="CO23" s="39">
        <v>0</v>
      </c>
      <c r="CP23" s="39">
        <v>0</v>
      </c>
      <c r="CQ23" s="39">
        <v>1</v>
      </c>
      <c r="CR23" s="39">
        <v>0</v>
      </c>
      <c r="CS23" s="39">
        <v>0</v>
      </c>
      <c r="CT23" s="86">
        <f t="shared" si="46"/>
        <v>0</v>
      </c>
      <c r="CU23" s="39">
        <v>0</v>
      </c>
      <c r="CV23" s="39">
        <v>0</v>
      </c>
      <c r="CW23" s="39">
        <v>0</v>
      </c>
      <c r="CX23" s="39">
        <v>0</v>
      </c>
      <c r="CY23" s="39">
        <v>0</v>
      </c>
      <c r="CZ23" s="86">
        <f t="shared" si="47"/>
        <v>1</v>
      </c>
      <c r="DA23" s="39">
        <v>0</v>
      </c>
      <c r="DB23" s="39">
        <v>0</v>
      </c>
      <c r="DC23" s="39">
        <v>0</v>
      </c>
      <c r="DD23" s="39">
        <v>1</v>
      </c>
      <c r="DE23" s="39">
        <v>0</v>
      </c>
      <c r="DF23" s="86">
        <f t="shared" si="48"/>
        <v>77</v>
      </c>
      <c r="DG23" s="39">
        <v>0</v>
      </c>
      <c r="DH23" s="39">
        <v>0</v>
      </c>
      <c r="DI23" s="39">
        <v>43</v>
      </c>
      <c r="DJ23" s="39">
        <v>34</v>
      </c>
      <c r="DK23" s="39">
        <v>0</v>
      </c>
      <c r="DL23" s="86">
        <f t="shared" si="49"/>
        <v>52</v>
      </c>
      <c r="DM23" s="39">
        <v>0</v>
      </c>
      <c r="DN23" s="39">
        <v>0</v>
      </c>
      <c r="DO23" s="39">
        <v>21</v>
      </c>
      <c r="DP23" s="39">
        <v>31</v>
      </c>
      <c r="DQ23" s="39">
        <v>0</v>
      </c>
      <c r="DR23" s="86">
        <f t="shared" si="50"/>
        <v>6</v>
      </c>
      <c r="DS23" s="39">
        <v>0</v>
      </c>
      <c r="DT23" s="39">
        <v>0</v>
      </c>
      <c r="DU23" s="39">
        <v>3</v>
      </c>
      <c r="DV23" s="39">
        <v>3</v>
      </c>
      <c r="DW23" s="57">
        <v>0</v>
      </c>
      <c r="DX23" s="86">
        <f t="shared" si="51"/>
        <v>5</v>
      </c>
      <c r="DY23" s="39">
        <v>0</v>
      </c>
      <c r="DZ23" s="39">
        <v>0</v>
      </c>
      <c r="EA23" s="39">
        <v>4</v>
      </c>
      <c r="EB23" s="39">
        <v>1</v>
      </c>
      <c r="EC23" s="57">
        <v>0</v>
      </c>
      <c r="ED23" s="86">
        <f t="shared" si="52"/>
        <v>274</v>
      </c>
      <c r="EE23" s="39">
        <v>0</v>
      </c>
      <c r="EF23" s="39">
        <v>0</v>
      </c>
      <c r="EG23" s="39">
        <v>59</v>
      </c>
      <c r="EH23" s="39">
        <v>215</v>
      </c>
      <c r="EI23" s="57">
        <v>0</v>
      </c>
      <c r="EJ23" s="86">
        <f t="shared" si="53"/>
        <v>0</v>
      </c>
      <c r="EK23" s="39">
        <v>0</v>
      </c>
      <c r="EL23" s="39">
        <v>0</v>
      </c>
      <c r="EM23" s="39">
        <v>0</v>
      </c>
      <c r="EN23" s="39">
        <v>0</v>
      </c>
      <c r="EO23" s="57">
        <v>0</v>
      </c>
      <c r="EP23" s="86">
        <f t="shared" si="54"/>
        <v>291</v>
      </c>
      <c r="EQ23" s="39">
        <v>2</v>
      </c>
      <c r="ER23" s="39">
        <v>0</v>
      </c>
      <c r="ES23" s="39">
        <v>271</v>
      </c>
      <c r="ET23" s="39">
        <v>18</v>
      </c>
      <c r="EU23" s="39">
        <v>0</v>
      </c>
      <c r="EV23" s="86">
        <f t="shared" si="55"/>
        <v>2</v>
      </c>
      <c r="EW23" s="39">
        <v>0</v>
      </c>
      <c r="EX23" s="39">
        <v>0</v>
      </c>
      <c r="EY23" s="39">
        <v>2</v>
      </c>
      <c r="EZ23" s="39">
        <v>0</v>
      </c>
      <c r="FA23" s="57">
        <v>0</v>
      </c>
      <c r="FB23" s="86">
        <f t="shared" si="56"/>
        <v>8</v>
      </c>
      <c r="FC23" s="39">
        <v>0</v>
      </c>
      <c r="FD23" s="39">
        <v>0</v>
      </c>
      <c r="FE23" s="39">
        <v>1</v>
      </c>
      <c r="FF23" s="39">
        <v>0</v>
      </c>
      <c r="FG23" s="57">
        <v>7</v>
      </c>
      <c r="FH23" s="86">
        <f t="shared" si="57"/>
        <v>0</v>
      </c>
      <c r="FI23" s="39">
        <v>0</v>
      </c>
      <c r="FJ23" s="39">
        <v>0</v>
      </c>
      <c r="FK23" s="39">
        <v>0</v>
      </c>
      <c r="FL23" s="39">
        <v>0</v>
      </c>
      <c r="FM23" s="57">
        <v>0</v>
      </c>
      <c r="FN23" s="86">
        <f t="shared" si="58"/>
        <v>169</v>
      </c>
      <c r="FO23" s="39">
        <v>0</v>
      </c>
      <c r="FP23" s="39">
        <v>0</v>
      </c>
      <c r="FQ23" s="39">
        <v>164</v>
      </c>
      <c r="FR23" s="39">
        <v>5</v>
      </c>
      <c r="FS23" s="57">
        <v>0</v>
      </c>
      <c r="FT23" s="86">
        <f t="shared" si="59"/>
        <v>13</v>
      </c>
      <c r="FU23" s="39">
        <v>0</v>
      </c>
      <c r="FV23" s="39">
        <v>12</v>
      </c>
      <c r="FW23" s="39">
        <v>0</v>
      </c>
      <c r="FX23" s="39">
        <v>1</v>
      </c>
      <c r="FY23" s="57">
        <v>0</v>
      </c>
    </row>
    <row r="24" spans="1:181" customFormat="1" ht="13.15" customHeight="1" x14ac:dyDescent="0.2">
      <c r="A24" s="36" t="s">
        <v>26</v>
      </c>
      <c r="B24" s="38">
        <f t="shared" si="62"/>
        <v>3581</v>
      </c>
      <c r="C24" s="38">
        <f t="shared" si="63"/>
        <v>10</v>
      </c>
      <c r="D24" s="38">
        <f t="shared" si="64"/>
        <v>275</v>
      </c>
      <c r="E24" s="38">
        <f t="shared" si="65"/>
        <v>3125</v>
      </c>
      <c r="F24" s="38">
        <f t="shared" si="66"/>
        <v>171</v>
      </c>
      <c r="G24" s="40">
        <f t="shared" si="67"/>
        <v>0</v>
      </c>
      <c r="H24" s="88">
        <f t="shared" si="33"/>
        <v>0</v>
      </c>
      <c r="I24" s="38">
        <v>0</v>
      </c>
      <c r="J24" s="38">
        <v>0</v>
      </c>
      <c r="K24" s="38">
        <v>0</v>
      </c>
      <c r="L24" s="38">
        <v>0</v>
      </c>
      <c r="M24" s="40">
        <v>0</v>
      </c>
      <c r="N24" s="88">
        <f t="shared" si="34"/>
        <v>49</v>
      </c>
      <c r="O24" s="38">
        <v>0</v>
      </c>
      <c r="P24" s="38">
        <v>0</v>
      </c>
      <c r="Q24" s="38">
        <v>49</v>
      </c>
      <c r="R24" s="38">
        <v>0</v>
      </c>
      <c r="S24" s="40">
        <v>0</v>
      </c>
      <c r="T24" s="88">
        <f t="shared" si="35"/>
        <v>386</v>
      </c>
      <c r="U24" s="38">
        <v>0</v>
      </c>
      <c r="V24" s="38">
        <v>18</v>
      </c>
      <c r="W24" s="38">
        <v>337</v>
      </c>
      <c r="X24" s="38">
        <v>31</v>
      </c>
      <c r="Y24" s="38">
        <v>0</v>
      </c>
      <c r="Z24" s="88">
        <f t="shared" si="36"/>
        <v>118</v>
      </c>
      <c r="AA24" s="38">
        <v>0</v>
      </c>
      <c r="AB24" s="38">
        <v>3</v>
      </c>
      <c r="AC24" s="38">
        <v>112</v>
      </c>
      <c r="AD24" s="38">
        <v>3</v>
      </c>
      <c r="AE24" s="40">
        <v>0</v>
      </c>
      <c r="AF24" s="88">
        <f t="shared" si="37"/>
        <v>1140</v>
      </c>
      <c r="AG24" s="38">
        <v>10</v>
      </c>
      <c r="AH24" s="38">
        <v>83</v>
      </c>
      <c r="AI24" s="38">
        <v>1013</v>
      </c>
      <c r="AJ24" s="38">
        <v>34</v>
      </c>
      <c r="AK24" s="40">
        <v>0</v>
      </c>
      <c r="AL24" s="88">
        <f t="shared" si="38"/>
        <v>558</v>
      </c>
      <c r="AM24" s="38">
        <v>0</v>
      </c>
      <c r="AN24" s="38">
        <v>23</v>
      </c>
      <c r="AO24" s="38">
        <v>524</v>
      </c>
      <c r="AP24" s="38">
        <v>11</v>
      </c>
      <c r="AQ24" s="40">
        <v>0</v>
      </c>
      <c r="AR24" s="88">
        <f t="shared" si="39"/>
        <v>11</v>
      </c>
      <c r="AS24" s="38">
        <v>0</v>
      </c>
      <c r="AT24" s="38">
        <v>0</v>
      </c>
      <c r="AU24" s="38">
        <v>7</v>
      </c>
      <c r="AV24" s="38">
        <v>4</v>
      </c>
      <c r="AW24" s="40">
        <v>0</v>
      </c>
      <c r="AX24" s="88">
        <v>4</v>
      </c>
      <c r="AY24" s="38">
        <v>0</v>
      </c>
      <c r="AZ24" s="38">
        <v>0</v>
      </c>
      <c r="BA24" s="38">
        <v>4</v>
      </c>
      <c r="BB24" s="38">
        <v>0</v>
      </c>
      <c r="BC24" s="40">
        <v>0</v>
      </c>
      <c r="BD24" s="82">
        <v>6</v>
      </c>
      <c r="BE24" s="38">
        <v>0</v>
      </c>
      <c r="BF24" s="38">
        <v>0</v>
      </c>
      <c r="BG24" s="38">
        <v>6</v>
      </c>
      <c r="BH24" s="38">
        <v>0</v>
      </c>
      <c r="BI24" s="40">
        <v>0</v>
      </c>
      <c r="BJ24" s="88">
        <f t="shared" si="40"/>
        <v>0</v>
      </c>
      <c r="BK24" s="38">
        <v>0</v>
      </c>
      <c r="BL24" s="38">
        <v>0</v>
      </c>
      <c r="BM24" s="38">
        <v>0</v>
      </c>
      <c r="BN24" s="38">
        <v>0</v>
      </c>
      <c r="BO24" s="40">
        <v>0</v>
      </c>
      <c r="BP24" s="88">
        <f t="shared" si="41"/>
        <v>190</v>
      </c>
      <c r="BQ24" s="38">
        <v>0</v>
      </c>
      <c r="BR24" s="38">
        <v>29</v>
      </c>
      <c r="BS24" s="38">
        <v>133</v>
      </c>
      <c r="BT24" s="38">
        <v>28</v>
      </c>
      <c r="BU24" s="40">
        <v>0</v>
      </c>
      <c r="BV24" s="88">
        <f t="shared" si="42"/>
        <v>55</v>
      </c>
      <c r="BW24" s="38">
        <v>0</v>
      </c>
      <c r="BX24" s="38">
        <v>6</v>
      </c>
      <c r="BY24" s="38">
        <v>49</v>
      </c>
      <c r="BZ24" s="38">
        <v>0</v>
      </c>
      <c r="CA24" s="40">
        <v>0</v>
      </c>
      <c r="CB24" s="88">
        <f t="shared" si="43"/>
        <v>0</v>
      </c>
      <c r="CC24" s="38">
        <v>0</v>
      </c>
      <c r="CD24" s="38">
        <v>0</v>
      </c>
      <c r="CE24" s="38">
        <v>0</v>
      </c>
      <c r="CF24" s="38">
        <v>0</v>
      </c>
      <c r="CG24" s="38">
        <v>0</v>
      </c>
      <c r="CH24" s="88">
        <f t="shared" si="44"/>
        <v>38</v>
      </c>
      <c r="CI24" s="38">
        <v>0</v>
      </c>
      <c r="CJ24" s="38">
        <v>1</v>
      </c>
      <c r="CK24" s="38">
        <v>37</v>
      </c>
      <c r="CL24" s="38">
        <v>0</v>
      </c>
      <c r="CM24" s="40">
        <v>0</v>
      </c>
      <c r="CN24" s="88">
        <f t="shared" si="45"/>
        <v>3</v>
      </c>
      <c r="CO24" s="38">
        <v>0</v>
      </c>
      <c r="CP24" s="38">
        <v>0</v>
      </c>
      <c r="CQ24" s="38">
        <v>3</v>
      </c>
      <c r="CR24" s="38">
        <v>0</v>
      </c>
      <c r="CS24" s="38">
        <v>0</v>
      </c>
      <c r="CT24" s="88">
        <f t="shared" si="46"/>
        <v>0</v>
      </c>
      <c r="CU24" s="38">
        <v>0</v>
      </c>
      <c r="CV24" s="38">
        <v>0</v>
      </c>
      <c r="CW24" s="38">
        <v>0</v>
      </c>
      <c r="CX24" s="38">
        <v>0</v>
      </c>
      <c r="CY24" s="38">
        <v>0</v>
      </c>
      <c r="CZ24" s="88">
        <f t="shared" si="47"/>
        <v>18</v>
      </c>
      <c r="DA24" s="38">
        <v>0</v>
      </c>
      <c r="DB24" s="38">
        <v>4</v>
      </c>
      <c r="DC24" s="38">
        <v>10</v>
      </c>
      <c r="DD24" s="38">
        <v>4</v>
      </c>
      <c r="DE24" s="38">
        <v>0</v>
      </c>
      <c r="DF24" s="88">
        <f t="shared" si="48"/>
        <v>156</v>
      </c>
      <c r="DG24" s="38">
        <v>0</v>
      </c>
      <c r="DH24" s="38">
        <v>15</v>
      </c>
      <c r="DI24" s="38">
        <v>138</v>
      </c>
      <c r="DJ24" s="38">
        <v>3</v>
      </c>
      <c r="DK24" s="38">
        <v>0</v>
      </c>
      <c r="DL24" s="88">
        <f t="shared" si="49"/>
        <v>55</v>
      </c>
      <c r="DM24" s="38">
        <v>0</v>
      </c>
      <c r="DN24" s="38">
        <v>2</v>
      </c>
      <c r="DO24" s="38">
        <v>51</v>
      </c>
      <c r="DP24" s="38">
        <v>2</v>
      </c>
      <c r="DQ24" s="38">
        <v>0</v>
      </c>
      <c r="DR24" s="88">
        <f t="shared" si="50"/>
        <v>1</v>
      </c>
      <c r="DS24" s="38">
        <v>0</v>
      </c>
      <c r="DT24" s="38">
        <v>0</v>
      </c>
      <c r="DU24" s="38">
        <v>0</v>
      </c>
      <c r="DV24" s="38">
        <v>1</v>
      </c>
      <c r="DW24" s="40">
        <v>0</v>
      </c>
      <c r="DX24" s="88">
        <f t="shared" si="51"/>
        <v>66</v>
      </c>
      <c r="DY24" s="38">
        <v>0</v>
      </c>
      <c r="DZ24" s="38">
        <v>3</v>
      </c>
      <c r="EA24" s="38">
        <v>59</v>
      </c>
      <c r="EB24" s="38">
        <v>4</v>
      </c>
      <c r="EC24" s="40">
        <v>0</v>
      </c>
      <c r="ED24" s="88">
        <f t="shared" si="52"/>
        <v>126</v>
      </c>
      <c r="EE24" s="38">
        <v>0</v>
      </c>
      <c r="EF24" s="38">
        <v>8</v>
      </c>
      <c r="EG24" s="38">
        <v>88</v>
      </c>
      <c r="EH24" s="38">
        <v>30</v>
      </c>
      <c r="EI24" s="40">
        <v>0</v>
      </c>
      <c r="EJ24" s="88">
        <f t="shared" si="53"/>
        <v>6</v>
      </c>
      <c r="EK24" s="38">
        <v>0</v>
      </c>
      <c r="EL24" s="38">
        <v>1</v>
      </c>
      <c r="EM24" s="38">
        <v>1</v>
      </c>
      <c r="EN24" s="38">
        <v>4</v>
      </c>
      <c r="EO24" s="40">
        <v>0</v>
      </c>
      <c r="EP24" s="88">
        <f t="shared" si="54"/>
        <v>157</v>
      </c>
      <c r="EQ24" s="38">
        <v>0</v>
      </c>
      <c r="ER24" s="38">
        <v>13</v>
      </c>
      <c r="ES24" s="38">
        <v>132</v>
      </c>
      <c r="ET24" s="38">
        <v>12</v>
      </c>
      <c r="EU24" s="38">
        <v>0</v>
      </c>
      <c r="EV24" s="88">
        <f t="shared" si="55"/>
        <v>19</v>
      </c>
      <c r="EW24" s="38">
        <v>0</v>
      </c>
      <c r="EX24" s="38">
        <v>9</v>
      </c>
      <c r="EY24" s="38">
        <v>10</v>
      </c>
      <c r="EZ24" s="38">
        <v>0</v>
      </c>
      <c r="FA24" s="40">
        <v>0</v>
      </c>
      <c r="FB24" s="88">
        <f t="shared" si="56"/>
        <v>21</v>
      </c>
      <c r="FC24" s="38">
        <v>0</v>
      </c>
      <c r="FD24" s="38">
        <v>0</v>
      </c>
      <c r="FE24" s="38">
        <v>21</v>
      </c>
      <c r="FF24" s="38">
        <v>0</v>
      </c>
      <c r="FG24" s="40">
        <v>0</v>
      </c>
      <c r="FH24" s="88">
        <f t="shared" si="57"/>
        <v>11</v>
      </c>
      <c r="FI24" s="38">
        <v>0</v>
      </c>
      <c r="FJ24" s="38">
        <v>0</v>
      </c>
      <c r="FK24" s="38">
        <v>11</v>
      </c>
      <c r="FL24" s="38">
        <v>0</v>
      </c>
      <c r="FM24" s="40">
        <v>0</v>
      </c>
      <c r="FN24" s="88">
        <f t="shared" si="58"/>
        <v>387</v>
      </c>
      <c r="FO24" s="38">
        <v>0</v>
      </c>
      <c r="FP24" s="38">
        <v>57</v>
      </c>
      <c r="FQ24" s="38">
        <v>330</v>
      </c>
      <c r="FR24" s="38">
        <v>0</v>
      </c>
      <c r="FS24" s="40">
        <v>0</v>
      </c>
      <c r="FT24" s="88">
        <f t="shared" si="59"/>
        <v>0</v>
      </c>
      <c r="FU24" s="38">
        <v>0</v>
      </c>
      <c r="FV24" s="38">
        <v>0</v>
      </c>
      <c r="FW24" s="38">
        <v>0</v>
      </c>
      <c r="FX24" s="38">
        <v>0</v>
      </c>
      <c r="FY24" s="40">
        <v>0</v>
      </c>
    </row>
    <row r="25" spans="1:181" customFormat="1" ht="13.15" customHeight="1" x14ac:dyDescent="0.2">
      <c r="A25" s="35" t="s">
        <v>27</v>
      </c>
      <c r="B25" s="54">
        <f t="shared" si="62"/>
        <v>3945</v>
      </c>
      <c r="C25" s="54">
        <f t="shared" si="63"/>
        <v>611</v>
      </c>
      <c r="D25" s="54">
        <f t="shared" si="64"/>
        <v>0</v>
      </c>
      <c r="E25" s="54">
        <f t="shared" si="65"/>
        <v>2424</v>
      </c>
      <c r="F25" s="54">
        <f t="shared" si="66"/>
        <v>910</v>
      </c>
      <c r="G25" s="55">
        <f t="shared" si="67"/>
        <v>0</v>
      </c>
      <c r="H25" s="85">
        <f t="shared" si="33"/>
        <v>0</v>
      </c>
      <c r="I25" s="54">
        <v>0</v>
      </c>
      <c r="J25" s="54">
        <v>0</v>
      </c>
      <c r="K25" s="54">
        <v>0</v>
      </c>
      <c r="L25" s="54">
        <v>0</v>
      </c>
      <c r="M25" s="55">
        <v>0</v>
      </c>
      <c r="N25" s="85">
        <f t="shared" si="34"/>
        <v>9</v>
      </c>
      <c r="O25" s="54">
        <v>0</v>
      </c>
      <c r="P25" s="54">
        <v>0</v>
      </c>
      <c r="Q25" s="54">
        <v>9</v>
      </c>
      <c r="R25" s="54">
        <v>0</v>
      </c>
      <c r="S25" s="55">
        <v>0</v>
      </c>
      <c r="T25" s="85">
        <f t="shared" si="35"/>
        <v>616</v>
      </c>
      <c r="U25" s="54">
        <v>66</v>
      </c>
      <c r="V25" s="54">
        <v>0</v>
      </c>
      <c r="W25" s="54">
        <v>495</v>
      </c>
      <c r="X25" s="54">
        <v>55</v>
      </c>
      <c r="Y25" s="54">
        <v>0</v>
      </c>
      <c r="Z25" s="85">
        <f t="shared" si="36"/>
        <v>95</v>
      </c>
      <c r="AA25" s="54">
        <v>0</v>
      </c>
      <c r="AB25" s="54">
        <v>0</v>
      </c>
      <c r="AC25" s="54">
        <v>81</v>
      </c>
      <c r="AD25" s="54">
        <v>14</v>
      </c>
      <c r="AE25" s="55">
        <v>0</v>
      </c>
      <c r="AF25" s="85">
        <f t="shared" si="37"/>
        <v>487</v>
      </c>
      <c r="AG25" s="54">
        <v>0</v>
      </c>
      <c r="AH25" s="54">
        <v>0</v>
      </c>
      <c r="AI25" s="54">
        <v>400</v>
      </c>
      <c r="AJ25" s="54">
        <v>87</v>
      </c>
      <c r="AK25" s="55">
        <v>0</v>
      </c>
      <c r="AL25" s="85">
        <f t="shared" si="38"/>
        <v>819</v>
      </c>
      <c r="AM25" s="54">
        <v>5</v>
      </c>
      <c r="AN25" s="54">
        <v>0</v>
      </c>
      <c r="AO25" s="54">
        <v>564</v>
      </c>
      <c r="AP25" s="54">
        <v>250</v>
      </c>
      <c r="AQ25" s="55">
        <v>0</v>
      </c>
      <c r="AR25" s="85">
        <f t="shared" si="39"/>
        <v>0</v>
      </c>
      <c r="AS25" s="54">
        <v>0</v>
      </c>
      <c r="AT25" s="54">
        <v>0</v>
      </c>
      <c r="AU25" s="54">
        <v>0</v>
      </c>
      <c r="AV25" s="54">
        <v>0</v>
      </c>
      <c r="AW25" s="55">
        <v>0</v>
      </c>
      <c r="AX25" s="85">
        <v>0</v>
      </c>
      <c r="AY25" s="54">
        <v>0</v>
      </c>
      <c r="AZ25" s="54">
        <v>0</v>
      </c>
      <c r="BA25" s="54">
        <v>0</v>
      </c>
      <c r="BB25" s="54">
        <v>0</v>
      </c>
      <c r="BC25" s="55">
        <v>0</v>
      </c>
      <c r="BD25" s="79">
        <v>9</v>
      </c>
      <c r="BE25" s="54">
        <v>0</v>
      </c>
      <c r="BF25" s="54">
        <v>0</v>
      </c>
      <c r="BG25" s="54">
        <v>1</v>
      </c>
      <c r="BH25" s="54">
        <v>8</v>
      </c>
      <c r="BI25" s="55">
        <v>0</v>
      </c>
      <c r="BJ25" s="85">
        <f t="shared" si="40"/>
        <v>0</v>
      </c>
      <c r="BK25" s="54">
        <v>0</v>
      </c>
      <c r="BL25" s="54">
        <v>0</v>
      </c>
      <c r="BM25" s="54">
        <v>0</v>
      </c>
      <c r="BN25" s="54">
        <v>0</v>
      </c>
      <c r="BO25" s="55">
        <v>0</v>
      </c>
      <c r="BP25" s="85">
        <f t="shared" si="41"/>
        <v>280</v>
      </c>
      <c r="BQ25" s="54">
        <v>73</v>
      </c>
      <c r="BR25" s="54">
        <v>0</v>
      </c>
      <c r="BS25" s="54">
        <v>186</v>
      </c>
      <c r="BT25" s="54">
        <v>21</v>
      </c>
      <c r="BU25" s="55">
        <v>0</v>
      </c>
      <c r="BV25" s="85">
        <f t="shared" si="42"/>
        <v>22</v>
      </c>
      <c r="BW25" s="54">
        <v>0</v>
      </c>
      <c r="BX25" s="54">
        <v>0</v>
      </c>
      <c r="BY25" s="54">
        <v>22</v>
      </c>
      <c r="BZ25" s="54">
        <v>0</v>
      </c>
      <c r="CA25" s="55">
        <v>0</v>
      </c>
      <c r="CB25" s="85">
        <f t="shared" si="43"/>
        <v>0</v>
      </c>
      <c r="CC25" s="54">
        <v>0</v>
      </c>
      <c r="CD25" s="54">
        <v>0</v>
      </c>
      <c r="CE25" s="54">
        <v>0</v>
      </c>
      <c r="CF25" s="54">
        <v>0</v>
      </c>
      <c r="CG25" s="54">
        <v>0</v>
      </c>
      <c r="CH25" s="85">
        <f t="shared" si="44"/>
        <v>307</v>
      </c>
      <c r="CI25" s="54">
        <v>162</v>
      </c>
      <c r="CJ25" s="54">
        <v>0</v>
      </c>
      <c r="CK25" s="54">
        <v>109</v>
      </c>
      <c r="CL25" s="54">
        <v>36</v>
      </c>
      <c r="CM25" s="55">
        <v>0</v>
      </c>
      <c r="CN25" s="85">
        <f t="shared" si="45"/>
        <v>5</v>
      </c>
      <c r="CO25" s="54">
        <v>0</v>
      </c>
      <c r="CP25" s="54">
        <v>0</v>
      </c>
      <c r="CQ25" s="54">
        <v>2</v>
      </c>
      <c r="CR25" s="54">
        <v>3</v>
      </c>
      <c r="CS25" s="54">
        <v>0</v>
      </c>
      <c r="CT25" s="85">
        <f t="shared" si="46"/>
        <v>0</v>
      </c>
      <c r="CU25" s="54">
        <v>0</v>
      </c>
      <c r="CV25" s="54">
        <v>0</v>
      </c>
      <c r="CW25" s="54">
        <v>0</v>
      </c>
      <c r="CX25" s="54">
        <v>0</v>
      </c>
      <c r="CY25" s="54">
        <v>0</v>
      </c>
      <c r="CZ25" s="85">
        <f t="shared" si="47"/>
        <v>9</v>
      </c>
      <c r="DA25" s="54">
        <v>0</v>
      </c>
      <c r="DB25" s="54">
        <v>0</v>
      </c>
      <c r="DC25" s="54">
        <v>7</v>
      </c>
      <c r="DD25" s="54">
        <v>2</v>
      </c>
      <c r="DE25" s="54">
        <v>0</v>
      </c>
      <c r="DF25" s="85">
        <f t="shared" si="48"/>
        <v>90</v>
      </c>
      <c r="DG25" s="54">
        <v>0</v>
      </c>
      <c r="DH25" s="54">
        <v>0</v>
      </c>
      <c r="DI25" s="54">
        <v>77</v>
      </c>
      <c r="DJ25" s="54">
        <v>13</v>
      </c>
      <c r="DK25" s="54">
        <v>0</v>
      </c>
      <c r="DL25" s="85">
        <f t="shared" si="49"/>
        <v>18</v>
      </c>
      <c r="DM25" s="54">
        <v>0</v>
      </c>
      <c r="DN25" s="54">
        <v>0</v>
      </c>
      <c r="DO25" s="54">
        <v>15</v>
      </c>
      <c r="DP25" s="54">
        <v>3</v>
      </c>
      <c r="DQ25" s="54">
        <v>0</v>
      </c>
      <c r="DR25" s="85">
        <f t="shared" si="50"/>
        <v>1</v>
      </c>
      <c r="DS25" s="54">
        <v>0</v>
      </c>
      <c r="DT25" s="54">
        <v>0</v>
      </c>
      <c r="DU25" s="54">
        <v>0</v>
      </c>
      <c r="DV25" s="54">
        <v>1</v>
      </c>
      <c r="DW25" s="55">
        <v>0</v>
      </c>
      <c r="DX25" s="85">
        <f t="shared" si="51"/>
        <v>139</v>
      </c>
      <c r="DY25" s="54">
        <v>133</v>
      </c>
      <c r="DZ25" s="54">
        <v>0</v>
      </c>
      <c r="EA25" s="54">
        <v>6</v>
      </c>
      <c r="EB25" s="54">
        <v>0</v>
      </c>
      <c r="EC25" s="55">
        <v>0</v>
      </c>
      <c r="ED25" s="85">
        <f t="shared" si="52"/>
        <v>593</v>
      </c>
      <c r="EE25" s="54">
        <v>20</v>
      </c>
      <c r="EF25" s="54">
        <v>0</v>
      </c>
      <c r="EG25" s="54">
        <v>223</v>
      </c>
      <c r="EH25" s="54">
        <v>350</v>
      </c>
      <c r="EI25" s="55">
        <v>0</v>
      </c>
      <c r="EJ25" s="85">
        <f t="shared" si="53"/>
        <v>0</v>
      </c>
      <c r="EK25" s="54">
        <v>0</v>
      </c>
      <c r="EL25" s="54">
        <v>0</v>
      </c>
      <c r="EM25" s="54">
        <v>0</v>
      </c>
      <c r="EN25" s="54">
        <v>0</v>
      </c>
      <c r="EO25" s="55">
        <v>0</v>
      </c>
      <c r="EP25" s="85">
        <f t="shared" si="54"/>
        <v>334</v>
      </c>
      <c r="EQ25" s="54">
        <v>152</v>
      </c>
      <c r="ER25" s="54">
        <v>0</v>
      </c>
      <c r="ES25" s="54">
        <v>161</v>
      </c>
      <c r="ET25" s="54">
        <v>21</v>
      </c>
      <c r="EU25" s="54">
        <v>0</v>
      </c>
      <c r="EV25" s="85">
        <f t="shared" si="55"/>
        <v>0</v>
      </c>
      <c r="EW25" s="54">
        <v>0</v>
      </c>
      <c r="EX25" s="54">
        <v>0</v>
      </c>
      <c r="EY25" s="54">
        <v>0</v>
      </c>
      <c r="EZ25" s="54">
        <v>0</v>
      </c>
      <c r="FA25" s="55">
        <v>0</v>
      </c>
      <c r="FB25" s="85">
        <f t="shared" si="56"/>
        <v>92</v>
      </c>
      <c r="FC25" s="54">
        <v>0</v>
      </c>
      <c r="FD25" s="54">
        <v>0</v>
      </c>
      <c r="FE25" s="54">
        <v>47</v>
      </c>
      <c r="FF25" s="54">
        <v>45</v>
      </c>
      <c r="FG25" s="55">
        <v>0</v>
      </c>
      <c r="FH25" s="85">
        <f t="shared" si="57"/>
        <v>0</v>
      </c>
      <c r="FI25" s="54">
        <v>0</v>
      </c>
      <c r="FJ25" s="54">
        <v>0</v>
      </c>
      <c r="FK25" s="54">
        <v>0</v>
      </c>
      <c r="FL25" s="54">
        <v>0</v>
      </c>
      <c r="FM25" s="55">
        <v>0</v>
      </c>
      <c r="FN25" s="85">
        <f t="shared" si="58"/>
        <v>14</v>
      </c>
      <c r="FO25" s="54">
        <v>0</v>
      </c>
      <c r="FP25" s="54">
        <v>0</v>
      </c>
      <c r="FQ25" s="54">
        <v>14</v>
      </c>
      <c r="FR25" s="54">
        <v>0</v>
      </c>
      <c r="FS25" s="55">
        <v>0</v>
      </c>
      <c r="FT25" s="85">
        <f t="shared" si="59"/>
        <v>6</v>
      </c>
      <c r="FU25" s="54">
        <v>0</v>
      </c>
      <c r="FV25" s="54">
        <v>0</v>
      </c>
      <c r="FW25" s="54">
        <v>5</v>
      </c>
      <c r="FX25" s="54">
        <v>1</v>
      </c>
      <c r="FY25" s="55">
        <v>0</v>
      </c>
    </row>
    <row r="26" spans="1:181" customFormat="1" ht="13.15" customHeight="1" x14ac:dyDescent="0.2">
      <c r="A26" s="59" t="s">
        <v>28</v>
      </c>
      <c r="B26" s="39">
        <f t="shared" si="62"/>
        <v>23120</v>
      </c>
      <c r="C26" s="39">
        <f t="shared" si="63"/>
        <v>0</v>
      </c>
      <c r="D26" s="39">
        <f t="shared" si="64"/>
        <v>0</v>
      </c>
      <c r="E26" s="39">
        <f t="shared" si="65"/>
        <v>23120</v>
      </c>
      <c r="F26" s="39">
        <f t="shared" si="66"/>
        <v>0</v>
      </c>
      <c r="G26" s="57">
        <f t="shared" si="67"/>
        <v>0</v>
      </c>
      <c r="H26" s="86">
        <f t="shared" si="33"/>
        <v>0</v>
      </c>
      <c r="I26" s="39">
        <v>0</v>
      </c>
      <c r="J26" s="39">
        <v>0</v>
      </c>
      <c r="K26" s="39">
        <v>0</v>
      </c>
      <c r="L26" s="39">
        <v>0</v>
      </c>
      <c r="M26" s="57">
        <v>0</v>
      </c>
      <c r="N26" s="86">
        <f t="shared" si="34"/>
        <v>422</v>
      </c>
      <c r="O26" s="39">
        <v>0</v>
      </c>
      <c r="P26" s="39">
        <v>0</v>
      </c>
      <c r="Q26" s="39">
        <v>422</v>
      </c>
      <c r="R26" s="39">
        <v>0</v>
      </c>
      <c r="S26" s="57">
        <v>0</v>
      </c>
      <c r="T26" s="86">
        <f t="shared" si="35"/>
        <v>4127</v>
      </c>
      <c r="U26" s="39">
        <v>0</v>
      </c>
      <c r="V26" s="39">
        <v>0</v>
      </c>
      <c r="W26" s="39">
        <v>4127</v>
      </c>
      <c r="X26" s="39">
        <v>0</v>
      </c>
      <c r="Y26" s="39">
        <v>0</v>
      </c>
      <c r="Z26" s="86">
        <f t="shared" si="36"/>
        <v>133</v>
      </c>
      <c r="AA26" s="39">
        <v>0</v>
      </c>
      <c r="AB26" s="39">
        <v>0</v>
      </c>
      <c r="AC26" s="39">
        <v>133</v>
      </c>
      <c r="AD26" s="39">
        <v>0</v>
      </c>
      <c r="AE26" s="57">
        <v>0</v>
      </c>
      <c r="AF26" s="86">
        <f t="shared" si="37"/>
        <v>1970</v>
      </c>
      <c r="AG26" s="39">
        <v>0</v>
      </c>
      <c r="AH26" s="39">
        <v>0</v>
      </c>
      <c r="AI26" s="39">
        <v>1970</v>
      </c>
      <c r="AJ26" s="39">
        <v>0</v>
      </c>
      <c r="AK26" s="57">
        <v>0</v>
      </c>
      <c r="AL26" s="86">
        <f t="shared" si="38"/>
        <v>3181</v>
      </c>
      <c r="AM26" s="39">
        <v>0</v>
      </c>
      <c r="AN26" s="39">
        <v>0</v>
      </c>
      <c r="AO26" s="39">
        <v>3181</v>
      </c>
      <c r="AP26" s="39">
        <v>0</v>
      </c>
      <c r="AQ26" s="57">
        <v>0</v>
      </c>
      <c r="AR26" s="86">
        <f t="shared" si="39"/>
        <v>14</v>
      </c>
      <c r="AS26" s="39">
        <v>0</v>
      </c>
      <c r="AT26" s="39">
        <v>0</v>
      </c>
      <c r="AU26" s="39">
        <v>14</v>
      </c>
      <c r="AV26" s="39">
        <v>0</v>
      </c>
      <c r="AW26" s="57">
        <v>0</v>
      </c>
      <c r="AX26" s="86">
        <v>1</v>
      </c>
      <c r="AY26" s="39">
        <v>0</v>
      </c>
      <c r="AZ26" s="39">
        <v>0</v>
      </c>
      <c r="BA26" s="39">
        <v>1</v>
      </c>
      <c r="BB26" s="39">
        <v>0</v>
      </c>
      <c r="BC26" s="57">
        <v>0</v>
      </c>
      <c r="BD26" s="80">
        <v>0</v>
      </c>
      <c r="BE26" s="39">
        <v>0</v>
      </c>
      <c r="BF26" s="39">
        <v>0</v>
      </c>
      <c r="BG26" s="39">
        <v>0</v>
      </c>
      <c r="BH26" s="39">
        <v>0</v>
      </c>
      <c r="BI26" s="57">
        <v>0</v>
      </c>
      <c r="BJ26" s="86">
        <f t="shared" si="40"/>
        <v>0</v>
      </c>
      <c r="BK26" s="39">
        <v>0</v>
      </c>
      <c r="BL26" s="39">
        <v>0</v>
      </c>
      <c r="BM26" s="39">
        <v>0</v>
      </c>
      <c r="BN26" s="39">
        <v>0</v>
      </c>
      <c r="BO26" s="57">
        <v>0</v>
      </c>
      <c r="BP26" s="86">
        <f t="shared" si="41"/>
        <v>2211</v>
      </c>
      <c r="BQ26" s="39">
        <v>0</v>
      </c>
      <c r="BR26" s="39">
        <v>0</v>
      </c>
      <c r="BS26" s="39">
        <v>2211</v>
      </c>
      <c r="BT26" s="39">
        <v>0</v>
      </c>
      <c r="BU26" s="57">
        <v>0</v>
      </c>
      <c r="BV26" s="86">
        <f t="shared" si="42"/>
        <v>140</v>
      </c>
      <c r="BW26" s="39">
        <v>0</v>
      </c>
      <c r="BX26" s="39">
        <v>0</v>
      </c>
      <c r="BY26" s="39">
        <v>140</v>
      </c>
      <c r="BZ26" s="39">
        <v>0</v>
      </c>
      <c r="CA26" s="57">
        <v>0</v>
      </c>
      <c r="CB26" s="86">
        <f t="shared" si="43"/>
        <v>9</v>
      </c>
      <c r="CC26" s="39">
        <v>0</v>
      </c>
      <c r="CD26" s="39">
        <v>0</v>
      </c>
      <c r="CE26" s="39">
        <v>9</v>
      </c>
      <c r="CF26" s="39">
        <v>0</v>
      </c>
      <c r="CG26" s="39">
        <v>0</v>
      </c>
      <c r="CH26" s="86">
        <f t="shared" si="44"/>
        <v>184</v>
      </c>
      <c r="CI26" s="39">
        <v>0</v>
      </c>
      <c r="CJ26" s="39">
        <v>0</v>
      </c>
      <c r="CK26" s="39">
        <v>184</v>
      </c>
      <c r="CL26" s="39">
        <v>0</v>
      </c>
      <c r="CM26" s="57">
        <v>0</v>
      </c>
      <c r="CN26" s="86">
        <f t="shared" si="45"/>
        <v>327</v>
      </c>
      <c r="CO26" s="39">
        <v>0</v>
      </c>
      <c r="CP26" s="39">
        <v>0</v>
      </c>
      <c r="CQ26" s="39">
        <v>327</v>
      </c>
      <c r="CR26" s="39">
        <v>0</v>
      </c>
      <c r="CS26" s="39">
        <v>0</v>
      </c>
      <c r="CT26" s="86">
        <f t="shared" si="46"/>
        <v>2</v>
      </c>
      <c r="CU26" s="39">
        <v>0</v>
      </c>
      <c r="CV26" s="39">
        <v>0</v>
      </c>
      <c r="CW26" s="39">
        <v>2</v>
      </c>
      <c r="CX26" s="39">
        <v>0</v>
      </c>
      <c r="CY26" s="39">
        <v>0</v>
      </c>
      <c r="CZ26" s="86">
        <f t="shared" si="47"/>
        <v>149</v>
      </c>
      <c r="DA26" s="39">
        <v>0</v>
      </c>
      <c r="DB26" s="39">
        <v>0</v>
      </c>
      <c r="DC26" s="39">
        <v>149</v>
      </c>
      <c r="DD26" s="39">
        <v>0</v>
      </c>
      <c r="DE26" s="39">
        <v>0</v>
      </c>
      <c r="DF26" s="86">
        <f t="shared" si="48"/>
        <v>830</v>
      </c>
      <c r="DG26" s="39">
        <v>0</v>
      </c>
      <c r="DH26" s="39">
        <v>0</v>
      </c>
      <c r="DI26" s="39">
        <v>830</v>
      </c>
      <c r="DJ26" s="39">
        <v>0</v>
      </c>
      <c r="DK26" s="39">
        <v>0</v>
      </c>
      <c r="DL26" s="86">
        <f t="shared" si="49"/>
        <v>279</v>
      </c>
      <c r="DM26" s="39">
        <v>0</v>
      </c>
      <c r="DN26" s="39">
        <v>0</v>
      </c>
      <c r="DO26" s="39">
        <v>279</v>
      </c>
      <c r="DP26" s="39">
        <v>0</v>
      </c>
      <c r="DQ26" s="39">
        <v>0</v>
      </c>
      <c r="DR26" s="86">
        <f t="shared" si="50"/>
        <v>3</v>
      </c>
      <c r="DS26" s="39">
        <v>0</v>
      </c>
      <c r="DT26" s="39">
        <v>0</v>
      </c>
      <c r="DU26" s="39">
        <v>3</v>
      </c>
      <c r="DV26" s="39">
        <v>0</v>
      </c>
      <c r="DW26" s="57">
        <v>0</v>
      </c>
      <c r="DX26" s="86">
        <f t="shared" si="51"/>
        <v>65</v>
      </c>
      <c r="DY26" s="39">
        <v>0</v>
      </c>
      <c r="DZ26" s="39">
        <v>0</v>
      </c>
      <c r="EA26" s="39">
        <v>65</v>
      </c>
      <c r="EB26" s="39">
        <v>0</v>
      </c>
      <c r="EC26" s="57">
        <v>0</v>
      </c>
      <c r="ED26" s="86">
        <f t="shared" si="52"/>
        <v>929</v>
      </c>
      <c r="EE26" s="39">
        <v>0</v>
      </c>
      <c r="EF26" s="39">
        <v>0</v>
      </c>
      <c r="EG26" s="39">
        <v>929</v>
      </c>
      <c r="EH26" s="39">
        <v>0</v>
      </c>
      <c r="EI26" s="57">
        <v>0</v>
      </c>
      <c r="EJ26" s="86">
        <f t="shared" si="53"/>
        <v>54</v>
      </c>
      <c r="EK26" s="39">
        <v>0</v>
      </c>
      <c r="EL26" s="39">
        <v>0</v>
      </c>
      <c r="EM26" s="39">
        <v>54</v>
      </c>
      <c r="EN26" s="39">
        <v>0</v>
      </c>
      <c r="EO26" s="57">
        <v>0</v>
      </c>
      <c r="EP26" s="86">
        <f t="shared" si="54"/>
        <v>7517</v>
      </c>
      <c r="EQ26" s="39">
        <v>0</v>
      </c>
      <c r="ER26" s="39">
        <v>0</v>
      </c>
      <c r="ES26" s="39">
        <v>7517</v>
      </c>
      <c r="ET26" s="39">
        <v>0</v>
      </c>
      <c r="EU26" s="39">
        <v>0</v>
      </c>
      <c r="EV26" s="86">
        <f t="shared" si="55"/>
        <v>0</v>
      </c>
      <c r="EW26" s="39">
        <v>0</v>
      </c>
      <c r="EX26" s="39">
        <v>0</v>
      </c>
      <c r="EY26" s="39">
        <v>0</v>
      </c>
      <c r="EZ26" s="39">
        <v>0</v>
      </c>
      <c r="FA26" s="57">
        <v>0</v>
      </c>
      <c r="FB26" s="86">
        <f t="shared" si="56"/>
        <v>477</v>
      </c>
      <c r="FC26" s="39">
        <v>0</v>
      </c>
      <c r="FD26" s="39">
        <v>0</v>
      </c>
      <c r="FE26" s="39">
        <v>477</v>
      </c>
      <c r="FF26" s="39">
        <v>0</v>
      </c>
      <c r="FG26" s="57">
        <v>0</v>
      </c>
      <c r="FH26" s="86">
        <f t="shared" si="57"/>
        <v>39</v>
      </c>
      <c r="FI26" s="39">
        <v>0</v>
      </c>
      <c r="FJ26" s="39">
        <v>0</v>
      </c>
      <c r="FK26" s="39">
        <v>39</v>
      </c>
      <c r="FL26" s="39">
        <v>0</v>
      </c>
      <c r="FM26" s="57">
        <v>0</v>
      </c>
      <c r="FN26" s="86">
        <f t="shared" si="58"/>
        <v>34</v>
      </c>
      <c r="FO26" s="39">
        <v>0</v>
      </c>
      <c r="FP26" s="39">
        <v>0</v>
      </c>
      <c r="FQ26" s="39">
        <v>34</v>
      </c>
      <c r="FR26" s="39">
        <v>0</v>
      </c>
      <c r="FS26" s="57">
        <v>0</v>
      </c>
      <c r="FT26" s="86">
        <f t="shared" si="59"/>
        <v>23</v>
      </c>
      <c r="FU26" s="39">
        <v>0</v>
      </c>
      <c r="FV26" s="39">
        <v>0</v>
      </c>
      <c r="FW26" s="39">
        <v>23</v>
      </c>
      <c r="FX26" s="39">
        <v>0</v>
      </c>
      <c r="FY26" s="57">
        <v>0</v>
      </c>
    </row>
    <row r="27" spans="1:181" customFormat="1" ht="13.15" customHeight="1" x14ac:dyDescent="0.2">
      <c r="A27" s="59" t="s">
        <v>29</v>
      </c>
      <c r="B27" s="39">
        <f t="shared" si="62"/>
        <v>315</v>
      </c>
      <c r="C27" s="39">
        <f t="shared" si="63"/>
        <v>72</v>
      </c>
      <c r="D27" s="39">
        <f t="shared" si="64"/>
        <v>30</v>
      </c>
      <c r="E27" s="39">
        <f t="shared" si="65"/>
        <v>154</v>
      </c>
      <c r="F27" s="39">
        <f t="shared" si="66"/>
        <v>59</v>
      </c>
      <c r="G27" s="57">
        <f t="shared" si="67"/>
        <v>0</v>
      </c>
      <c r="H27" s="86">
        <f t="shared" si="33"/>
        <v>0</v>
      </c>
      <c r="I27" s="39">
        <v>0</v>
      </c>
      <c r="J27" s="39">
        <v>0</v>
      </c>
      <c r="K27" s="39">
        <v>0</v>
      </c>
      <c r="L27" s="39">
        <v>0</v>
      </c>
      <c r="M27" s="57">
        <v>0</v>
      </c>
      <c r="N27" s="86">
        <f t="shared" si="34"/>
        <v>0</v>
      </c>
      <c r="O27" s="39">
        <v>0</v>
      </c>
      <c r="P27" s="39">
        <v>0</v>
      </c>
      <c r="Q27" s="39">
        <v>0</v>
      </c>
      <c r="R27" s="39">
        <v>0</v>
      </c>
      <c r="S27" s="57">
        <v>0</v>
      </c>
      <c r="T27" s="86">
        <f t="shared" si="35"/>
        <v>3</v>
      </c>
      <c r="U27" s="39">
        <v>0</v>
      </c>
      <c r="V27" s="39">
        <v>0</v>
      </c>
      <c r="W27" s="39">
        <v>3</v>
      </c>
      <c r="X27" s="39">
        <v>0</v>
      </c>
      <c r="Y27" s="39">
        <v>0</v>
      </c>
      <c r="Z27" s="86">
        <f t="shared" si="36"/>
        <v>1</v>
      </c>
      <c r="AA27" s="39">
        <v>0</v>
      </c>
      <c r="AB27" s="39">
        <v>0</v>
      </c>
      <c r="AC27" s="39">
        <v>1</v>
      </c>
      <c r="AD27" s="39">
        <v>0</v>
      </c>
      <c r="AE27" s="57">
        <v>0</v>
      </c>
      <c r="AF27" s="86">
        <f t="shared" si="37"/>
        <v>29</v>
      </c>
      <c r="AG27" s="39">
        <v>0</v>
      </c>
      <c r="AH27" s="39">
        <v>0</v>
      </c>
      <c r="AI27" s="39">
        <v>29</v>
      </c>
      <c r="AJ27" s="39">
        <v>0</v>
      </c>
      <c r="AK27" s="57">
        <v>0</v>
      </c>
      <c r="AL27" s="86">
        <f t="shared" si="38"/>
        <v>44</v>
      </c>
      <c r="AM27" s="39">
        <v>1</v>
      </c>
      <c r="AN27" s="39">
        <v>2</v>
      </c>
      <c r="AO27" s="39">
        <v>36</v>
      </c>
      <c r="AP27" s="39">
        <v>5</v>
      </c>
      <c r="AQ27" s="57">
        <v>0</v>
      </c>
      <c r="AR27" s="86">
        <f t="shared" si="39"/>
        <v>0</v>
      </c>
      <c r="AS27" s="39">
        <v>0</v>
      </c>
      <c r="AT27" s="39">
        <v>0</v>
      </c>
      <c r="AU27" s="39">
        <v>0</v>
      </c>
      <c r="AV27" s="39">
        <v>0</v>
      </c>
      <c r="AW27" s="57">
        <v>0</v>
      </c>
      <c r="AX27" s="86">
        <v>0</v>
      </c>
      <c r="AY27" s="39">
        <v>0</v>
      </c>
      <c r="AZ27" s="39">
        <v>0</v>
      </c>
      <c r="BA27" s="39">
        <v>0</v>
      </c>
      <c r="BB27" s="39">
        <v>0</v>
      </c>
      <c r="BC27" s="57">
        <v>0</v>
      </c>
      <c r="BD27" s="80">
        <v>0</v>
      </c>
      <c r="BE27" s="39">
        <v>0</v>
      </c>
      <c r="BF27" s="39">
        <v>0</v>
      </c>
      <c r="BG27" s="39">
        <v>0</v>
      </c>
      <c r="BH27" s="39">
        <v>0</v>
      </c>
      <c r="BI27" s="57">
        <v>0</v>
      </c>
      <c r="BJ27" s="86">
        <f t="shared" si="40"/>
        <v>0</v>
      </c>
      <c r="BK27" s="39">
        <v>0</v>
      </c>
      <c r="BL27" s="39">
        <v>0</v>
      </c>
      <c r="BM27" s="39">
        <v>0</v>
      </c>
      <c r="BN27" s="39">
        <v>0</v>
      </c>
      <c r="BO27" s="57">
        <v>0</v>
      </c>
      <c r="BP27" s="86">
        <f t="shared" si="41"/>
        <v>2</v>
      </c>
      <c r="BQ27" s="39">
        <v>0</v>
      </c>
      <c r="BR27" s="39">
        <v>0</v>
      </c>
      <c r="BS27" s="39">
        <v>2</v>
      </c>
      <c r="BT27" s="39">
        <v>0</v>
      </c>
      <c r="BU27" s="57">
        <v>0</v>
      </c>
      <c r="BV27" s="86">
        <f t="shared" si="42"/>
        <v>10</v>
      </c>
      <c r="BW27" s="39">
        <v>0</v>
      </c>
      <c r="BX27" s="39">
        <v>0</v>
      </c>
      <c r="BY27" s="39">
        <v>10</v>
      </c>
      <c r="BZ27" s="39">
        <v>0</v>
      </c>
      <c r="CA27" s="57">
        <v>0</v>
      </c>
      <c r="CB27" s="86">
        <f t="shared" si="43"/>
        <v>0</v>
      </c>
      <c r="CC27" s="39">
        <v>0</v>
      </c>
      <c r="CD27" s="39">
        <v>0</v>
      </c>
      <c r="CE27" s="39">
        <v>0</v>
      </c>
      <c r="CF27" s="39">
        <v>0</v>
      </c>
      <c r="CG27" s="39">
        <v>0</v>
      </c>
      <c r="CH27" s="86">
        <f t="shared" si="44"/>
        <v>42</v>
      </c>
      <c r="CI27" s="39">
        <v>27</v>
      </c>
      <c r="CJ27" s="39">
        <v>0</v>
      </c>
      <c r="CK27" s="39">
        <v>3</v>
      </c>
      <c r="CL27" s="39">
        <v>12</v>
      </c>
      <c r="CM27" s="57">
        <v>0</v>
      </c>
      <c r="CN27" s="86">
        <f t="shared" si="45"/>
        <v>0</v>
      </c>
      <c r="CO27" s="39">
        <v>0</v>
      </c>
      <c r="CP27" s="39">
        <v>0</v>
      </c>
      <c r="CQ27" s="39">
        <v>0</v>
      </c>
      <c r="CR27" s="39">
        <v>0</v>
      </c>
      <c r="CS27" s="39">
        <v>0</v>
      </c>
      <c r="CT27" s="86">
        <f t="shared" si="46"/>
        <v>23</v>
      </c>
      <c r="CU27" s="39">
        <v>23</v>
      </c>
      <c r="CV27" s="39">
        <v>0</v>
      </c>
      <c r="CW27" s="39">
        <v>0</v>
      </c>
      <c r="CX27" s="39">
        <v>0</v>
      </c>
      <c r="CY27" s="39">
        <v>0</v>
      </c>
      <c r="CZ27" s="86">
        <f t="shared" si="47"/>
        <v>0</v>
      </c>
      <c r="DA27" s="39">
        <v>0</v>
      </c>
      <c r="DB27" s="39">
        <v>0</v>
      </c>
      <c r="DC27" s="39">
        <v>0</v>
      </c>
      <c r="DD27" s="39">
        <v>0</v>
      </c>
      <c r="DE27" s="39">
        <v>0</v>
      </c>
      <c r="DF27" s="86">
        <f t="shared" si="48"/>
        <v>53</v>
      </c>
      <c r="DG27" s="39">
        <v>0</v>
      </c>
      <c r="DH27" s="39">
        <v>27</v>
      </c>
      <c r="DI27" s="39">
        <v>24</v>
      </c>
      <c r="DJ27" s="39">
        <v>2</v>
      </c>
      <c r="DK27" s="39">
        <v>0</v>
      </c>
      <c r="DL27" s="86">
        <f t="shared" si="49"/>
        <v>1</v>
      </c>
      <c r="DM27" s="39">
        <v>0</v>
      </c>
      <c r="DN27" s="39">
        <v>1</v>
      </c>
      <c r="DO27" s="39">
        <v>0</v>
      </c>
      <c r="DP27" s="39">
        <v>0</v>
      </c>
      <c r="DQ27" s="39">
        <v>0</v>
      </c>
      <c r="DR27" s="86">
        <f t="shared" si="50"/>
        <v>0</v>
      </c>
      <c r="DS27" s="39">
        <v>0</v>
      </c>
      <c r="DT27" s="39">
        <v>0</v>
      </c>
      <c r="DU27" s="39">
        <v>0</v>
      </c>
      <c r="DV27" s="39">
        <v>0</v>
      </c>
      <c r="DW27" s="57">
        <v>0</v>
      </c>
      <c r="DX27" s="86">
        <f t="shared" si="51"/>
        <v>0</v>
      </c>
      <c r="DY27" s="39">
        <v>0</v>
      </c>
      <c r="DZ27" s="39">
        <v>0</v>
      </c>
      <c r="EA27" s="39">
        <v>0</v>
      </c>
      <c r="EB27" s="39">
        <v>0</v>
      </c>
      <c r="EC27" s="57">
        <v>0</v>
      </c>
      <c r="ED27" s="86">
        <f t="shared" si="52"/>
        <v>51</v>
      </c>
      <c r="EE27" s="39">
        <v>1</v>
      </c>
      <c r="EF27" s="39">
        <v>0</v>
      </c>
      <c r="EG27" s="39">
        <v>10</v>
      </c>
      <c r="EH27" s="39">
        <v>40</v>
      </c>
      <c r="EI27" s="57">
        <v>0</v>
      </c>
      <c r="EJ27" s="86">
        <f t="shared" si="53"/>
        <v>0</v>
      </c>
      <c r="EK27" s="39">
        <v>0</v>
      </c>
      <c r="EL27" s="39">
        <v>0</v>
      </c>
      <c r="EM27" s="39">
        <v>0</v>
      </c>
      <c r="EN27" s="39">
        <v>0</v>
      </c>
      <c r="EO27" s="57">
        <v>0</v>
      </c>
      <c r="EP27" s="86">
        <f t="shared" si="54"/>
        <v>0</v>
      </c>
      <c r="EQ27" s="39">
        <v>0</v>
      </c>
      <c r="ER27" s="39">
        <v>0</v>
      </c>
      <c r="ES27" s="39">
        <v>0</v>
      </c>
      <c r="ET27" s="39">
        <v>0</v>
      </c>
      <c r="EU27" s="39">
        <v>0</v>
      </c>
      <c r="EV27" s="86">
        <f t="shared" si="55"/>
        <v>0</v>
      </c>
      <c r="EW27" s="39">
        <v>0</v>
      </c>
      <c r="EX27" s="39">
        <v>0</v>
      </c>
      <c r="EY27" s="39">
        <v>0</v>
      </c>
      <c r="EZ27" s="39">
        <v>0</v>
      </c>
      <c r="FA27" s="57">
        <v>0</v>
      </c>
      <c r="FB27" s="86">
        <f t="shared" si="56"/>
        <v>20</v>
      </c>
      <c r="FC27" s="39">
        <v>20</v>
      </c>
      <c r="FD27" s="39">
        <v>0</v>
      </c>
      <c r="FE27" s="39">
        <v>0</v>
      </c>
      <c r="FF27" s="39">
        <v>0</v>
      </c>
      <c r="FG27" s="57">
        <v>0</v>
      </c>
      <c r="FH27" s="86">
        <f t="shared" si="57"/>
        <v>19</v>
      </c>
      <c r="FI27" s="39">
        <v>0</v>
      </c>
      <c r="FJ27" s="39">
        <v>0</v>
      </c>
      <c r="FK27" s="39">
        <v>19</v>
      </c>
      <c r="FL27" s="39">
        <v>0</v>
      </c>
      <c r="FM27" s="57">
        <v>0</v>
      </c>
      <c r="FN27" s="86">
        <f t="shared" si="58"/>
        <v>17</v>
      </c>
      <c r="FO27" s="39">
        <v>0</v>
      </c>
      <c r="FP27" s="39">
        <v>0</v>
      </c>
      <c r="FQ27" s="39">
        <v>17</v>
      </c>
      <c r="FR27" s="39">
        <v>0</v>
      </c>
      <c r="FS27" s="57">
        <v>0</v>
      </c>
      <c r="FT27" s="86">
        <f t="shared" si="59"/>
        <v>0</v>
      </c>
      <c r="FU27" s="39">
        <v>0</v>
      </c>
      <c r="FV27" s="39">
        <v>0</v>
      </c>
      <c r="FW27" s="39">
        <v>0</v>
      </c>
      <c r="FX27" s="39">
        <v>0</v>
      </c>
      <c r="FY27" s="57">
        <v>0</v>
      </c>
    </row>
    <row r="28" spans="1:181" customFormat="1" ht="13.15" customHeight="1" x14ac:dyDescent="0.2">
      <c r="A28" s="59" t="s">
        <v>30</v>
      </c>
      <c r="B28" s="39">
        <f t="shared" si="62"/>
        <v>2369</v>
      </c>
      <c r="C28" s="39">
        <f t="shared" si="63"/>
        <v>15</v>
      </c>
      <c r="D28" s="39">
        <f t="shared" si="64"/>
        <v>0</v>
      </c>
      <c r="E28" s="39">
        <f t="shared" si="65"/>
        <v>1766</v>
      </c>
      <c r="F28" s="39">
        <f t="shared" si="66"/>
        <v>588</v>
      </c>
      <c r="G28" s="57">
        <f t="shared" si="67"/>
        <v>0</v>
      </c>
      <c r="H28" s="86">
        <f t="shared" si="33"/>
        <v>0</v>
      </c>
      <c r="I28" s="39">
        <v>0</v>
      </c>
      <c r="J28" s="39">
        <v>0</v>
      </c>
      <c r="K28" s="39">
        <v>0</v>
      </c>
      <c r="L28" s="39">
        <v>0</v>
      </c>
      <c r="M28" s="57">
        <v>0</v>
      </c>
      <c r="N28" s="86">
        <f t="shared" si="34"/>
        <v>0</v>
      </c>
      <c r="O28" s="39">
        <v>0</v>
      </c>
      <c r="P28" s="39">
        <v>0</v>
      </c>
      <c r="Q28" s="39">
        <v>0</v>
      </c>
      <c r="R28" s="39">
        <v>0</v>
      </c>
      <c r="S28" s="57">
        <v>0</v>
      </c>
      <c r="T28" s="86">
        <f t="shared" si="35"/>
        <v>32</v>
      </c>
      <c r="U28" s="39">
        <v>8</v>
      </c>
      <c r="V28" s="39">
        <v>0</v>
      </c>
      <c r="W28" s="39">
        <v>9</v>
      </c>
      <c r="X28" s="39">
        <v>15</v>
      </c>
      <c r="Y28" s="39">
        <v>0</v>
      </c>
      <c r="Z28" s="86">
        <f t="shared" si="36"/>
        <v>6</v>
      </c>
      <c r="AA28" s="39">
        <v>0</v>
      </c>
      <c r="AB28" s="39">
        <v>0</v>
      </c>
      <c r="AC28" s="39">
        <v>6</v>
      </c>
      <c r="AD28" s="39">
        <v>0</v>
      </c>
      <c r="AE28" s="57">
        <v>0</v>
      </c>
      <c r="AF28" s="86">
        <f t="shared" si="37"/>
        <v>18</v>
      </c>
      <c r="AG28" s="39">
        <v>0</v>
      </c>
      <c r="AH28" s="39">
        <v>0</v>
      </c>
      <c r="AI28" s="39">
        <v>15</v>
      </c>
      <c r="AJ28" s="39">
        <v>3</v>
      </c>
      <c r="AK28" s="57">
        <v>0</v>
      </c>
      <c r="AL28" s="86">
        <f t="shared" si="38"/>
        <v>253</v>
      </c>
      <c r="AM28" s="39">
        <v>0</v>
      </c>
      <c r="AN28" s="39">
        <v>0</v>
      </c>
      <c r="AO28" s="39">
        <v>178</v>
      </c>
      <c r="AP28" s="39">
        <v>75</v>
      </c>
      <c r="AQ28" s="57">
        <v>0</v>
      </c>
      <c r="AR28" s="86">
        <f t="shared" si="39"/>
        <v>0</v>
      </c>
      <c r="AS28" s="39">
        <v>0</v>
      </c>
      <c r="AT28" s="39">
        <v>0</v>
      </c>
      <c r="AU28" s="39">
        <v>0</v>
      </c>
      <c r="AV28" s="39">
        <v>0</v>
      </c>
      <c r="AW28" s="57">
        <v>0</v>
      </c>
      <c r="AX28" s="86">
        <v>0</v>
      </c>
      <c r="AY28" s="39">
        <v>0</v>
      </c>
      <c r="AZ28" s="39">
        <v>0</v>
      </c>
      <c r="BA28" s="39">
        <v>0</v>
      </c>
      <c r="BB28" s="39">
        <v>0</v>
      </c>
      <c r="BC28" s="57">
        <v>0</v>
      </c>
      <c r="BD28" s="80">
        <v>1</v>
      </c>
      <c r="BE28" s="39">
        <v>0</v>
      </c>
      <c r="BF28" s="39">
        <v>0</v>
      </c>
      <c r="BG28" s="39">
        <v>1</v>
      </c>
      <c r="BH28" s="39">
        <v>0</v>
      </c>
      <c r="BI28" s="57">
        <v>0</v>
      </c>
      <c r="BJ28" s="86">
        <f t="shared" si="40"/>
        <v>0</v>
      </c>
      <c r="BK28" s="39">
        <v>0</v>
      </c>
      <c r="BL28" s="39">
        <v>0</v>
      </c>
      <c r="BM28" s="39">
        <v>0</v>
      </c>
      <c r="BN28" s="39">
        <v>0</v>
      </c>
      <c r="BO28" s="57">
        <v>0</v>
      </c>
      <c r="BP28" s="86">
        <f t="shared" si="41"/>
        <v>4</v>
      </c>
      <c r="BQ28" s="39">
        <v>0</v>
      </c>
      <c r="BR28" s="39">
        <v>0</v>
      </c>
      <c r="BS28" s="39">
        <v>3</v>
      </c>
      <c r="BT28" s="39">
        <v>1</v>
      </c>
      <c r="BU28" s="57">
        <v>0</v>
      </c>
      <c r="BV28" s="86">
        <f t="shared" si="42"/>
        <v>25</v>
      </c>
      <c r="BW28" s="39">
        <v>0</v>
      </c>
      <c r="BX28" s="39">
        <v>0</v>
      </c>
      <c r="BY28" s="39">
        <v>25</v>
      </c>
      <c r="BZ28" s="39">
        <v>0</v>
      </c>
      <c r="CA28" s="57">
        <v>0</v>
      </c>
      <c r="CB28" s="86">
        <f t="shared" si="43"/>
        <v>0</v>
      </c>
      <c r="CC28" s="39">
        <v>0</v>
      </c>
      <c r="CD28" s="39">
        <v>0</v>
      </c>
      <c r="CE28" s="39">
        <v>0</v>
      </c>
      <c r="CF28" s="39">
        <v>0</v>
      </c>
      <c r="CG28" s="39">
        <v>0</v>
      </c>
      <c r="CH28" s="86">
        <f t="shared" si="44"/>
        <v>44</v>
      </c>
      <c r="CI28" s="39">
        <v>0</v>
      </c>
      <c r="CJ28" s="39">
        <v>0</v>
      </c>
      <c r="CK28" s="39">
        <v>44</v>
      </c>
      <c r="CL28" s="39">
        <v>0</v>
      </c>
      <c r="CM28" s="57">
        <v>0</v>
      </c>
      <c r="CN28" s="86">
        <f t="shared" si="45"/>
        <v>0</v>
      </c>
      <c r="CO28" s="39">
        <v>0</v>
      </c>
      <c r="CP28" s="39">
        <v>0</v>
      </c>
      <c r="CQ28" s="39">
        <v>0</v>
      </c>
      <c r="CR28" s="39">
        <v>0</v>
      </c>
      <c r="CS28" s="39">
        <v>0</v>
      </c>
      <c r="CT28" s="86">
        <f t="shared" si="46"/>
        <v>0</v>
      </c>
      <c r="CU28" s="39">
        <v>0</v>
      </c>
      <c r="CV28" s="39">
        <v>0</v>
      </c>
      <c r="CW28" s="39">
        <v>0</v>
      </c>
      <c r="CX28" s="39">
        <v>0</v>
      </c>
      <c r="CY28" s="39">
        <v>0</v>
      </c>
      <c r="CZ28" s="86">
        <f t="shared" si="47"/>
        <v>0</v>
      </c>
      <c r="DA28" s="39">
        <v>0</v>
      </c>
      <c r="DB28" s="39">
        <v>0</v>
      </c>
      <c r="DC28" s="39">
        <v>0</v>
      </c>
      <c r="DD28" s="39">
        <v>0</v>
      </c>
      <c r="DE28" s="39">
        <v>0</v>
      </c>
      <c r="DF28" s="86">
        <f t="shared" si="48"/>
        <v>231</v>
      </c>
      <c r="DG28" s="39">
        <v>0</v>
      </c>
      <c r="DH28" s="39">
        <v>0</v>
      </c>
      <c r="DI28" s="39">
        <v>210</v>
      </c>
      <c r="DJ28" s="39">
        <v>21</v>
      </c>
      <c r="DK28" s="39">
        <v>0</v>
      </c>
      <c r="DL28" s="86">
        <f t="shared" si="49"/>
        <v>3</v>
      </c>
      <c r="DM28" s="39">
        <v>0</v>
      </c>
      <c r="DN28" s="39">
        <v>0</v>
      </c>
      <c r="DO28" s="39">
        <v>2</v>
      </c>
      <c r="DP28" s="39">
        <v>1</v>
      </c>
      <c r="DQ28" s="39">
        <v>0</v>
      </c>
      <c r="DR28" s="86">
        <f t="shared" si="50"/>
        <v>0</v>
      </c>
      <c r="DS28" s="39">
        <v>0</v>
      </c>
      <c r="DT28" s="39">
        <v>0</v>
      </c>
      <c r="DU28" s="39">
        <v>0</v>
      </c>
      <c r="DV28" s="39">
        <v>0</v>
      </c>
      <c r="DW28" s="57">
        <v>0</v>
      </c>
      <c r="DX28" s="86">
        <f t="shared" si="51"/>
        <v>1</v>
      </c>
      <c r="DY28" s="39">
        <v>0</v>
      </c>
      <c r="DZ28" s="39">
        <v>0</v>
      </c>
      <c r="EA28" s="39">
        <v>0</v>
      </c>
      <c r="EB28" s="39">
        <v>1</v>
      </c>
      <c r="EC28" s="57">
        <v>0</v>
      </c>
      <c r="ED28" s="86">
        <f t="shared" si="52"/>
        <v>1708</v>
      </c>
      <c r="EE28" s="39">
        <v>1</v>
      </c>
      <c r="EF28" s="39">
        <v>0</v>
      </c>
      <c r="EG28" s="39">
        <v>1249</v>
      </c>
      <c r="EH28" s="39">
        <v>458</v>
      </c>
      <c r="EI28" s="57">
        <v>0</v>
      </c>
      <c r="EJ28" s="86">
        <f t="shared" si="53"/>
        <v>0</v>
      </c>
      <c r="EK28" s="39">
        <v>0</v>
      </c>
      <c r="EL28" s="39">
        <v>0</v>
      </c>
      <c r="EM28" s="39">
        <v>0</v>
      </c>
      <c r="EN28" s="39">
        <v>0</v>
      </c>
      <c r="EO28" s="57">
        <v>0</v>
      </c>
      <c r="EP28" s="86">
        <f t="shared" si="54"/>
        <v>11</v>
      </c>
      <c r="EQ28" s="39">
        <v>0</v>
      </c>
      <c r="ER28" s="39">
        <v>0</v>
      </c>
      <c r="ES28" s="39">
        <v>3</v>
      </c>
      <c r="ET28" s="39">
        <v>8</v>
      </c>
      <c r="EU28" s="39">
        <v>0</v>
      </c>
      <c r="EV28" s="86">
        <f t="shared" si="55"/>
        <v>0</v>
      </c>
      <c r="EW28" s="39">
        <v>0</v>
      </c>
      <c r="EX28" s="39">
        <v>0</v>
      </c>
      <c r="EY28" s="39">
        <v>0</v>
      </c>
      <c r="EZ28" s="39">
        <v>0</v>
      </c>
      <c r="FA28" s="57">
        <v>0</v>
      </c>
      <c r="FB28" s="86">
        <f t="shared" si="56"/>
        <v>21</v>
      </c>
      <c r="FC28" s="39">
        <v>6</v>
      </c>
      <c r="FD28" s="39">
        <v>0</v>
      </c>
      <c r="FE28" s="39">
        <v>10</v>
      </c>
      <c r="FF28" s="39">
        <v>5</v>
      </c>
      <c r="FG28" s="57">
        <v>0</v>
      </c>
      <c r="FH28" s="86">
        <f t="shared" si="57"/>
        <v>0</v>
      </c>
      <c r="FI28" s="39">
        <v>0</v>
      </c>
      <c r="FJ28" s="39">
        <v>0</v>
      </c>
      <c r="FK28" s="39">
        <v>0</v>
      </c>
      <c r="FL28" s="39">
        <v>0</v>
      </c>
      <c r="FM28" s="57">
        <v>0</v>
      </c>
      <c r="FN28" s="86">
        <f t="shared" si="58"/>
        <v>11</v>
      </c>
      <c r="FO28" s="39">
        <v>0</v>
      </c>
      <c r="FP28" s="39">
        <v>0</v>
      </c>
      <c r="FQ28" s="39">
        <v>11</v>
      </c>
      <c r="FR28" s="39">
        <v>0</v>
      </c>
      <c r="FS28" s="57">
        <v>0</v>
      </c>
      <c r="FT28" s="86">
        <f t="shared" si="59"/>
        <v>0</v>
      </c>
      <c r="FU28" s="39">
        <v>0</v>
      </c>
      <c r="FV28" s="39">
        <v>0</v>
      </c>
      <c r="FW28" s="39">
        <v>0</v>
      </c>
      <c r="FX28" s="39">
        <v>0</v>
      </c>
      <c r="FY28" s="57">
        <v>0</v>
      </c>
    </row>
    <row r="29" spans="1:181" customFormat="1" ht="13.15" customHeight="1" x14ac:dyDescent="0.2">
      <c r="A29" s="36" t="s">
        <v>31</v>
      </c>
      <c r="B29" s="38">
        <f t="shared" si="62"/>
        <v>29869</v>
      </c>
      <c r="C29" s="38">
        <f t="shared" si="63"/>
        <v>13055</v>
      </c>
      <c r="D29" s="38">
        <f t="shared" si="64"/>
        <v>0</v>
      </c>
      <c r="E29" s="38">
        <f t="shared" si="65"/>
        <v>16623</v>
      </c>
      <c r="F29" s="38">
        <f t="shared" si="66"/>
        <v>69</v>
      </c>
      <c r="G29" s="40">
        <f t="shared" si="67"/>
        <v>122</v>
      </c>
      <c r="H29" s="88">
        <f t="shared" si="33"/>
        <v>0</v>
      </c>
      <c r="I29" s="38">
        <v>0</v>
      </c>
      <c r="J29" s="38">
        <v>0</v>
      </c>
      <c r="K29" s="38">
        <v>0</v>
      </c>
      <c r="L29" s="38">
        <v>0</v>
      </c>
      <c r="M29" s="40">
        <v>0</v>
      </c>
      <c r="N29" s="88">
        <f t="shared" si="34"/>
        <v>1970</v>
      </c>
      <c r="O29" s="38">
        <v>1841</v>
      </c>
      <c r="P29" s="38">
        <v>0</v>
      </c>
      <c r="Q29" s="38">
        <v>127</v>
      </c>
      <c r="R29" s="38">
        <v>0</v>
      </c>
      <c r="S29" s="40">
        <v>2</v>
      </c>
      <c r="T29" s="88">
        <f t="shared" si="35"/>
        <v>5870</v>
      </c>
      <c r="U29" s="38">
        <v>874</v>
      </c>
      <c r="V29" s="38">
        <v>0</v>
      </c>
      <c r="W29" s="38">
        <v>4961</v>
      </c>
      <c r="X29" s="38">
        <v>8</v>
      </c>
      <c r="Y29" s="38">
        <v>27</v>
      </c>
      <c r="Z29" s="88">
        <f t="shared" si="36"/>
        <v>201</v>
      </c>
      <c r="AA29" s="38">
        <v>1</v>
      </c>
      <c r="AB29" s="38">
        <v>0</v>
      </c>
      <c r="AC29" s="38">
        <v>200</v>
      </c>
      <c r="AD29" s="38">
        <v>0</v>
      </c>
      <c r="AE29" s="40">
        <v>0</v>
      </c>
      <c r="AF29" s="88">
        <f t="shared" si="37"/>
        <v>861</v>
      </c>
      <c r="AG29" s="38">
        <v>0</v>
      </c>
      <c r="AH29" s="38">
        <v>0</v>
      </c>
      <c r="AI29" s="38">
        <v>853</v>
      </c>
      <c r="AJ29" s="38">
        <v>0</v>
      </c>
      <c r="AK29" s="40">
        <v>8</v>
      </c>
      <c r="AL29" s="88">
        <f t="shared" si="38"/>
        <v>107</v>
      </c>
      <c r="AM29" s="38">
        <v>0</v>
      </c>
      <c r="AN29" s="38">
        <v>0</v>
      </c>
      <c r="AO29" s="38">
        <v>92</v>
      </c>
      <c r="AP29" s="38">
        <v>6</v>
      </c>
      <c r="AQ29" s="40">
        <v>9</v>
      </c>
      <c r="AR29" s="88">
        <f t="shared" si="39"/>
        <v>44</v>
      </c>
      <c r="AS29" s="38">
        <v>20</v>
      </c>
      <c r="AT29" s="38">
        <v>0</v>
      </c>
      <c r="AU29" s="38">
        <v>24</v>
      </c>
      <c r="AV29" s="38">
        <v>0</v>
      </c>
      <c r="AW29" s="40">
        <v>0</v>
      </c>
      <c r="AX29" s="88">
        <v>6</v>
      </c>
      <c r="AY29" s="38">
        <v>1</v>
      </c>
      <c r="AZ29" s="38">
        <v>0</v>
      </c>
      <c r="BA29" s="38">
        <v>5</v>
      </c>
      <c r="BB29" s="38">
        <v>0</v>
      </c>
      <c r="BC29" s="40">
        <v>0</v>
      </c>
      <c r="BD29" s="82">
        <v>26</v>
      </c>
      <c r="BE29" s="38">
        <v>0</v>
      </c>
      <c r="BF29" s="38">
        <v>0</v>
      </c>
      <c r="BG29" s="38">
        <v>26</v>
      </c>
      <c r="BH29" s="38">
        <v>0</v>
      </c>
      <c r="BI29" s="40">
        <v>0</v>
      </c>
      <c r="BJ29" s="88">
        <f t="shared" si="40"/>
        <v>0</v>
      </c>
      <c r="BK29" s="38">
        <v>0</v>
      </c>
      <c r="BL29" s="38">
        <v>0</v>
      </c>
      <c r="BM29" s="38">
        <v>0</v>
      </c>
      <c r="BN29" s="38">
        <v>0</v>
      </c>
      <c r="BO29" s="40">
        <v>0</v>
      </c>
      <c r="BP29" s="88">
        <f t="shared" si="41"/>
        <v>4234</v>
      </c>
      <c r="BQ29" s="38">
        <v>866</v>
      </c>
      <c r="BR29" s="38">
        <v>0</v>
      </c>
      <c r="BS29" s="38">
        <v>3344</v>
      </c>
      <c r="BT29" s="38">
        <v>5</v>
      </c>
      <c r="BU29" s="40">
        <v>19</v>
      </c>
      <c r="BV29" s="88">
        <f t="shared" si="42"/>
        <v>0</v>
      </c>
      <c r="BW29" s="38">
        <v>0</v>
      </c>
      <c r="BX29" s="38">
        <v>0</v>
      </c>
      <c r="BY29" s="38">
        <v>0</v>
      </c>
      <c r="BZ29" s="38">
        <v>0</v>
      </c>
      <c r="CA29" s="40">
        <v>0</v>
      </c>
      <c r="CB29" s="88">
        <f t="shared" si="43"/>
        <v>5</v>
      </c>
      <c r="CC29" s="38">
        <v>0</v>
      </c>
      <c r="CD29" s="38">
        <v>0</v>
      </c>
      <c r="CE29" s="38">
        <v>5</v>
      </c>
      <c r="CF29" s="38">
        <v>0</v>
      </c>
      <c r="CG29" s="38">
        <v>0</v>
      </c>
      <c r="CH29" s="88">
        <f t="shared" si="44"/>
        <v>656</v>
      </c>
      <c r="CI29" s="38">
        <v>211</v>
      </c>
      <c r="CJ29" s="38">
        <v>0</v>
      </c>
      <c r="CK29" s="38">
        <v>440</v>
      </c>
      <c r="CL29" s="38">
        <v>5</v>
      </c>
      <c r="CM29" s="40">
        <v>0</v>
      </c>
      <c r="CN29" s="88">
        <f t="shared" si="45"/>
        <v>22</v>
      </c>
      <c r="CO29" s="38">
        <v>0</v>
      </c>
      <c r="CP29" s="38">
        <v>0</v>
      </c>
      <c r="CQ29" s="38">
        <v>22</v>
      </c>
      <c r="CR29" s="38">
        <v>0</v>
      </c>
      <c r="CS29" s="38">
        <v>0</v>
      </c>
      <c r="CT29" s="88">
        <f t="shared" si="46"/>
        <v>0</v>
      </c>
      <c r="CU29" s="38">
        <v>0</v>
      </c>
      <c r="CV29" s="38">
        <v>0</v>
      </c>
      <c r="CW29" s="38">
        <v>0</v>
      </c>
      <c r="CX29" s="38">
        <v>0</v>
      </c>
      <c r="CY29" s="38">
        <v>0</v>
      </c>
      <c r="CZ29" s="88">
        <f t="shared" si="47"/>
        <v>65</v>
      </c>
      <c r="DA29" s="38">
        <v>40</v>
      </c>
      <c r="DB29" s="38">
        <v>0</v>
      </c>
      <c r="DC29" s="38">
        <v>24</v>
      </c>
      <c r="DD29" s="38">
        <v>0</v>
      </c>
      <c r="DE29" s="38">
        <v>1</v>
      </c>
      <c r="DF29" s="88">
        <f t="shared" si="48"/>
        <v>460</v>
      </c>
      <c r="DG29" s="38">
        <v>0</v>
      </c>
      <c r="DH29" s="38">
        <v>0</v>
      </c>
      <c r="DI29" s="38">
        <v>437</v>
      </c>
      <c r="DJ29" s="38">
        <v>2</v>
      </c>
      <c r="DK29" s="38">
        <v>21</v>
      </c>
      <c r="DL29" s="88">
        <f t="shared" si="49"/>
        <v>382</v>
      </c>
      <c r="DM29" s="38">
        <v>2</v>
      </c>
      <c r="DN29" s="38">
        <v>0</v>
      </c>
      <c r="DO29" s="38">
        <v>373</v>
      </c>
      <c r="DP29" s="38">
        <v>4</v>
      </c>
      <c r="DQ29" s="38">
        <v>3</v>
      </c>
      <c r="DR29" s="88">
        <f t="shared" si="50"/>
        <v>2</v>
      </c>
      <c r="DS29" s="38">
        <v>0</v>
      </c>
      <c r="DT29" s="38">
        <v>0</v>
      </c>
      <c r="DU29" s="38">
        <v>2</v>
      </c>
      <c r="DV29" s="38">
        <v>0</v>
      </c>
      <c r="DW29" s="40">
        <v>0</v>
      </c>
      <c r="DX29" s="88">
        <f t="shared" si="51"/>
        <v>329</v>
      </c>
      <c r="DY29" s="38">
        <v>292</v>
      </c>
      <c r="DZ29" s="38">
        <v>0</v>
      </c>
      <c r="EA29" s="38">
        <v>36</v>
      </c>
      <c r="EB29" s="38">
        <v>0</v>
      </c>
      <c r="EC29" s="40">
        <v>1</v>
      </c>
      <c r="ED29" s="88">
        <f t="shared" si="52"/>
        <v>73</v>
      </c>
      <c r="EE29" s="38">
        <v>12</v>
      </c>
      <c r="EF29" s="38">
        <v>0</v>
      </c>
      <c r="EG29" s="38">
        <v>31</v>
      </c>
      <c r="EH29" s="38">
        <v>26</v>
      </c>
      <c r="EI29" s="40">
        <v>4</v>
      </c>
      <c r="EJ29" s="88">
        <f t="shared" si="53"/>
        <v>115</v>
      </c>
      <c r="EK29" s="38">
        <v>83</v>
      </c>
      <c r="EL29" s="38">
        <v>0</v>
      </c>
      <c r="EM29" s="38">
        <v>29</v>
      </c>
      <c r="EN29" s="38">
        <v>0</v>
      </c>
      <c r="EO29" s="40">
        <v>3</v>
      </c>
      <c r="EP29" s="88">
        <f t="shared" si="54"/>
        <v>13749</v>
      </c>
      <c r="EQ29" s="38">
        <v>8770</v>
      </c>
      <c r="ER29" s="38">
        <v>0</v>
      </c>
      <c r="ES29" s="38">
        <v>4962</v>
      </c>
      <c r="ET29" s="38">
        <v>1</v>
      </c>
      <c r="EU29" s="38">
        <v>16</v>
      </c>
      <c r="EV29" s="88">
        <f t="shared" si="55"/>
        <v>51</v>
      </c>
      <c r="EW29" s="38">
        <v>0</v>
      </c>
      <c r="EX29" s="38">
        <v>0</v>
      </c>
      <c r="EY29" s="38">
        <v>50</v>
      </c>
      <c r="EZ29" s="38">
        <v>1</v>
      </c>
      <c r="FA29" s="40">
        <v>0</v>
      </c>
      <c r="FB29" s="88">
        <f t="shared" si="56"/>
        <v>126</v>
      </c>
      <c r="FC29" s="38">
        <v>6</v>
      </c>
      <c r="FD29" s="38">
        <v>0</v>
      </c>
      <c r="FE29" s="38">
        <v>101</v>
      </c>
      <c r="FF29" s="38">
        <v>11</v>
      </c>
      <c r="FG29" s="40">
        <v>8</v>
      </c>
      <c r="FH29" s="88">
        <f t="shared" si="57"/>
        <v>6</v>
      </c>
      <c r="FI29" s="38">
        <v>0</v>
      </c>
      <c r="FJ29" s="38">
        <v>0</v>
      </c>
      <c r="FK29" s="38">
        <v>6</v>
      </c>
      <c r="FL29" s="38">
        <v>0</v>
      </c>
      <c r="FM29" s="40">
        <v>0</v>
      </c>
      <c r="FN29" s="88">
        <f t="shared" si="58"/>
        <v>463</v>
      </c>
      <c r="FO29" s="38">
        <v>2</v>
      </c>
      <c r="FP29" s="38">
        <v>0</v>
      </c>
      <c r="FQ29" s="38">
        <v>461</v>
      </c>
      <c r="FR29" s="38">
        <v>0</v>
      </c>
      <c r="FS29" s="40">
        <v>0</v>
      </c>
      <c r="FT29" s="88">
        <f t="shared" si="59"/>
        <v>46</v>
      </c>
      <c r="FU29" s="38">
        <v>34</v>
      </c>
      <c r="FV29" s="38">
        <v>0</v>
      </c>
      <c r="FW29" s="38">
        <v>12</v>
      </c>
      <c r="FX29" s="38">
        <v>0</v>
      </c>
      <c r="FY29" s="40">
        <v>0</v>
      </c>
    </row>
    <row r="30" spans="1:181" customFormat="1" ht="13.15" customHeight="1" x14ac:dyDescent="0.2">
      <c r="A30" s="35" t="s">
        <v>32</v>
      </c>
      <c r="B30" s="54">
        <f t="shared" si="62"/>
        <v>2485</v>
      </c>
      <c r="C30" s="54">
        <f t="shared" si="63"/>
        <v>373</v>
      </c>
      <c r="D30" s="54">
        <f t="shared" si="64"/>
        <v>3</v>
      </c>
      <c r="E30" s="54">
        <f t="shared" si="65"/>
        <v>2002</v>
      </c>
      <c r="F30" s="54">
        <f t="shared" si="66"/>
        <v>107</v>
      </c>
      <c r="G30" s="55">
        <f t="shared" si="67"/>
        <v>0</v>
      </c>
      <c r="H30" s="85">
        <f t="shared" si="33"/>
        <v>0</v>
      </c>
      <c r="I30" s="54">
        <v>0</v>
      </c>
      <c r="J30" s="54">
        <v>0</v>
      </c>
      <c r="K30" s="54">
        <v>0</v>
      </c>
      <c r="L30" s="54">
        <v>0</v>
      </c>
      <c r="M30" s="55">
        <v>0</v>
      </c>
      <c r="N30" s="85">
        <f t="shared" si="34"/>
        <v>9</v>
      </c>
      <c r="O30" s="54">
        <v>5</v>
      </c>
      <c r="P30" s="54">
        <v>0</v>
      </c>
      <c r="Q30" s="54">
        <v>4</v>
      </c>
      <c r="R30" s="54">
        <v>0</v>
      </c>
      <c r="S30" s="55">
        <v>0</v>
      </c>
      <c r="T30" s="85">
        <f t="shared" si="35"/>
        <v>810</v>
      </c>
      <c r="U30" s="54">
        <v>91</v>
      </c>
      <c r="V30" s="54">
        <v>0</v>
      </c>
      <c r="W30" s="54">
        <v>698</v>
      </c>
      <c r="X30" s="54">
        <v>21</v>
      </c>
      <c r="Y30" s="54">
        <v>0</v>
      </c>
      <c r="Z30" s="85">
        <f t="shared" si="36"/>
        <v>21</v>
      </c>
      <c r="AA30" s="54">
        <v>0</v>
      </c>
      <c r="AB30" s="54">
        <v>0</v>
      </c>
      <c r="AC30" s="54">
        <v>21</v>
      </c>
      <c r="AD30" s="54">
        <v>0</v>
      </c>
      <c r="AE30" s="55">
        <v>0</v>
      </c>
      <c r="AF30" s="85">
        <f t="shared" si="37"/>
        <v>423</v>
      </c>
      <c r="AG30" s="54">
        <v>0</v>
      </c>
      <c r="AH30" s="54">
        <v>0</v>
      </c>
      <c r="AI30" s="54">
        <v>401</v>
      </c>
      <c r="AJ30" s="54">
        <v>22</v>
      </c>
      <c r="AK30" s="55">
        <v>0</v>
      </c>
      <c r="AL30" s="85">
        <f t="shared" si="38"/>
        <v>28</v>
      </c>
      <c r="AM30" s="54">
        <v>0</v>
      </c>
      <c r="AN30" s="54">
        <v>0</v>
      </c>
      <c r="AO30" s="54">
        <v>24</v>
      </c>
      <c r="AP30" s="54">
        <v>4</v>
      </c>
      <c r="AQ30" s="55">
        <v>0</v>
      </c>
      <c r="AR30" s="85">
        <f t="shared" si="39"/>
        <v>0</v>
      </c>
      <c r="AS30" s="54">
        <v>0</v>
      </c>
      <c r="AT30" s="54">
        <v>0</v>
      </c>
      <c r="AU30" s="54">
        <v>0</v>
      </c>
      <c r="AV30" s="54">
        <v>0</v>
      </c>
      <c r="AW30" s="55">
        <v>0</v>
      </c>
      <c r="AX30" s="85">
        <v>1</v>
      </c>
      <c r="AY30" s="54">
        <v>0</v>
      </c>
      <c r="AZ30" s="54">
        <v>0</v>
      </c>
      <c r="BA30" s="54">
        <v>1</v>
      </c>
      <c r="BB30" s="54">
        <v>0</v>
      </c>
      <c r="BC30" s="55">
        <v>0</v>
      </c>
      <c r="BD30" s="79">
        <v>1</v>
      </c>
      <c r="BE30" s="54">
        <v>0</v>
      </c>
      <c r="BF30" s="54">
        <v>0</v>
      </c>
      <c r="BG30" s="54">
        <v>1</v>
      </c>
      <c r="BH30" s="54">
        <v>0</v>
      </c>
      <c r="BI30" s="55">
        <v>0</v>
      </c>
      <c r="BJ30" s="85">
        <f t="shared" si="40"/>
        <v>0</v>
      </c>
      <c r="BK30" s="54">
        <v>0</v>
      </c>
      <c r="BL30" s="54">
        <v>0</v>
      </c>
      <c r="BM30" s="54">
        <v>0</v>
      </c>
      <c r="BN30" s="54">
        <v>0</v>
      </c>
      <c r="BO30" s="55">
        <v>0</v>
      </c>
      <c r="BP30" s="85">
        <f t="shared" si="41"/>
        <v>172</v>
      </c>
      <c r="BQ30" s="54">
        <v>49</v>
      </c>
      <c r="BR30" s="54">
        <v>0</v>
      </c>
      <c r="BS30" s="54">
        <v>109</v>
      </c>
      <c r="BT30" s="54">
        <v>14</v>
      </c>
      <c r="BU30" s="55">
        <v>0</v>
      </c>
      <c r="BV30" s="85">
        <f t="shared" si="42"/>
        <v>0</v>
      </c>
      <c r="BW30" s="54">
        <v>0</v>
      </c>
      <c r="BX30" s="54">
        <v>0</v>
      </c>
      <c r="BY30" s="54">
        <v>0</v>
      </c>
      <c r="BZ30" s="54">
        <v>0</v>
      </c>
      <c r="CA30" s="55">
        <v>0</v>
      </c>
      <c r="CB30" s="85">
        <f t="shared" si="43"/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85">
        <f t="shared" si="44"/>
        <v>60</v>
      </c>
      <c r="CI30" s="54">
        <v>27</v>
      </c>
      <c r="CJ30" s="54">
        <v>0</v>
      </c>
      <c r="CK30" s="54">
        <v>33</v>
      </c>
      <c r="CL30" s="54">
        <v>0</v>
      </c>
      <c r="CM30" s="55">
        <v>0</v>
      </c>
      <c r="CN30" s="85">
        <f t="shared" si="45"/>
        <v>1</v>
      </c>
      <c r="CO30" s="54">
        <v>0</v>
      </c>
      <c r="CP30" s="54">
        <v>0</v>
      </c>
      <c r="CQ30" s="54">
        <v>0</v>
      </c>
      <c r="CR30" s="54">
        <v>1</v>
      </c>
      <c r="CS30" s="54">
        <v>0</v>
      </c>
      <c r="CT30" s="85">
        <f t="shared" si="46"/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85">
        <f t="shared" si="47"/>
        <v>0</v>
      </c>
      <c r="DA30" s="54">
        <v>0</v>
      </c>
      <c r="DB30" s="54">
        <v>0</v>
      </c>
      <c r="DC30" s="54">
        <v>0</v>
      </c>
      <c r="DD30" s="54">
        <v>0</v>
      </c>
      <c r="DE30" s="54">
        <v>0</v>
      </c>
      <c r="DF30" s="85">
        <f t="shared" si="48"/>
        <v>15</v>
      </c>
      <c r="DG30" s="54">
        <v>0</v>
      </c>
      <c r="DH30" s="54">
        <v>2</v>
      </c>
      <c r="DI30" s="54">
        <v>8</v>
      </c>
      <c r="DJ30" s="54">
        <v>5</v>
      </c>
      <c r="DK30" s="54">
        <v>0</v>
      </c>
      <c r="DL30" s="85">
        <f t="shared" si="49"/>
        <v>83</v>
      </c>
      <c r="DM30" s="54">
        <v>0</v>
      </c>
      <c r="DN30" s="54">
        <v>1</v>
      </c>
      <c r="DO30" s="54">
        <v>79</v>
      </c>
      <c r="DP30" s="54">
        <v>3</v>
      </c>
      <c r="DQ30" s="54">
        <v>0</v>
      </c>
      <c r="DR30" s="85">
        <f t="shared" si="50"/>
        <v>0</v>
      </c>
      <c r="DS30" s="54">
        <v>0</v>
      </c>
      <c r="DT30" s="54">
        <v>0</v>
      </c>
      <c r="DU30" s="54">
        <v>0</v>
      </c>
      <c r="DV30" s="54">
        <v>0</v>
      </c>
      <c r="DW30" s="55">
        <v>0</v>
      </c>
      <c r="DX30" s="85">
        <f t="shared" si="51"/>
        <v>20</v>
      </c>
      <c r="DY30" s="54">
        <v>0</v>
      </c>
      <c r="DZ30" s="54">
        <v>0</v>
      </c>
      <c r="EA30" s="54">
        <v>16</v>
      </c>
      <c r="EB30" s="54">
        <v>4</v>
      </c>
      <c r="EC30" s="55">
        <v>0</v>
      </c>
      <c r="ED30" s="85">
        <f t="shared" si="52"/>
        <v>47</v>
      </c>
      <c r="EE30" s="54">
        <v>11</v>
      </c>
      <c r="EF30" s="54">
        <v>0</v>
      </c>
      <c r="EG30" s="54">
        <v>28</v>
      </c>
      <c r="EH30" s="54">
        <v>8</v>
      </c>
      <c r="EI30" s="55">
        <v>0</v>
      </c>
      <c r="EJ30" s="85">
        <f t="shared" si="53"/>
        <v>1</v>
      </c>
      <c r="EK30" s="54">
        <v>0</v>
      </c>
      <c r="EL30" s="54">
        <v>0</v>
      </c>
      <c r="EM30" s="54">
        <v>0</v>
      </c>
      <c r="EN30" s="54">
        <v>1</v>
      </c>
      <c r="EO30" s="55">
        <v>0</v>
      </c>
      <c r="EP30" s="85">
        <f t="shared" si="54"/>
        <v>695</v>
      </c>
      <c r="EQ30" s="54">
        <v>181</v>
      </c>
      <c r="ER30" s="54">
        <v>0</v>
      </c>
      <c r="ES30" s="54">
        <v>490</v>
      </c>
      <c r="ET30" s="54">
        <v>24</v>
      </c>
      <c r="EU30" s="54">
        <v>0</v>
      </c>
      <c r="EV30" s="85">
        <f t="shared" si="55"/>
        <v>0</v>
      </c>
      <c r="EW30" s="54">
        <v>0</v>
      </c>
      <c r="EX30" s="54">
        <v>0</v>
      </c>
      <c r="EY30" s="54">
        <v>0</v>
      </c>
      <c r="EZ30" s="54">
        <v>0</v>
      </c>
      <c r="FA30" s="55">
        <v>0</v>
      </c>
      <c r="FB30" s="85">
        <f t="shared" si="56"/>
        <v>19</v>
      </c>
      <c r="FC30" s="54">
        <v>9</v>
      </c>
      <c r="FD30" s="54">
        <v>0</v>
      </c>
      <c r="FE30" s="54">
        <v>10</v>
      </c>
      <c r="FF30" s="54">
        <v>0</v>
      </c>
      <c r="FG30" s="55">
        <v>0</v>
      </c>
      <c r="FH30" s="85">
        <f t="shared" si="57"/>
        <v>5</v>
      </c>
      <c r="FI30" s="54">
        <v>0</v>
      </c>
      <c r="FJ30" s="54">
        <v>0</v>
      </c>
      <c r="FK30" s="54">
        <v>5</v>
      </c>
      <c r="FL30" s="54">
        <v>0</v>
      </c>
      <c r="FM30" s="55">
        <v>0</v>
      </c>
      <c r="FN30" s="85">
        <f t="shared" si="58"/>
        <v>72</v>
      </c>
      <c r="FO30" s="54">
        <v>0</v>
      </c>
      <c r="FP30" s="54">
        <v>0</v>
      </c>
      <c r="FQ30" s="54">
        <v>72</v>
      </c>
      <c r="FR30" s="54">
        <v>0</v>
      </c>
      <c r="FS30" s="55">
        <v>0</v>
      </c>
      <c r="FT30" s="85">
        <f t="shared" si="59"/>
        <v>2</v>
      </c>
      <c r="FU30" s="54">
        <v>0</v>
      </c>
      <c r="FV30" s="54">
        <v>0</v>
      </c>
      <c r="FW30" s="54">
        <v>2</v>
      </c>
      <c r="FX30" s="54">
        <v>0</v>
      </c>
      <c r="FY30" s="55">
        <v>0</v>
      </c>
    </row>
    <row r="31" spans="1:181" customFormat="1" ht="13.15" customHeight="1" x14ac:dyDescent="0.2">
      <c r="A31" s="59" t="s">
        <v>33</v>
      </c>
      <c r="B31" s="39">
        <f t="shared" si="62"/>
        <v>1674</v>
      </c>
      <c r="C31" s="39">
        <f t="shared" si="63"/>
        <v>395</v>
      </c>
      <c r="D31" s="39">
        <f t="shared" si="64"/>
        <v>0</v>
      </c>
      <c r="E31" s="39">
        <f t="shared" si="65"/>
        <v>1128</v>
      </c>
      <c r="F31" s="39">
        <f t="shared" si="66"/>
        <v>151</v>
      </c>
      <c r="G31" s="57">
        <f t="shared" si="67"/>
        <v>0</v>
      </c>
      <c r="H31" s="86">
        <f t="shared" si="33"/>
        <v>0</v>
      </c>
      <c r="I31" s="39">
        <v>0</v>
      </c>
      <c r="J31" s="39">
        <v>0</v>
      </c>
      <c r="K31" s="39">
        <v>0</v>
      </c>
      <c r="L31" s="39">
        <v>0</v>
      </c>
      <c r="M31" s="57">
        <v>0</v>
      </c>
      <c r="N31" s="86">
        <f t="shared" si="34"/>
        <v>6</v>
      </c>
      <c r="O31" s="39">
        <v>4</v>
      </c>
      <c r="P31" s="39">
        <v>0</v>
      </c>
      <c r="Q31" s="39">
        <v>2</v>
      </c>
      <c r="R31" s="39">
        <v>0</v>
      </c>
      <c r="S31" s="57">
        <v>0</v>
      </c>
      <c r="T31" s="86">
        <f t="shared" si="35"/>
        <v>500</v>
      </c>
      <c r="U31" s="39">
        <v>20</v>
      </c>
      <c r="V31" s="39">
        <v>0</v>
      </c>
      <c r="W31" s="39">
        <v>448</v>
      </c>
      <c r="X31" s="39">
        <v>32</v>
      </c>
      <c r="Y31" s="39">
        <v>0</v>
      </c>
      <c r="Z31" s="86">
        <f t="shared" si="36"/>
        <v>6</v>
      </c>
      <c r="AA31" s="39">
        <v>0</v>
      </c>
      <c r="AB31" s="39">
        <v>0</v>
      </c>
      <c r="AC31" s="39">
        <v>6</v>
      </c>
      <c r="AD31" s="39">
        <v>0</v>
      </c>
      <c r="AE31" s="57">
        <v>0</v>
      </c>
      <c r="AF31" s="86">
        <f t="shared" si="37"/>
        <v>118</v>
      </c>
      <c r="AG31" s="39">
        <v>0</v>
      </c>
      <c r="AH31" s="39">
        <v>0</v>
      </c>
      <c r="AI31" s="39">
        <v>106</v>
      </c>
      <c r="AJ31" s="39">
        <v>12</v>
      </c>
      <c r="AK31" s="57">
        <v>0</v>
      </c>
      <c r="AL31" s="86">
        <f t="shared" si="38"/>
        <v>26</v>
      </c>
      <c r="AM31" s="39">
        <v>0</v>
      </c>
      <c r="AN31" s="39">
        <v>0</v>
      </c>
      <c r="AO31" s="39">
        <v>11</v>
      </c>
      <c r="AP31" s="39">
        <v>15</v>
      </c>
      <c r="AQ31" s="57">
        <v>0</v>
      </c>
      <c r="AR31" s="86">
        <f t="shared" si="39"/>
        <v>9</v>
      </c>
      <c r="AS31" s="39">
        <v>0</v>
      </c>
      <c r="AT31" s="39">
        <v>0</v>
      </c>
      <c r="AU31" s="39">
        <v>9</v>
      </c>
      <c r="AV31" s="39">
        <v>0</v>
      </c>
      <c r="AW31" s="57">
        <v>0</v>
      </c>
      <c r="AX31" s="86">
        <v>0</v>
      </c>
      <c r="AY31" s="39">
        <v>0</v>
      </c>
      <c r="AZ31" s="39">
        <v>0</v>
      </c>
      <c r="BA31" s="39">
        <v>0</v>
      </c>
      <c r="BB31" s="39">
        <v>0</v>
      </c>
      <c r="BC31" s="57">
        <v>0</v>
      </c>
      <c r="BD31" s="80">
        <v>0</v>
      </c>
      <c r="BE31" s="39">
        <v>0</v>
      </c>
      <c r="BF31" s="39">
        <v>0</v>
      </c>
      <c r="BG31" s="39">
        <v>0</v>
      </c>
      <c r="BH31" s="39">
        <v>0</v>
      </c>
      <c r="BI31" s="57">
        <v>0</v>
      </c>
      <c r="BJ31" s="86">
        <f t="shared" si="40"/>
        <v>0</v>
      </c>
      <c r="BK31" s="39">
        <v>0</v>
      </c>
      <c r="BL31" s="39">
        <v>0</v>
      </c>
      <c r="BM31" s="39">
        <v>0</v>
      </c>
      <c r="BN31" s="39">
        <v>0</v>
      </c>
      <c r="BO31" s="57">
        <v>0</v>
      </c>
      <c r="BP31" s="86">
        <f t="shared" si="41"/>
        <v>84</v>
      </c>
      <c r="BQ31" s="39">
        <v>7</v>
      </c>
      <c r="BR31" s="39">
        <v>0</v>
      </c>
      <c r="BS31" s="39">
        <v>54</v>
      </c>
      <c r="BT31" s="39">
        <v>23</v>
      </c>
      <c r="BU31" s="57">
        <v>0</v>
      </c>
      <c r="BV31" s="86">
        <f t="shared" si="42"/>
        <v>0</v>
      </c>
      <c r="BW31" s="39">
        <v>0</v>
      </c>
      <c r="BX31" s="39">
        <v>0</v>
      </c>
      <c r="BY31" s="39">
        <v>0</v>
      </c>
      <c r="BZ31" s="39">
        <v>0</v>
      </c>
      <c r="CA31" s="57">
        <v>0</v>
      </c>
      <c r="CB31" s="86">
        <f t="shared" si="43"/>
        <v>0</v>
      </c>
      <c r="CC31" s="39">
        <v>0</v>
      </c>
      <c r="CD31" s="39">
        <v>0</v>
      </c>
      <c r="CE31" s="39">
        <v>0</v>
      </c>
      <c r="CF31" s="39">
        <v>0</v>
      </c>
      <c r="CG31" s="39">
        <v>0</v>
      </c>
      <c r="CH31" s="86">
        <f t="shared" si="44"/>
        <v>7</v>
      </c>
      <c r="CI31" s="39">
        <v>0</v>
      </c>
      <c r="CJ31" s="39">
        <v>0</v>
      </c>
      <c r="CK31" s="39">
        <v>4</v>
      </c>
      <c r="CL31" s="39">
        <v>3</v>
      </c>
      <c r="CM31" s="57">
        <v>0</v>
      </c>
      <c r="CN31" s="86">
        <f t="shared" si="45"/>
        <v>11</v>
      </c>
      <c r="CO31" s="39">
        <v>0</v>
      </c>
      <c r="CP31" s="39">
        <v>0</v>
      </c>
      <c r="CQ31" s="39">
        <v>8</v>
      </c>
      <c r="CR31" s="39">
        <v>3</v>
      </c>
      <c r="CS31" s="39">
        <v>0</v>
      </c>
      <c r="CT31" s="86">
        <f t="shared" si="46"/>
        <v>0</v>
      </c>
      <c r="CU31" s="39">
        <v>0</v>
      </c>
      <c r="CV31" s="39">
        <v>0</v>
      </c>
      <c r="CW31" s="39">
        <v>0</v>
      </c>
      <c r="CX31" s="39">
        <v>0</v>
      </c>
      <c r="CY31" s="39">
        <v>0</v>
      </c>
      <c r="CZ31" s="86">
        <f t="shared" si="47"/>
        <v>8</v>
      </c>
      <c r="DA31" s="39">
        <v>3</v>
      </c>
      <c r="DB31" s="39">
        <v>0</v>
      </c>
      <c r="DC31" s="39">
        <v>4</v>
      </c>
      <c r="DD31" s="39">
        <v>1</v>
      </c>
      <c r="DE31" s="39">
        <v>0</v>
      </c>
      <c r="DF31" s="86">
        <f t="shared" si="48"/>
        <v>9</v>
      </c>
      <c r="DG31" s="39">
        <v>0</v>
      </c>
      <c r="DH31" s="39">
        <v>0</v>
      </c>
      <c r="DI31" s="39">
        <v>2</v>
      </c>
      <c r="DJ31" s="39">
        <v>7</v>
      </c>
      <c r="DK31" s="39">
        <v>0</v>
      </c>
      <c r="DL31" s="86">
        <f t="shared" si="49"/>
        <v>12</v>
      </c>
      <c r="DM31" s="39">
        <v>0</v>
      </c>
      <c r="DN31" s="39">
        <v>0</v>
      </c>
      <c r="DO31" s="39">
        <v>5</v>
      </c>
      <c r="DP31" s="39">
        <v>7</v>
      </c>
      <c r="DQ31" s="39">
        <v>0</v>
      </c>
      <c r="DR31" s="86">
        <f t="shared" si="50"/>
        <v>0</v>
      </c>
      <c r="DS31" s="39">
        <v>0</v>
      </c>
      <c r="DT31" s="39">
        <v>0</v>
      </c>
      <c r="DU31" s="39">
        <v>0</v>
      </c>
      <c r="DV31" s="39">
        <v>0</v>
      </c>
      <c r="DW31" s="57">
        <v>0</v>
      </c>
      <c r="DX31" s="86">
        <f t="shared" si="51"/>
        <v>12</v>
      </c>
      <c r="DY31" s="39">
        <v>0</v>
      </c>
      <c r="DZ31" s="39">
        <v>0</v>
      </c>
      <c r="EA31" s="39">
        <v>8</v>
      </c>
      <c r="EB31" s="39">
        <v>4</v>
      </c>
      <c r="EC31" s="57">
        <v>0</v>
      </c>
      <c r="ED31" s="86">
        <f t="shared" si="52"/>
        <v>40</v>
      </c>
      <c r="EE31" s="39">
        <v>0</v>
      </c>
      <c r="EF31" s="39">
        <v>0</v>
      </c>
      <c r="EG31" s="39">
        <v>29</v>
      </c>
      <c r="EH31" s="39">
        <v>11</v>
      </c>
      <c r="EI31" s="57">
        <v>0</v>
      </c>
      <c r="EJ31" s="86">
        <f t="shared" si="53"/>
        <v>14</v>
      </c>
      <c r="EK31" s="39">
        <v>0</v>
      </c>
      <c r="EL31" s="39">
        <v>0</v>
      </c>
      <c r="EM31" s="39">
        <v>9</v>
      </c>
      <c r="EN31" s="39">
        <v>5</v>
      </c>
      <c r="EO31" s="57">
        <v>0</v>
      </c>
      <c r="EP31" s="86">
        <f t="shared" si="54"/>
        <v>746</v>
      </c>
      <c r="EQ31" s="39">
        <v>360</v>
      </c>
      <c r="ER31" s="39">
        <v>0</v>
      </c>
      <c r="ES31" s="39">
        <v>371</v>
      </c>
      <c r="ET31" s="39">
        <v>15</v>
      </c>
      <c r="EU31" s="39">
        <v>0</v>
      </c>
      <c r="EV31" s="86">
        <f t="shared" si="55"/>
        <v>2</v>
      </c>
      <c r="EW31" s="39">
        <v>0</v>
      </c>
      <c r="EX31" s="39">
        <v>0</v>
      </c>
      <c r="EY31" s="39">
        <v>0</v>
      </c>
      <c r="EZ31" s="39">
        <v>2</v>
      </c>
      <c r="FA31" s="57">
        <v>0</v>
      </c>
      <c r="FB31" s="86">
        <f t="shared" si="56"/>
        <v>10</v>
      </c>
      <c r="FC31" s="39">
        <v>0</v>
      </c>
      <c r="FD31" s="39">
        <v>0</v>
      </c>
      <c r="FE31" s="39">
        <v>0</v>
      </c>
      <c r="FF31" s="39">
        <v>10</v>
      </c>
      <c r="FG31" s="57">
        <v>0</v>
      </c>
      <c r="FH31" s="86">
        <f t="shared" si="57"/>
        <v>1</v>
      </c>
      <c r="FI31" s="39">
        <v>1</v>
      </c>
      <c r="FJ31" s="39">
        <v>0</v>
      </c>
      <c r="FK31" s="39">
        <v>0</v>
      </c>
      <c r="FL31" s="39">
        <v>0</v>
      </c>
      <c r="FM31" s="57">
        <v>0</v>
      </c>
      <c r="FN31" s="86">
        <f t="shared" si="58"/>
        <v>52</v>
      </c>
      <c r="FO31" s="39">
        <v>0</v>
      </c>
      <c r="FP31" s="39">
        <v>0</v>
      </c>
      <c r="FQ31" s="39">
        <v>52</v>
      </c>
      <c r="FR31" s="39">
        <v>0</v>
      </c>
      <c r="FS31" s="57">
        <v>0</v>
      </c>
      <c r="FT31" s="86">
        <f t="shared" si="59"/>
        <v>1</v>
      </c>
      <c r="FU31" s="39">
        <v>0</v>
      </c>
      <c r="FV31" s="39">
        <v>0</v>
      </c>
      <c r="FW31" s="39">
        <v>0</v>
      </c>
      <c r="FX31" s="39">
        <v>1</v>
      </c>
      <c r="FY31" s="57">
        <v>0</v>
      </c>
    </row>
    <row r="32" spans="1:181" customFormat="1" ht="13.15" customHeight="1" x14ac:dyDescent="0.2">
      <c r="A32" s="59" t="s">
        <v>34</v>
      </c>
      <c r="B32" s="39">
        <f>SUM(C32:G32)</f>
        <v>1595</v>
      </c>
      <c r="C32" s="39">
        <f t="shared" si="63"/>
        <v>16</v>
      </c>
      <c r="D32" s="39">
        <f t="shared" si="64"/>
        <v>15</v>
      </c>
      <c r="E32" s="39">
        <f t="shared" si="65"/>
        <v>1515</v>
      </c>
      <c r="F32" s="39">
        <f t="shared" si="66"/>
        <v>49</v>
      </c>
      <c r="G32" s="57">
        <f t="shared" si="67"/>
        <v>0</v>
      </c>
      <c r="H32" s="86">
        <f t="shared" si="33"/>
        <v>0</v>
      </c>
      <c r="I32" s="39">
        <v>0</v>
      </c>
      <c r="J32" s="39">
        <v>0</v>
      </c>
      <c r="K32" s="39">
        <v>0</v>
      </c>
      <c r="L32" s="39">
        <v>0</v>
      </c>
      <c r="M32" s="57">
        <v>0</v>
      </c>
      <c r="N32" s="86">
        <f t="shared" si="34"/>
        <v>1</v>
      </c>
      <c r="O32" s="39">
        <v>0</v>
      </c>
      <c r="P32" s="39">
        <v>0</v>
      </c>
      <c r="Q32" s="39">
        <v>1</v>
      </c>
      <c r="R32" s="39">
        <v>0</v>
      </c>
      <c r="S32" s="57">
        <v>0</v>
      </c>
      <c r="T32" s="86">
        <f t="shared" si="35"/>
        <v>650</v>
      </c>
      <c r="U32" s="39">
        <v>0</v>
      </c>
      <c r="V32" s="39">
        <v>0</v>
      </c>
      <c r="W32" s="39">
        <v>647</v>
      </c>
      <c r="X32" s="39">
        <v>3</v>
      </c>
      <c r="Y32" s="39">
        <v>0</v>
      </c>
      <c r="Z32" s="86">
        <f t="shared" si="36"/>
        <v>37</v>
      </c>
      <c r="AA32" s="39">
        <v>0</v>
      </c>
      <c r="AB32" s="39">
        <v>0</v>
      </c>
      <c r="AC32" s="39">
        <v>37</v>
      </c>
      <c r="AD32" s="39">
        <v>0</v>
      </c>
      <c r="AE32" s="57">
        <v>0</v>
      </c>
      <c r="AF32" s="86">
        <f t="shared" si="37"/>
        <v>123</v>
      </c>
      <c r="AG32" s="39">
        <v>0</v>
      </c>
      <c r="AH32" s="39">
        <v>0</v>
      </c>
      <c r="AI32" s="39">
        <v>118</v>
      </c>
      <c r="AJ32" s="39">
        <v>5</v>
      </c>
      <c r="AK32" s="57">
        <v>0</v>
      </c>
      <c r="AL32" s="86">
        <f t="shared" si="38"/>
        <v>10</v>
      </c>
      <c r="AM32" s="39">
        <v>0</v>
      </c>
      <c r="AN32" s="39">
        <v>0</v>
      </c>
      <c r="AO32" s="39">
        <v>8</v>
      </c>
      <c r="AP32" s="39">
        <v>2</v>
      </c>
      <c r="AQ32" s="57">
        <v>0</v>
      </c>
      <c r="AR32" s="86">
        <f t="shared" si="39"/>
        <v>3</v>
      </c>
      <c r="AS32" s="39">
        <v>0</v>
      </c>
      <c r="AT32" s="39">
        <v>0</v>
      </c>
      <c r="AU32" s="39">
        <v>2</v>
      </c>
      <c r="AV32" s="39">
        <v>1</v>
      </c>
      <c r="AW32" s="57">
        <v>0</v>
      </c>
      <c r="AX32" s="86">
        <v>0</v>
      </c>
      <c r="AY32" s="39">
        <v>0</v>
      </c>
      <c r="AZ32" s="39">
        <v>0</v>
      </c>
      <c r="BA32" s="39">
        <v>0</v>
      </c>
      <c r="BB32" s="39">
        <v>0</v>
      </c>
      <c r="BC32" s="57">
        <v>0</v>
      </c>
      <c r="BD32" s="80">
        <v>0</v>
      </c>
      <c r="BE32" s="39">
        <v>0</v>
      </c>
      <c r="BF32" s="39">
        <v>0</v>
      </c>
      <c r="BG32" s="39">
        <v>0</v>
      </c>
      <c r="BH32" s="39">
        <v>0</v>
      </c>
      <c r="BI32" s="57">
        <v>0</v>
      </c>
      <c r="BJ32" s="86">
        <f t="shared" si="40"/>
        <v>0</v>
      </c>
      <c r="BK32" s="39">
        <v>0</v>
      </c>
      <c r="BL32" s="39">
        <v>0</v>
      </c>
      <c r="BM32" s="39">
        <v>0</v>
      </c>
      <c r="BN32" s="39">
        <v>0</v>
      </c>
      <c r="BO32" s="57">
        <v>0</v>
      </c>
      <c r="BP32" s="86">
        <f t="shared" si="41"/>
        <v>109</v>
      </c>
      <c r="BQ32" s="39">
        <v>0</v>
      </c>
      <c r="BR32" s="39">
        <v>0</v>
      </c>
      <c r="BS32" s="39">
        <v>108</v>
      </c>
      <c r="BT32" s="39">
        <v>1</v>
      </c>
      <c r="BU32" s="57">
        <v>0</v>
      </c>
      <c r="BV32" s="86">
        <f t="shared" si="42"/>
        <v>0</v>
      </c>
      <c r="BW32" s="39">
        <v>0</v>
      </c>
      <c r="BX32" s="39">
        <v>0</v>
      </c>
      <c r="BY32" s="39">
        <v>0</v>
      </c>
      <c r="BZ32" s="39">
        <v>0</v>
      </c>
      <c r="CA32" s="57">
        <v>0</v>
      </c>
      <c r="CB32" s="86">
        <f t="shared" si="43"/>
        <v>0</v>
      </c>
      <c r="CC32" s="39">
        <v>0</v>
      </c>
      <c r="CD32" s="39">
        <v>0</v>
      </c>
      <c r="CE32" s="39">
        <v>0</v>
      </c>
      <c r="CF32" s="39">
        <v>0</v>
      </c>
      <c r="CG32" s="39">
        <v>0</v>
      </c>
      <c r="CH32" s="86">
        <f t="shared" si="44"/>
        <v>23</v>
      </c>
      <c r="CI32" s="39">
        <v>16</v>
      </c>
      <c r="CJ32" s="39">
        <v>0</v>
      </c>
      <c r="CK32" s="39">
        <v>3</v>
      </c>
      <c r="CL32" s="39">
        <v>4</v>
      </c>
      <c r="CM32" s="57">
        <v>0</v>
      </c>
      <c r="CN32" s="86">
        <f t="shared" si="45"/>
        <v>0</v>
      </c>
      <c r="CO32" s="39">
        <v>0</v>
      </c>
      <c r="CP32" s="39">
        <v>0</v>
      </c>
      <c r="CQ32" s="39">
        <v>0</v>
      </c>
      <c r="CR32" s="39">
        <v>0</v>
      </c>
      <c r="CS32" s="39">
        <v>0</v>
      </c>
      <c r="CT32" s="86">
        <f t="shared" si="46"/>
        <v>0</v>
      </c>
      <c r="CU32" s="39">
        <v>0</v>
      </c>
      <c r="CV32" s="39">
        <v>0</v>
      </c>
      <c r="CW32" s="39">
        <v>0</v>
      </c>
      <c r="CX32" s="39">
        <v>0</v>
      </c>
      <c r="CY32" s="39">
        <v>0</v>
      </c>
      <c r="CZ32" s="86">
        <f t="shared" si="47"/>
        <v>0</v>
      </c>
      <c r="DA32" s="39">
        <v>0</v>
      </c>
      <c r="DB32" s="39">
        <v>0</v>
      </c>
      <c r="DC32" s="39">
        <v>0</v>
      </c>
      <c r="DD32" s="39">
        <v>0</v>
      </c>
      <c r="DE32" s="39">
        <v>0</v>
      </c>
      <c r="DF32" s="86">
        <f t="shared" si="48"/>
        <v>37</v>
      </c>
      <c r="DG32" s="39">
        <v>0</v>
      </c>
      <c r="DH32" s="39">
        <v>0</v>
      </c>
      <c r="DI32" s="39">
        <v>37</v>
      </c>
      <c r="DJ32" s="39">
        <v>0</v>
      </c>
      <c r="DK32" s="39">
        <v>0</v>
      </c>
      <c r="DL32" s="86">
        <f t="shared" si="49"/>
        <v>10</v>
      </c>
      <c r="DM32" s="39">
        <v>0</v>
      </c>
      <c r="DN32" s="39">
        <v>0</v>
      </c>
      <c r="DO32" s="39">
        <v>10</v>
      </c>
      <c r="DP32" s="39">
        <v>0</v>
      </c>
      <c r="DQ32" s="39">
        <v>0</v>
      </c>
      <c r="DR32" s="86">
        <f t="shared" si="50"/>
        <v>0</v>
      </c>
      <c r="DS32" s="39">
        <v>0</v>
      </c>
      <c r="DT32" s="39">
        <v>0</v>
      </c>
      <c r="DU32" s="39">
        <v>0</v>
      </c>
      <c r="DV32" s="39">
        <v>0</v>
      </c>
      <c r="DW32" s="57">
        <v>0</v>
      </c>
      <c r="DX32" s="86">
        <f t="shared" si="51"/>
        <v>1</v>
      </c>
      <c r="DY32" s="39">
        <v>0</v>
      </c>
      <c r="DZ32" s="39">
        <v>0</v>
      </c>
      <c r="EA32" s="39">
        <v>1</v>
      </c>
      <c r="EB32" s="39">
        <v>0</v>
      </c>
      <c r="EC32" s="57">
        <v>0</v>
      </c>
      <c r="ED32" s="86">
        <f t="shared" si="52"/>
        <v>74</v>
      </c>
      <c r="EE32" s="39">
        <v>0</v>
      </c>
      <c r="EF32" s="39">
        <v>15</v>
      </c>
      <c r="EG32" s="39">
        <v>40</v>
      </c>
      <c r="EH32" s="39">
        <v>19</v>
      </c>
      <c r="EI32" s="57">
        <v>0</v>
      </c>
      <c r="EJ32" s="86">
        <f t="shared" si="53"/>
        <v>0</v>
      </c>
      <c r="EK32" s="39">
        <v>0</v>
      </c>
      <c r="EL32" s="39">
        <v>0</v>
      </c>
      <c r="EM32" s="39">
        <v>0</v>
      </c>
      <c r="EN32" s="39">
        <v>0</v>
      </c>
      <c r="EO32" s="57">
        <v>0</v>
      </c>
      <c r="EP32" s="86">
        <f t="shared" si="54"/>
        <v>488</v>
      </c>
      <c r="EQ32" s="39">
        <v>0</v>
      </c>
      <c r="ER32" s="39">
        <v>0</v>
      </c>
      <c r="ES32" s="39">
        <v>474</v>
      </c>
      <c r="ET32" s="39">
        <v>14</v>
      </c>
      <c r="EU32" s="39">
        <v>0</v>
      </c>
      <c r="EV32" s="86">
        <f t="shared" si="55"/>
        <v>0</v>
      </c>
      <c r="EW32" s="39">
        <v>0</v>
      </c>
      <c r="EX32" s="39">
        <v>0</v>
      </c>
      <c r="EY32" s="39">
        <v>0</v>
      </c>
      <c r="EZ32" s="39">
        <v>0</v>
      </c>
      <c r="FA32" s="57">
        <v>0</v>
      </c>
      <c r="FB32" s="86">
        <f t="shared" si="56"/>
        <v>0</v>
      </c>
      <c r="FC32" s="39">
        <v>0</v>
      </c>
      <c r="FD32" s="39">
        <v>0</v>
      </c>
      <c r="FE32" s="39">
        <v>0</v>
      </c>
      <c r="FF32" s="39">
        <v>0</v>
      </c>
      <c r="FG32" s="57">
        <v>0</v>
      </c>
      <c r="FH32" s="86">
        <f t="shared" si="57"/>
        <v>0</v>
      </c>
      <c r="FI32" s="39">
        <v>0</v>
      </c>
      <c r="FJ32" s="39">
        <v>0</v>
      </c>
      <c r="FK32" s="39">
        <v>0</v>
      </c>
      <c r="FL32" s="39">
        <v>0</v>
      </c>
      <c r="FM32" s="57">
        <v>0</v>
      </c>
      <c r="FN32" s="86">
        <f t="shared" si="58"/>
        <v>29</v>
      </c>
      <c r="FO32" s="39">
        <v>0</v>
      </c>
      <c r="FP32" s="39">
        <v>0</v>
      </c>
      <c r="FQ32" s="39">
        <v>29</v>
      </c>
      <c r="FR32" s="39">
        <v>0</v>
      </c>
      <c r="FS32" s="57">
        <v>0</v>
      </c>
      <c r="FT32" s="86">
        <f t="shared" si="59"/>
        <v>0</v>
      </c>
      <c r="FU32" s="39">
        <v>0</v>
      </c>
      <c r="FV32" s="39">
        <v>0</v>
      </c>
      <c r="FW32" s="39">
        <v>0</v>
      </c>
      <c r="FX32" s="39">
        <v>0</v>
      </c>
      <c r="FY32" s="57">
        <v>0</v>
      </c>
    </row>
    <row r="33" spans="1:181" customFormat="1" ht="13.15" customHeight="1" x14ac:dyDescent="0.2">
      <c r="A33" s="59" t="s">
        <v>35</v>
      </c>
      <c r="B33" s="39">
        <f t="shared" si="62"/>
        <v>881</v>
      </c>
      <c r="C33" s="39">
        <f t="shared" si="63"/>
        <v>0</v>
      </c>
      <c r="D33" s="39">
        <f t="shared" si="64"/>
        <v>0</v>
      </c>
      <c r="E33" s="39">
        <f t="shared" si="65"/>
        <v>652</v>
      </c>
      <c r="F33" s="39">
        <f t="shared" si="66"/>
        <v>229</v>
      </c>
      <c r="G33" s="57">
        <f t="shared" si="67"/>
        <v>0</v>
      </c>
      <c r="H33" s="86">
        <f t="shared" si="33"/>
        <v>0</v>
      </c>
      <c r="I33" s="39">
        <v>0</v>
      </c>
      <c r="J33" s="39">
        <v>0</v>
      </c>
      <c r="K33" s="39">
        <v>0</v>
      </c>
      <c r="L33" s="39">
        <v>0</v>
      </c>
      <c r="M33" s="57">
        <v>0</v>
      </c>
      <c r="N33" s="86">
        <f t="shared" si="34"/>
        <v>0</v>
      </c>
      <c r="O33" s="39">
        <v>0</v>
      </c>
      <c r="P33" s="39">
        <v>0</v>
      </c>
      <c r="Q33" s="39">
        <v>0</v>
      </c>
      <c r="R33" s="39">
        <v>0</v>
      </c>
      <c r="S33" s="57">
        <v>0</v>
      </c>
      <c r="T33" s="86">
        <f t="shared" si="35"/>
        <v>61</v>
      </c>
      <c r="U33" s="39">
        <v>0</v>
      </c>
      <c r="V33" s="39">
        <v>0</v>
      </c>
      <c r="W33" s="39">
        <v>50</v>
      </c>
      <c r="X33" s="39">
        <v>11</v>
      </c>
      <c r="Y33" s="39">
        <v>0</v>
      </c>
      <c r="Z33" s="86">
        <f t="shared" si="36"/>
        <v>51</v>
      </c>
      <c r="AA33" s="39">
        <v>0</v>
      </c>
      <c r="AB33" s="39">
        <v>0</v>
      </c>
      <c r="AC33" s="39">
        <v>51</v>
      </c>
      <c r="AD33" s="39">
        <v>0</v>
      </c>
      <c r="AE33" s="57">
        <v>0</v>
      </c>
      <c r="AF33" s="86">
        <f t="shared" si="37"/>
        <v>154</v>
      </c>
      <c r="AG33" s="39">
        <v>0</v>
      </c>
      <c r="AH33" s="39">
        <v>0</v>
      </c>
      <c r="AI33" s="39">
        <v>141</v>
      </c>
      <c r="AJ33" s="39">
        <v>13</v>
      </c>
      <c r="AK33" s="57">
        <v>0</v>
      </c>
      <c r="AL33" s="86">
        <f t="shared" si="38"/>
        <v>283</v>
      </c>
      <c r="AM33" s="39">
        <v>0</v>
      </c>
      <c r="AN33" s="39">
        <v>0</v>
      </c>
      <c r="AO33" s="39">
        <v>162</v>
      </c>
      <c r="AP33" s="39">
        <v>121</v>
      </c>
      <c r="AQ33" s="57">
        <v>0</v>
      </c>
      <c r="AR33" s="86">
        <f t="shared" si="39"/>
        <v>3</v>
      </c>
      <c r="AS33" s="39">
        <v>0</v>
      </c>
      <c r="AT33" s="39">
        <v>0</v>
      </c>
      <c r="AU33" s="39">
        <v>2</v>
      </c>
      <c r="AV33" s="39">
        <v>1</v>
      </c>
      <c r="AW33" s="57">
        <v>0</v>
      </c>
      <c r="AX33" s="86">
        <v>0</v>
      </c>
      <c r="AY33" s="39">
        <v>0</v>
      </c>
      <c r="AZ33" s="39">
        <v>0</v>
      </c>
      <c r="BA33" s="39">
        <v>0</v>
      </c>
      <c r="BB33" s="39">
        <v>0</v>
      </c>
      <c r="BC33" s="57">
        <v>0</v>
      </c>
      <c r="BD33" s="80">
        <v>0</v>
      </c>
      <c r="BE33" s="39">
        <v>0</v>
      </c>
      <c r="BF33" s="39">
        <v>0</v>
      </c>
      <c r="BG33" s="39">
        <v>0</v>
      </c>
      <c r="BH33" s="39">
        <v>0</v>
      </c>
      <c r="BI33" s="57">
        <v>0</v>
      </c>
      <c r="BJ33" s="86">
        <f t="shared" si="40"/>
        <v>0</v>
      </c>
      <c r="BK33" s="39">
        <v>0</v>
      </c>
      <c r="BL33" s="39">
        <v>0</v>
      </c>
      <c r="BM33" s="39">
        <v>0</v>
      </c>
      <c r="BN33" s="39">
        <v>0</v>
      </c>
      <c r="BO33" s="57">
        <v>0</v>
      </c>
      <c r="BP33" s="86">
        <f t="shared" si="41"/>
        <v>31</v>
      </c>
      <c r="BQ33" s="39">
        <v>0</v>
      </c>
      <c r="BR33" s="39">
        <v>0</v>
      </c>
      <c r="BS33" s="39">
        <v>24</v>
      </c>
      <c r="BT33" s="39">
        <v>7</v>
      </c>
      <c r="BU33" s="57">
        <v>0</v>
      </c>
      <c r="BV33" s="86">
        <f t="shared" si="42"/>
        <v>17</v>
      </c>
      <c r="BW33" s="39">
        <v>0</v>
      </c>
      <c r="BX33" s="39">
        <v>0</v>
      </c>
      <c r="BY33" s="39">
        <v>15</v>
      </c>
      <c r="BZ33" s="39">
        <v>2</v>
      </c>
      <c r="CA33" s="57">
        <v>0</v>
      </c>
      <c r="CB33" s="86">
        <f t="shared" si="43"/>
        <v>0</v>
      </c>
      <c r="CC33" s="39">
        <v>0</v>
      </c>
      <c r="CD33" s="39">
        <v>0</v>
      </c>
      <c r="CE33" s="39">
        <v>0</v>
      </c>
      <c r="CF33" s="39">
        <v>0</v>
      </c>
      <c r="CG33" s="39">
        <v>0</v>
      </c>
      <c r="CH33" s="86">
        <f t="shared" si="44"/>
        <v>24</v>
      </c>
      <c r="CI33" s="39">
        <v>0</v>
      </c>
      <c r="CJ33" s="39">
        <v>0</v>
      </c>
      <c r="CK33" s="39">
        <v>17</v>
      </c>
      <c r="CL33" s="39">
        <v>7</v>
      </c>
      <c r="CM33" s="57">
        <v>0</v>
      </c>
      <c r="CN33" s="86">
        <f t="shared" si="45"/>
        <v>8</v>
      </c>
      <c r="CO33" s="39">
        <v>0</v>
      </c>
      <c r="CP33" s="39">
        <v>0</v>
      </c>
      <c r="CQ33" s="39">
        <v>0</v>
      </c>
      <c r="CR33" s="39">
        <v>8</v>
      </c>
      <c r="CS33" s="39">
        <v>0</v>
      </c>
      <c r="CT33" s="86">
        <f t="shared" si="46"/>
        <v>0</v>
      </c>
      <c r="CU33" s="39">
        <v>0</v>
      </c>
      <c r="CV33" s="39">
        <v>0</v>
      </c>
      <c r="CW33" s="39">
        <v>0</v>
      </c>
      <c r="CX33" s="39">
        <v>0</v>
      </c>
      <c r="CY33" s="39">
        <v>0</v>
      </c>
      <c r="CZ33" s="86">
        <f t="shared" si="47"/>
        <v>0</v>
      </c>
      <c r="DA33" s="39">
        <v>0</v>
      </c>
      <c r="DB33" s="39">
        <v>0</v>
      </c>
      <c r="DC33" s="39">
        <v>0</v>
      </c>
      <c r="DD33" s="39">
        <v>0</v>
      </c>
      <c r="DE33" s="39">
        <v>0</v>
      </c>
      <c r="DF33" s="86">
        <f t="shared" si="48"/>
        <v>17</v>
      </c>
      <c r="DG33" s="39">
        <v>0</v>
      </c>
      <c r="DH33" s="39">
        <v>0</v>
      </c>
      <c r="DI33" s="39">
        <v>15</v>
      </c>
      <c r="DJ33" s="39">
        <v>2</v>
      </c>
      <c r="DK33" s="39">
        <v>0</v>
      </c>
      <c r="DL33" s="86">
        <f t="shared" si="49"/>
        <v>2</v>
      </c>
      <c r="DM33" s="39">
        <v>0</v>
      </c>
      <c r="DN33" s="39">
        <v>0</v>
      </c>
      <c r="DO33" s="39">
        <v>2</v>
      </c>
      <c r="DP33" s="39">
        <v>0</v>
      </c>
      <c r="DQ33" s="39">
        <v>0</v>
      </c>
      <c r="DR33" s="86">
        <f t="shared" si="50"/>
        <v>0</v>
      </c>
      <c r="DS33" s="39">
        <v>0</v>
      </c>
      <c r="DT33" s="39">
        <v>0</v>
      </c>
      <c r="DU33" s="39">
        <v>0</v>
      </c>
      <c r="DV33" s="39">
        <v>0</v>
      </c>
      <c r="DW33" s="57">
        <v>0</v>
      </c>
      <c r="DX33" s="86">
        <f t="shared" si="51"/>
        <v>1</v>
      </c>
      <c r="DY33" s="39">
        <v>0</v>
      </c>
      <c r="DZ33" s="39">
        <v>0</v>
      </c>
      <c r="EA33" s="39">
        <v>1</v>
      </c>
      <c r="EB33" s="39">
        <v>0</v>
      </c>
      <c r="EC33" s="57">
        <v>0</v>
      </c>
      <c r="ED33" s="86">
        <f t="shared" si="52"/>
        <v>94</v>
      </c>
      <c r="EE33" s="39">
        <v>0</v>
      </c>
      <c r="EF33" s="39">
        <v>0</v>
      </c>
      <c r="EG33" s="39">
        <v>68</v>
      </c>
      <c r="EH33" s="39">
        <v>26</v>
      </c>
      <c r="EI33" s="57">
        <v>0</v>
      </c>
      <c r="EJ33" s="86">
        <f t="shared" si="53"/>
        <v>0</v>
      </c>
      <c r="EK33" s="39">
        <v>0</v>
      </c>
      <c r="EL33" s="39">
        <v>0</v>
      </c>
      <c r="EM33" s="39">
        <v>0</v>
      </c>
      <c r="EN33" s="39">
        <v>0</v>
      </c>
      <c r="EO33" s="57">
        <v>0</v>
      </c>
      <c r="EP33" s="86">
        <f t="shared" si="54"/>
        <v>78</v>
      </c>
      <c r="EQ33" s="39">
        <v>0</v>
      </c>
      <c r="ER33" s="39">
        <v>0</v>
      </c>
      <c r="ES33" s="39">
        <v>66</v>
      </c>
      <c r="ET33" s="39">
        <v>12</v>
      </c>
      <c r="EU33" s="39">
        <v>0</v>
      </c>
      <c r="EV33" s="86">
        <f t="shared" si="55"/>
        <v>0</v>
      </c>
      <c r="EW33" s="39">
        <v>0</v>
      </c>
      <c r="EX33" s="39">
        <v>0</v>
      </c>
      <c r="EY33" s="39">
        <v>0</v>
      </c>
      <c r="EZ33" s="39">
        <v>0</v>
      </c>
      <c r="FA33" s="57">
        <v>0</v>
      </c>
      <c r="FB33" s="86">
        <f t="shared" si="56"/>
        <v>17</v>
      </c>
      <c r="FC33" s="39">
        <v>0</v>
      </c>
      <c r="FD33" s="39">
        <v>0</v>
      </c>
      <c r="FE33" s="39">
        <v>0</v>
      </c>
      <c r="FF33" s="39">
        <v>17</v>
      </c>
      <c r="FG33" s="57">
        <v>0</v>
      </c>
      <c r="FH33" s="86">
        <f t="shared" si="57"/>
        <v>0</v>
      </c>
      <c r="FI33" s="39">
        <v>0</v>
      </c>
      <c r="FJ33" s="39">
        <v>0</v>
      </c>
      <c r="FK33" s="39">
        <v>0</v>
      </c>
      <c r="FL33" s="39">
        <v>0</v>
      </c>
      <c r="FM33" s="57">
        <v>0</v>
      </c>
      <c r="FN33" s="86">
        <f t="shared" si="58"/>
        <v>40</v>
      </c>
      <c r="FO33" s="39">
        <v>0</v>
      </c>
      <c r="FP33" s="39">
        <v>0</v>
      </c>
      <c r="FQ33" s="39">
        <v>38</v>
      </c>
      <c r="FR33" s="39">
        <v>2</v>
      </c>
      <c r="FS33" s="57">
        <v>0</v>
      </c>
      <c r="FT33" s="86">
        <f t="shared" si="59"/>
        <v>0</v>
      </c>
      <c r="FU33" s="39">
        <v>0</v>
      </c>
      <c r="FV33" s="39">
        <v>0</v>
      </c>
      <c r="FW33" s="39">
        <v>0</v>
      </c>
      <c r="FX33" s="39">
        <v>0</v>
      </c>
      <c r="FY33" s="57">
        <v>0</v>
      </c>
    </row>
    <row r="34" spans="1:181" customFormat="1" ht="13.15" customHeight="1" x14ac:dyDescent="0.2">
      <c r="A34" s="36" t="s">
        <v>36</v>
      </c>
      <c r="B34" s="38">
        <f t="shared" si="62"/>
        <v>7002</v>
      </c>
      <c r="C34" s="38">
        <f t="shared" si="63"/>
        <v>1445</v>
      </c>
      <c r="D34" s="38">
        <f t="shared" si="64"/>
        <v>0</v>
      </c>
      <c r="E34" s="38">
        <f t="shared" si="65"/>
        <v>4995</v>
      </c>
      <c r="F34" s="38">
        <f t="shared" si="66"/>
        <v>562</v>
      </c>
      <c r="G34" s="40">
        <f t="shared" si="67"/>
        <v>0</v>
      </c>
      <c r="H34" s="88">
        <f t="shared" si="33"/>
        <v>0</v>
      </c>
      <c r="I34" s="39">
        <v>0</v>
      </c>
      <c r="J34" s="39">
        <v>0</v>
      </c>
      <c r="K34" s="39">
        <v>0</v>
      </c>
      <c r="L34" s="39">
        <v>0</v>
      </c>
      <c r="M34" s="57">
        <v>0</v>
      </c>
      <c r="N34" s="88">
        <f t="shared" si="34"/>
        <v>0</v>
      </c>
      <c r="O34" s="39">
        <v>0</v>
      </c>
      <c r="P34" s="39">
        <v>0</v>
      </c>
      <c r="Q34" s="39">
        <v>0</v>
      </c>
      <c r="R34" s="39">
        <v>0</v>
      </c>
      <c r="S34" s="57">
        <v>0</v>
      </c>
      <c r="T34" s="88">
        <f t="shared" si="35"/>
        <v>799</v>
      </c>
      <c r="U34" s="39">
        <v>0</v>
      </c>
      <c r="V34" s="39">
        <v>0</v>
      </c>
      <c r="W34" s="39">
        <v>757</v>
      </c>
      <c r="X34" s="39">
        <v>42</v>
      </c>
      <c r="Y34" s="39">
        <v>0</v>
      </c>
      <c r="Z34" s="88">
        <f t="shared" si="36"/>
        <v>35</v>
      </c>
      <c r="AA34" s="39">
        <v>0</v>
      </c>
      <c r="AB34" s="39">
        <v>0</v>
      </c>
      <c r="AC34" s="39">
        <v>35</v>
      </c>
      <c r="AD34" s="39">
        <v>0</v>
      </c>
      <c r="AE34" s="57">
        <v>0</v>
      </c>
      <c r="AF34" s="88">
        <f t="shared" si="37"/>
        <v>842</v>
      </c>
      <c r="AG34" s="39">
        <v>0</v>
      </c>
      <c r="AH34" s="39">
        <v>0</v>
      </c>
      <c r="AI34" s="39">
        <v>812</v>
      </c>
      <c r="AJ34" s="39">
        <v>30</v>
      </c>
      <c r="AK34" s="57">
        <v>0</v>
      </c>
      <c r="AL34" s="88">
        <f t="shared" si="38"/>
        <v>823</v>
      </c>
      <c r="AM34" s="39">
        <v>41</v>
      </c>
      <c r="AN34" s="39">
        <v>0</v>
      </c>
      <c r="AO34" s="39">
        <v>668</v>
      </c>
      <c r="AP34" s="39">
        <v>114</v>
      </c>
      <c r="AQ34" s="57">
        <v>0</v>
      </c>
      <c r="AR34" s="88">
        <f t="shared" si="39"/>
        <v>4</v>
      </c>
      <c r="AS34" s="39">
        <v>0</v>
      </c>
      <c r="AT34" s="39">
        <v>0</v>
      </c>
      <c r="AU34" s="39">
        <v>4</v>
      </c>
      <c r="AV34" s="39">
        <v>0</v>
      </c>
      <c r="AW34" s="57">
        <v>0</v>
      </c>
      <c r="AX34" s="86">
        <v>0</v>
      </c>
      <c r="AY34" s="39">
        <v>0</v>
      </c>
      <c r="AZ34" s="39">
        <v>0</v>
      </c>
      <c r="BA34" s="39">
        <v>0</v>
      </c>
      <c r="BB34" s="39">
        <v>0</v>
      </c>
      <c r="BC34" s="57">
        <v>0</v>
      </c>
      <c r="BD34" s="80">
        <v>0</v>
      </c>
      <c r="BE34" s="39">
        <v>0</v>
      </c>
      <c r="BF34" s="39">
        <v>0</v>
      </c>
      <c r="BG34" s="39">
        <v>0</v>
      </c>
      <c r="BH34" s="39">
        <v>0</v>
      </c>
      <c r="BI34" s="57">
        <v>0</v>
      </c>
      <c r="BJ34" s="88">
        <f t="shared" si="40"/>
        <v>0</v>
      </c>
      <c r="BK34" s="39">
        <v>0</v>
      </c>
      <c r="BL34" s="39">
        <v>0</v>
      </c>
      <c r="BM34" s="39">
        <v>0</v>
      </c>
      <c r="BN34" s="39">
        <v>0</v>
      </c>
      <c r="BO34" s="57">
        <v>0</v>
      </c>
      <c r="BP34" s="88">
        <f t="shared" si="41"/>
        <v>239</v>
      </c>
      <c r="BQ34" s="39">
        <v>0</v>
      </c>
      <c r="BR34" s="39">
        <v>0</v>
      </c>
      <c r="BS34" s="39">
        <v>206</v>
      </c>
      <c r="BT34" s="39">
        <v>33</v>
      </c>
      <c r="BU34" s="57">
        <v>0</v>
      </c>
      <c r="BV34" s="88">
        <f t="shared" si="42"/>
        <v>12</v>
      </c>
      <c r="BW34" s="39">
        <v>0</v>
      </c>
      <c r="BX34" s="39">
        <v>0</v>
      </c>
      <c r="BY34" s="39">
        <v>7</v>
      </c>
      <c r="BZ34" s="39">
        <v>5</v>
      </c>
      <c r="CA34" s="57">
        <v>0</v>
      </c>
      <c r="CB34" s="88">
        <f t="shared" si="43"/>
        <v>0</v>
      </c>
      <c r="CC34" s="39">
        <v>0</v>
      </c>
      <c r="CD34" s="39">
        <v>0</v>
      </c>
      <c r="CE34" s="39">
        <v>0</v>
      </c>
      <c r="CF34" s="39">
        <v>0</v>
      </c>
      <c r="CG34" s="39">
        <v>0</v>
      </c>
      <c r="CH34" s="88">
        <f t="shared" si="44"/>
        <v>1670</v>
      </c>
      <c r="CI34" s="39">
        <v>1104</v>
      </c>
      <c r="CJ34" s="39">
        <v>0</v>
      </c>
      <c r="CK34" s="39">
        <v>482</v>
      </c>
      <c r="CL34" s="39">
        <v>84</v>
      </c>
      <c r="CM34" s="57">
        <v>0</v>
      </c>
      <c r="CN34" s="88">
        <f t="shared" si="45"/>
        <v>2</v>
      </c>
      <c r="CO34" s="39">
        <v>0</v>
      </c>
      <c r="CP34" s="39">
        <v>0</v>
      </c>
      <c r="CQ34" s="39">
        <v>2</v>
      </c>
      <c r="CR34" s="39">
        <v>0</v>
      </c>
      <c r="CS34" s="39">
        <v>0</v>
      </c>
      <c r="CT34" s="88">
        <f t="shared" si="46"/>
        <v>10</v>
      </c>
      <c r="CU34" s="39">
        <v>0</v>
      </c>
      <c r="CV34" s="39">
        <v>0</v>
      </c>
      <c r="CW34" s="39">
        <v>2</v>
      </c>
      <c r="CX34" s="39">
        <v>8</v>
      </c>
      <c r="CY34" s="39">
        <v>0</v>
      </c>
      <c r="CZ34" s="88">
        <f t="shared" si="47"/>
        <v>3</v>
      </c>
      <c r="DA34" s="39">
        <v>0</v>
      </c>
      <c r="DB34" s="39">
        <v>0</v>
      </c>
      <c r="DC34" s="39">
        <v>3</v>
      </c>
      <c r="DD34" s="39">
        <v>0</v>
      </c>
      <c r="DE34" s="39">
        <v>0</v>
      </c>
      <c r="DF34" s="88">
        <f t="shared" si="48"/>
        <v>119</v>
      </c>
      <c r="DG34" s="39">
        <v>2</v>
      </c>
      <c r="DH34" s="39">
        <v>0</v>
      </c>
      <c r="DI34" s="39">
        <v>115</v>
      </c>
      <c r="DJ34" s="39">
        <v>2</v>
      </c>
      <c r="DK34" s="39">
        <v>0</v>
      </c>
      <c r="DL34" s="88">
        <f t="shared" si="49"/>
        <v>184</v>
      </c>
      <c r="DM34" s="39">
        <v>6</v>
      </c>
      <c r="DN34" s="39">
        <v>0</v>
      </c>
      <c r="DO34" s="39">
        <v>86</v>
      </c>
      <c r="DP34" s="39">
        <v>92</v>
      </c>
      <c r="DQ34" s="39">
        <v>0</v>
      </c>
      <c r="DR34" s="88">
        <f t="shared" si="50"/>
        <v>2</v>
      </c>
      <c r="DS34" s="39">
        <v>0</v>
      </c>
      <c r="DT34" s="39">
        <v>0</v>
      </c>
      <c r="DU34" s="39">
        <v>2</v>
      </c>
      <c r="DV34" s="39">
        <v>0</v>
      </c>
      <c r="DW34" s="57">
        <v>0</v>
      </c>
      <c r="DX34" s="88">
        <f t="shared" si="51"/>
        <v>3</v>
      </c>
      <c r="DY34" s="39">
        <v>0</v>
      </c>
      <c r="DZ34" s="39">
        <v>0</v>
      </c>
      <c r="EA34" s="39">
        <v>3</v>
      </c>
      <c r="EB34" s="39">
        <v>0</v>
      </c>
      <c r="EC34" s="57">
        <v>0</v>
      </c>
      <c r="ED34" s="88">
        <f t="shared" si="52"/>
        <v>758</v>
      </c>
      <c r="EE34" s="39">
        <v>110</v>
      </c>
      <c r="EF34" s="39">
        <v>0</v>
      </c>
      <c r="EG34" s="39">
        <v>559</v>
      </c>
      <c r="EH34" s="39">
        <v>89</v>
      </c>
      <c r="EI34" s="57">
        <v>0</v>
      </c>
      <c r="EJ34" s="88">
        <f t="shared" si="53"/>
        <v>0</v>
      </c>
      <c r="EK34" s="39">
        <v>0</v>
      </c>
      <c r="EL34" s="39">
        <v>0</v>
      </c>
      <c r="EM34" s="39">
        <v>0</v>
      </c>
      <c r="EN34" s="39">
        <v>0</v>
      </c>
      <c r="EO34" s="57">
        <v>0</v>
      </c>
      <c r="EP34" s="88">
        <f t="shared" si="54"/>
        <v>658</v>
      </c>
      <c r="EQ34" s="39">
        <v>0</v>
      </c>
      <c r="ER34" s="39">
        <v>0</v>
      </c>
      <c r="ES34" s="39">
        <v>617</v>
      </c>
      <c r="ET34" s="39">
        <v>41</v>
      </c>
      <c r="EU34" s="39">
        <v>0</v>
      </c>
      <c r="EV34" s="88">
        <f t="shared" si="55"/>
        <v>3</v>
      </c>
      <c r="EW34" s="39">
        <v>0</v>
      </c>
      <c r="EX34" s="39">
        <v>0</v>
      </c>
      <c r="EY34" s="39">
        <v>3</v>
      </c>
      <c r="EZ34" s="39">
        <v>0</v>
      </c>
      <c r="FA34" s="57">
        <v>0</v>
      </c>
      <c r="FB34" s="88">
        <f t="shared" si="56"/>
        <v>480</v>
      </c>
      <c r="FC34" s="39">
        <v>182</v>
      </c>
      <c r="FD34" s="39">
        <v>0</v>
      </c>
      <c r="FE34" s="39">
        <v>280</v>
      </c>
      <c r="FF34" s="39">
        <v>18</v>
      </c>
      <c r="FG34" s="57">
        <v>0</v>
      </c>
      <c r="FH34" s="88">
        <f t="shared" si="57"/>
        <v>0</v>
      </c>
      <c r="FI34" s="39">
        <v>0</v>
      </c>
      <c r="FJ34" s="39">
        <v>0</v>
      </c>
      <c r="FK34" s="39">
        <v>0</v>
      </c>
      <c r="FL34" s="39">
        <v>0</v>
      </c>
      <c r="FM34" s="57">
        <v>0</v>
      </c>
      <c r="FN34" s="88">
        <f t="shared" si="58"/>
        <v>356</v>
      </c>
      <c r="FO34" s="39">
        <v>0</v>
      </c>
      <c r="FP34" s="39">
        <v>0</v>
      </c>
      <c r="FQ34" s="39">
        <v>352</v>
      </c>
      <c r="FR34" s="39">
        <v>4</v>
      </c>
      <c r="FS34" s="57">
        <v>0</v>
      </c>
      <c r="FT34" s="88">
        <f t="shared" si="59"/>
        <v>0</v>
      </c>
      <c r="FU34" s="39">
        <v>0</v>
      </c>
      <c r="FV34" s="39">
        <v>0</v>
      </c>
      <c r="FW34" s="39">
        <v>0</v>
      </c>
      <c r="FX34" s="39">
        <v>0</v>
      </c>
      <c r="FY34" s="57">
        <v>0</v>
      </c>
    </row>
    <row r="35" spans="1:181" customFormat="1" ht="13.15" customHeight="1" x14ac:dyDescent="0.2">
      <c r="A35" s="35" t="s">
        <v>37</v>
      </c>
      <c r="B35" s="54">
        <f t="shared" si="62"/>
        <v>6923</v>
      </c>
      <c r="C35" s="54">
        <f t="shared" si="63"/>
        <v>3210</v>
      </c>
      <c r="D35" s="54">
        <f t="shared" si="64"/>
        <v>2</v>
      </c>
      <c r="E35" s="54">
        <f t="shared" si="65"/>
        <v>2842</v>
      </c>
      <c r="F35" s="54">
        <f t="shared" si="66"/>
        <v>869</v>
      </c>
      <c r="G35" s="55">
        <f t="shared" si="67"/>
        <v>0</v>
      </c>
      <c r="H35" s="85">
        <f t="shared" si="33"/>
        <v>0</v>
      </c>
      <c r="I35" s="54">
        <v>0</v>
      </c>
      <c r="J35" s="54">
        <v>0</v>
      </c>
      <c r="K35" s="54">
        <v>0</v>
      </c>
      <c r="L35" s="54">
        <v>0</v>
      </c>
      <c r="M35" s="55">
        <v>0</v>
      </c>
      <c r="N35" s="85">
        <f t="shared" si="34"/>
        <v>141</v>
      </c>
      <c r="O35" s="54">
        <v>141</v>
      </c>
      <c r="P35" s="54">
        <v>0</v>
      </c>
      <c r="Q35" s="54">
        <v>0</v>
      </c>
      <c r="R35" s="54">
        <v>0</v>
      </c>
      <c r="S35" s="55">
        <v>0</v>
      </c>
      <c r="T35" s="85">
        <f t="shared" si="35"/>
        <v>533</v>
      </c>
      <c r="U35" s="54">
        <v>166</v>
      </c>
      <c r="V35" s="54">
        <v>0</v>
      </c>
      <c r="W35" s="54">
        <v>309</v>
      </c>
      <c r="X35" s="54">
        <v>58</v>
      </c>
      <c r="Y35" s="54">
        <v>0</v>
      </c>
      <c r="Z35" s="85">
        <f t="shared" si="36"/>
        <v>210</v>
      </c>
      <c r="AA35" s="54">
        <v>0</v>
      </c>
      <c r="AB35" s="54">
        <v>0</v>
      </c>
      <c r="AC35" s="54">
        <v>124</v>
      </c>
      <c r="AD35" s="54">
        <v>86</v>
      </c>
      <c r="AE35" s="55">
        <v>0</v>
      </c>
      <c r="AF35" s="85">
        <f t="shared" si="37"/>
        <v>190</v>
      </c>
      <c r="AG35" s="54">
        <v>0</v>
      </c>
      <c r="AH35" s="54">
        <v>0</v>
      </c>
      <c r="AI35" s="54">
        <v>156</v>
      </c>
      <c r="AJ35" s="54">
        <v>34</v>
      </c>
      <c r="AK35" s="55">
        <v>0</v>
      </c>
      <c r="AL35" s="85">
        <f t="shared" si="38"/>
        <v>716</v>
      </c>
      <c r="AM35" s="54">
        <v>0</v>
      </c>
      <c r="AN35" s="54">
        <v>0</v>
      </c>
      <c r="AO35" s="54">
        <v>525</v>
      </c>
      <c r="AP35" s="54">
        <v>191</v>
      </c>
      <c r="AQ35" s="55">
        <v>0</v>
      </c>
      <c r="AR35" s="85">
        <f t="shared" si="39"/>
        <v>38</v>
      </c>
      <c r="AS35" s="54">
        <v>4</v>
      </c>
      <c r="AT35" s="54">
        <v>0</v>
      </c>
      <c r="AU35" s="54">
        <v>17</v>
      </c>
      <c r="AV35" s="54">
        <v>17</v>
      </c>
      <c r="AW35" s="55">
        <v>0</v>
      </c>
      <c r="AX35" s="85">
        <v>1</v>
      </c>
      <c r="AY35" s="54">
        <v>0</v>
      </c>
      <c r="AZ35" s="54">
        <v>0</v>
      </c>
      <c r="BA35" s="54">
        <v>1</v>
      </c>
      <c r="BB35" s="54">
        <v>0</v>
      </c>
      <c r="BC35" s="55">
        <v>0</v>
      </c>
      <c r="BD35" s="79">
        <v>3</v>
      </c>
      <c r="BE35" s="54">
        <v>0</v>
      </c>
      <c r="BF35" s="54">
        <v>0</v>
      </c>
      <c r="BG35" s="54">
        <v>3</v>
      </c>
      <c r="BH35" s="54">
        <v>0</v>
      </c>
      <c r="BI35" s="55">
        <v>0</v>
      </c>
      <c r="BJ35" s="85">
        <f t="shared" si="40"/>
        <v>0</v>
      </c>
      <c r="BK35" s="54">
        <v>0</v>
      </c>
      <c r="BL35" s="54">
        <v>0</v>
      </c>
      <c r="BM35" s="54">
        <v>0</v>
      </c>
      <c r="BN35" s="54">
        <v>0</v>
      </c>
      <c r="BO35" s="55">
        <v>0</v>
      </c>
      <c r="BP35" s="85">
        <f t="shared" si="41"/>
        <v>571</v>
      </c>
      <c r="BQ35" s="54">
        <v>426</v>
      </c>
      <c r="BR35" s="54">
        <v>0</v>
      </c>
      <c r="BS35" s="54">
        <v>136</v>
      </c>
      <c r="BT35" s="54">
        <v>9</v>
      </c>
      <c r="BU35" s="55">
        <v>0</v>
      </c>
      <c r="BV35" s="85">
        <f t="shared" si="42"/>
        <v>21</v>
      </c>
      <c r="BW35" s="54">
        <v>0</v>
      </c>
      <c r="BX35" s="54">
        <v>0</v>
      </c>
      <c r="BY35" s="54">
        <v>17</v>
      </c>
      <c r="BZ35" s="54">
        <v>4</v>
      </c>
      <c r="CA35" s="55">
        <v>0</v>
      </c>
      <c r="CB35" s="85">
        <f t="shared" si="43"/>
        <v>5</v>
      </c>
      <c r="CC35" s="54">
        <v>0</v>
      </c>
      <c r="CD35" s="54">
        <v>0</v>
      </c>
      <c r="CE35" s="54">
        <v>5</v>
      </c>
      <c r="CF35" s="54">
        <v>0</v>
      </c>
      <c r="CG35" s="54">
        <v>0</v>
      </c>
      <c r="CH35" s="85">
        <f t="shared" si="44"/>
        <v>301</v>
      </c>
      <c r="CI35" s="54">
        <v>62</v>
      </c>
      <c r="CJ35" s="54">
        <v>0</v>
      </c>
      <c r="CK35" s="54">
        <v>173</v>
      </c>
      <c r="CL35" s="54">
        <v>66</v>
      </c>
      <c r="CM35" s="55">
        <v>0</v>
      </c>
      <c r="CN35" s="85">
        <f t="shared" si="45"/>
        <v>8</v>
      </c>
      <c r="CO35" s="54">
        <v>0</v>
      </c>
      <c r="CP35" s="54">
        <v>0</v>
      </c>
      <c r="CQ35" s="54">
        <v>8</v>
      </c>
      <c r="CR35" s="54">
        <v>0</v>
      </c>
      <c r="CS35" s="54">
        <v>0</v>
      </c>
      <c r="CT35" s="85">
        <f t="shared" si="46"/>
        <v>0</v>
      </c>
      <c r="CU35" s="54">
        <v>0</v>
      </c>
      <c r="CV35" s="54">
        <v>0</v>
      </c>
      <c r="CW35" s="54">
        <v>0</v>
      </c>
      <c r="CX35" s="54">
        <v>0</v>
      </c>
      <c r="CY35" s="54">
        <v>0</v>
      </c>
      <c r="CZ35" s="85">
        <f t="shared" si="47"/>
        <v>5</v>
      </c>
      <c r="DA35" s="54">
        <v>0</v>
      </c>
      <c r="DB35" s="54">
        <v>0</v>
      </c>
      <c r="DC35" s="54">
        <v>5</v>
      </c>
      <c r="DD35" s="54">
        <v>0</v>
      </c>
      <c r="DE35" s="54">
        <v>0</v>
      </c>
      <c r="DF35" s="85">
        <f t="shared" si="48"/>
        <v>28</v>
      </c>
      <c r="DG35" s="54">
        <v>0</v>
      </c>
      <c r="DH35" s="54">
        <v>0</v>
      </c>
      <c r="DI35" s="54">
        <v>26</v>
      </c>
      <c r="DJ35" s="54">
        <v>2</v>
      </c>
      <c r="DK35" s="54">
        <v>0</v>
      </c>
      <c r="DL35" s="85">
        <f t="shared" si="49"/>
        <v>13</v>
      </c>
      <c r="DM35" s="54">
        <v>0</v>
      </c>
      <c r="DN35" s="54">
        <v>0</v>
      </c>
      <c r="DO35" s="54">
        <v>3</v>
      </c>
      <c r="DP35" s="54">
        <v>10</v>
      </c>
      <c r="DQ35" s="54">
        <v>0</v>
      </c>
      <c r="DR35" s="85">
        <f t="shared" si="50"/>
        <v>0</v>
      </c>
      <c r="DS35" s="54">
        <v>0</v>
      </c>
      <c r="DT35" s="54">
        <v>0</v>
      </c>
      <c r="DU35" s="54">
        <v>0</v>
      </c>
      <c r="DV35" s="54">
        <v>0</v>
      </c>
      <c r="DW35" s="55">
        <v>0</v>
      </c>
      <c r="DX35" s="85">
        <f t="shared" si="51"/>
        <v>49</v>
      </c>
      <c r="DY35" s="54">
        <v>41</v>
      </c>
      <c r="DZ35" s="54">
        <v>0</v>
      </c>
      <c r="EA35" s="54">
        <v>8</v>
      </c>
      <c r="EB35" s="54">
        <v>0</v>
      </c>
      <c r="EC35" s="55">
        <v>0</v>
      </c>
      <c r="ED35" s="85">
        <f t="shared" si="52"/>
        <v>1401</v>
      </c>
      <c r="EE35" s="54">
        <v>172</v>
      </c>
      <c r="EF35" s="54">
        <v>0</v>
      </c>
      <c r="EG35" s="54">
        <v>879</v>
      </c>
      <c r="EH35" s="54">
        <v>350</v>
      </c>
      <c r="EI35" s="55">
        <v>0</v>
      </c>
      <c r="EJ35" s="85">
        <f t="shared" si="53"/>
        <v>16</v>
      </c>
      <c r="EK35" s="54">
        <v>0</v>
      </c>
      <c r="EL35" s="54">
        <v>0</v>
      </c>
      <c r="EM35" s="54">
        <v>10</v>
      </c>
      <c r="EN35" s="54">
        <v>6</v>
      </c>
      <c r="EO35" s="55">
        <v>0</v>
      </c>
      <c r="EP35" s="85">
        <f t="shared" si="54"/>
        <v>2443</v>
      </c>
      <c r="EQ35" s="54">
        <v>2191</v>
      </c>
      <c r="ER35" s="54">
        <v>0</v>
      </c>
      <c r="ES35" s="54">
        <v>219</v>
      </c>
      <c r="ET35" s="54">
        <v>33</v>
      </c>
      <c r="EU35" s="54">
        <v>0</v>
      </c>
      <c r="EV35" s="85">
        <f t="shared" si="55"/>
        <v>0</v>
      </c>
      <c r="EW35" s="54">
        <v>0</v>
      </c>
      <c r="EX35" s="54">
        <v>0</v>
      </c>
      <c r="EY35" s="54">
        <v>0</v>
      </c>
      <c r="EZ35" s="54">
        <v>0</v>
      </c>
      <c r="FA35" s="55">
        <v>0</v>
      </c>
      <c r="FB35" s="85">
        <f t="shared" si="56"/>
        <v>30</v>
      </c>
      <c r="FC35" s="54">
        <v>0</v>
      </c>
      <c r="FD35" s="54">
        <v>0</v>
      </c>
      <c r="FE35" s="54">
        <v>30</v>
      </c>
      <c r="FF35" s="54">
        <v>0</v>
      </c>
      <c r="FG35" s="55">
        <v>0</v>
      </c>
      <c r="FH35" s="85">
        <f t="shared" si="57"/>
        <v>0</v>
      </c>
      <c r="FI35" s="54">
        <v>0</v>
      </c>
      <c r="FJ35" s="54">
        <v>0</v>
      </c>
      <c r="FK35" s="54">
        <v>0</v>
      </c>
      <c r="FL35" s="54">
        <v>0</v>
      </c>
      <c r="FM35" s="55">
        <v>0</v>
      </c>
      <c r="FN35" s="85">
        <f t="shared" si="58"/>
        <v>190</v>
      </c>
      <c r="FO35" s="54">
        <v>0</v>
      </c>
      <c r="FP35" s="54">
        <v>2</v>
      </c>
      <c r="FQ35" s="54">
        <v>185</v>
      </c>
      <c r="FR35" s="54">
        <v>3</v>
      </c>
      <c r="FS35" s="55">
        <v>0</v>
      </c>
      <c r="FT35" s="85">
        <f t="shared" si="59"/>
        <v>10</v>
      </c>
      <c r="FU35" s="54">
        <v>7</v>
      </c>
      <c r="FV35" s="54">
        <v>0</v>
      </c>
      <c r="FW35" s="54">
        <v>3</v>
      </c>
      <c r="FX35" s="54">
        <v>0</v>
      </c>
      <c r="FY35" s="55">
        <v>0</v>
      </c>
    </row>
    <row r="36" spans="1:181" customFormat="1" ht="13.15" customHeight="1" x14ac:dyDescent="0.2">
      <c r="A36" s="59" t="s">
        <v>38</v>
      </c>
      <c r="B36" s="39">
        <f t="shared" si="62"/>
        <v>5101</v>
      </c>
      <c r="C36" s="39">
        <f t="shared" si="63"/>
        <v>183</v>
      </c>
      <c r="D36" s="39">
        <f t="shared" si="64"/>
        <v>35</v>
      </c>
      <c r="E36" s="39">
        <f t="shared" si="65"/>
        <v>3000</v>
      </c>
      <c r="F36" s="39">
        <f t="shared" si="66"/>
        <v>111</v>
      </c>
      <c r="G36" s="57">
        <f t="shared" si="67"/>
        <v>1772</v>
      </c>
      <c r="H36" s="86">
        <f t="shared" si="33"/>
        <v>0</v>
      </c>
      <c r="I36" s="39">
        <v>0</v>
      </c>
      <c r="J36" s="39">
        <v>0</v>
      </c>
      <c r="K36" s="39">
        <v>0</v>
      </c>
      <c r="L36" s="39">
        <v>0</v>
      </c>
      <c r="M36" s="57">
        <v>0</v>
      </c>
      <c r="N36" s="86">
        <f t="shared" si="34"/>
        <v>33</v>
      </c>
      <c r="O36" s="39">
        <v>29</v>
      </c>
      <c r="P36" s="39">
        <v>0</v>
      </c>
      <c r="Q36" s="39">
        <v>4</v>
      </c>
      <c r="R36" s="39">
        <v>0</v>
      </c>
      <c r="S36" s="57">
        <v>0</v>
      </c>
      <c r="T36" s="86">
        <f t="shared" si="35"/>
        <v>500</v>
      </c>
      <c r="U36" s="39">
        <v>39</v>
      </c>
      <c r="V36" s="39">
        <v>21</v>
      </c>
      <c r="W36" s="39">
        <v>332</v>
      </c>
      <c r="X36" s="39">
        <v>7</v>
      </c>
      <c r="Y36" s="39">
        <v>101</v>
      </c>
      <c r="Z36" s="86">
        <f t="shared" si="36"/>
        <v>68</v>
      </c>
      <c r="AA36" s="39">
        <v>0</v>
      </c>
      <c r="AB36" s="39">
        <v>0</v>
      </c>
      <c r="AC36" s="39">
        <v>47</v>
      </c>
      <c r="AD36" s="39">
        <v>15</v>
      </c>
      <c r="AE36" s="57">
        <v>6</v>
      </c>
      <c r="AF36" s="86">
        <f t="shared" si="37"/>
        <v>310</v>
      </c>
      <c r="AG36" s="39">
        <v>0</v>
      </c>
      <c r="AH36" s="39">
        <v>0</v>
      </c>
      <c r="AI36" s="39">
        <v>279</v>
      </c>
      <c r="AJ36" s="39">
        <v>2</v>
      </c>
      <c r="AK36" s="57">
        <v>29</v>
      </c>
      <c r="AL36" s="86">
        <f t="shared" si="38"/>
        <v>1006</v>
      </c>
      <c r="AM36" s="39">
        <v>0</v>
      </c>
      <c r="AN36" s="39">
        <v>1</v>
      </c>
      <c r="AO36" s="39">
        <v>672</v>
      </c>
      <c r="AP36" s="39">
        <v>18</v>
      </c>
      <c r="AQ36" s="57">
        <v>315</v>
      </c>
      <c r="AR36" s="86">
        <f t="shared" si="39"/>
        <v>11</v>
      </c>
      <c r="AS36" s="39">
        <v>0</v>
      </c>
      <c r="AT36" s="39">
        <v>0</v>
      </c>
      <c r="AU36" s="39">
        <v>7</v>
      </c>
      <c r="AV36" s="39">
        <v>0</v>
      </c>
      <c r="AW36" s="57">
        <v>4</v>
      </c>
      <c r="AX36" s="86">
        <v>0</v>
      </c>
      <c r="AY36" s="39">
        <v>0</v>
      </c>
      <c r="AZ36" s="39">
        <v>0</v>
      </c>
      <c r="BA36" s="39">
        <v>0</v>
      </c>
      <c r="BB36" s="39">
        <v>0</v>
      </c>
      <c r="BC36" s="57">
        <v>0</v>
      </c>
      <c r="BD36" s="80">
        <v>5</v>
      </c>
      <c r="BE36" s="39">
        <v>0</v>
      </c>
      <c r="BF36" s="39">
        <v>0</v>
      </c>
      <c r="BG36" s="39">
        <v>2</v>
      </c>
      <c r="BH36" s="39">
        <v>0</v>
      </c>
      <c r="BI36" s="57">
        <v>3</v>
      </c>
      <c r="BJ36" s="86">
        <f t="shared" si="40"/>
        <v>0</v>
      </c>
      <c r="BK36" s="39">
        <v>0</v>
      </c>
      <c r="BL36" s="39">
        <v>0</v>
      </c>
      <c r="BM36" s="39">
        <v>0</v>
      </c>
      <c r="BN36" s="39">
        <v>0</v>
      </c>
      <c r="BO36" s="57">
        <v>0</v>
      </c>
      <c r="BP36" s="86">
        <f t="shared" si="41"/>
        <v>177</v>
      </c>
      <c r="BQ36" s="39">
        <v>38</v>
      </c>
      <c r="BR36" s="39">
        <v>0</v>
      </c>
      <c r="BS36" s="39">
        <v>112</v>
      </c>
      <c r="BT36" s="39">
        <v>0</v>
      </c>
      <c r="BU36" s="57">
        <v>27</v>
      </c>
      <c r="BV36" s="86">
        <f t="shared" si="42"/>
        <v>144</v>
      </c>
      <c r="BW36" s="39">
        <v>0</v>
      </c>
      <c r="BX36" s="39">
        <v>0</v>
      </c>
      <c r="BY36" s="39">
        <v>134</v>
      </c>
      <c r="BZ36" s="39">
        <v>2</v>
      </c>
      <c r="CA36" s="57">
        <v>8</v>
      </c>
      <c r="CB36" s="86">
        <f t="shared" si="43"/>
        <v>9</v>
      </c>
      <c r="CC36" s="39">
        <v>0</v>
      </c>
      <c r="CD36" s="39">
        <v>0</v>
      </c>
      <c r="CE36" s="39">
        <v>6</v>
      </c>
      <c r="CF36" s="39">
        <v>0</v>
      </c>
      <c r="CG36" s="39">
        <v>3</v>
      </c>
      <c r="CH36" s="86">
        <f t="shared" si="44"/>
        <v>120</v>
      </c>
      <c r="CI36" s="39">
        <v>22</v>
      </c>
      <c r="CJ36" s="39">
        <v>0</v>
      </c>
      <c r="CK36" s="39">
        <v>16</v>
      </c>
      <c r="CL36" s="39">
        <v>2</v>
      </c>
      <c r="CM36" s="57">
        <v>80</v>
      </c>
      <c r="CN36" s="86">
        <f t="shared" si="45"/>
        <v>16</v>
      </c>
      <c r="CO36" s="39">
        <v>0</v>
      </c>
      <c r="CP36" s="39">
        <v>0</v>
      </c>
      <c r="CQ36" s="39">
        <v>10</v>
      </c>
      <c r="CR36" s="39">
        <v>0</v>
      </c>
      <c r="CS36" s="39">
        <v>6</v>
      </c>
      <c r="CT36" s="86">
        <f t="shared" si="46"/>
        <v>4</v>
      </c>
      <c r="CU36" s="39">
        <v>0</v>
      </c>
      <c r="CV36" s="39">
        <v>0</v>
      </c>
      <c r="CW36" s="39">
        <v>0</v>
      </c>
      <c r="CX36" s="39">
        <v>0</v>
      </c>
      <c r="CY36" s="39">
        <v>4</v>
      </c>
      <c r="CZ36" s="86">
        <f t="shared" si="47"/>
        <v>13</v>
      </c>
      <c r="DA36" s="39">
        <v>3</v>
      </c>
      <c r="DB36" s="39">
        <v>0</v>
      </c>
      <c r="DC36" s="39">
        <v>9</v>
      </c>
      <c r="DD36" s="39">
        <v>0</v>
      </c>
      <c r="DE36" s="39">
        <v>1</v>
      </c>
      <c r="DF36" s="86">
        <f t="shared" si="48"/>
        <v>194</v>
      </c>
      <c r="DG36" s="39">
        <v>1</v>
      </c>
      <c r="DH36" s="39">
        <v>0</v>
      </c>
      <c r="DI36" s="39">
        <v>97</v>
      </c>
      <c r="DJ36" s="39">
        <v>35</v>
      </c>
      <c r="DK36" s="39">
        <v>61</v>
      </c>
      <c r="DL36" s="86">
        <f t="shared" si="49"/>
        <v>89</v>
      </c>
      <c r="DM36" s="39">
        <v>0</v>
      </c>
      <c r="DN36" s="39">
        <v>1</v>
      </c>
      <c r="DO36" s="39">
        <v>61</v>
      </c>
      <c r="DP36" s="39">
        <v>1</v>
      </c>
      <c r="DQ36" s="39">
        <v>26</v>
      </c>
      <c r="DR36" s="86">
        <f t="shared" si="50"/>
        <v>2</v>
      </c>
      <c r="DS36" s="39">
        <v>1</v>
      </c>
      <c r="DT36" s="39">
        <v>0</v>
      </c>
      <c r="DU36" s="39">
        <v>1</v>
      </c>
      <c r="DV36" s="39">
        <v>0</v>
      </c>
      <c r="DW36" s="57">
        <v>0</v>
      </c>
      <c r="DX36" s="86">
        <f t="shared" si="51"/>
        <v>32</v>
      </c>
      <c r="DY36" s="39">
        <v>0</v>
      </c>
      <c r="DZ36" s="39">
        <v>0</v>
      </c>
      <c r="EA36" s="39">
        <v>28</v>
      </c>
      <c r="EB36" s="39">
        <v>0</v>
      </c>
      <c r="EC36" s="57">
        <v>4</v>
      </c>
      <c r="ED36" s="86">
        <f t="shared" si="52"/>
        <v>1969</v>
      </c>
      <c r="EE36" s="39">
        <v>0</v>
      </c>
      <c r="EF36" s="39">
        <v>3</v>
      </c>
      <c r="EG36" s="39">
        <v>908</v>
      </c>
      <c r="EH36" s="39">
        <v>28</v>
      </c>
      <c r="EI36" s="57">
        <v>1030</v>
      </c>
      <c r="EJ36" s="86">
        <f t="shared" si="53"/>
        <v>17</v>
      </c>
      <c r="EK36" s="39">
        <v>0</v>
      </c>
      <c r="EL36" s="39">
        <v>9</v>
      </c>
      <c r="EM36" s="39">
        <v>5</v>
      </c>
      <c r="EN36" s="39">
        <v>0</v>
      </c>
      <c r="EO36" s="57">
        <v>3</v>
      </c>
      <c r="EP36" s="86">
        <f t="shared" si="54"/>
        <v>301</v>
      </c>
      <c r="EQ36" s="39">
        <v>50</v>
      </c>
      <c r="ER36" s="39">
        <v>0</v>
      </c>
      <c r="ES36" s="39">
        <v>215</v>
      </c>
      <c r="ET36" s="39">
        <v>1</v>
      </c>
      <c r="EU36" s="39">
        <v>35</v>
      </c>
      <c r="EV36" s="86">
        <f t="shared" si="55"/>
        <v>6</v>
      </c>
      <c r="EW36" s="39">
        <v>0</v>
      </c>
      <c r="EX36" s="39">
        <v>0</v>
      </c>
      <c r="EY36" s="39">
        <v>6</v>
      </c>
      <c r="EZ36" s="39">
        <v>0</v>
      </c>
      <c r="FA36" s="57">
        <v>0</v>
      </c>
      <c r="FB36" s="86">
        <f t="shared" si="56"/>
        <v>18</v>
      </c>
      <c r="FC36" s="39">
        <v>0</v>
      </c>
      <c r="FD36" s="39">
        <v>0</v>
      </c>
      <c r="FE36" s="39">
        <v>4</v>
      </c>
      <c r="FF36" s="39">
        <v>0</v>
      </c>
      <c r="FG36" s="57">
        <v>14</v>
      </c>
      <c r="FH36" s="86">
        <f t="shared" si="57"/>
        <v>11</v>
      </c>
      <c r="FI36" s="39">
        <v>0</v>
      </c>
      <c r="FJ36" s="39">
        <v>0</v>
      </c>
      <c r="FK36" s="39">
        <v>9</v>
      </c>
      <c r="FL36" s="39">
        <v>0</v>
      </c>
      <c r="FM36" s="57">
        <v>2</v>
      </c>
      <c r="FN36" s="86">
        <f t="shared" si="58"/>
        <v>35</v>
      </c>
      <c r="FO36" s="39">
        <v>0</v>
      </c>
      <c r="FP36" s="39">
        <v>0</v>
      </c>
      <c r="FQ36" s="39">
        <v>29</v>
      </c>
      <c r="FR36" s="39">
        <v>0</v>
      </c>
      <c r="FS36" s="57">
        <v>6</v>
      </c>
      <c r="FT36" s="86">
        <f t="shared" si="59"/>
        <v>11</v>
      </c>
      <c r="FU36" s="39">
        <v>0</v>
      </c>
      <c r="FV36" s="39">
        <v>0</v>
      </c>
      <c r="FW36" s="39">
        <v>7</v>
      </c>
      <c r="FX36" s="39">
        <v>0</v>
      </c>
      <c r="FY36" s="57">
        <v>4</v>
      </c>
    </row>
    <row r="37" spans="1:181" customFormat="1" ht="13.15" customHeight="1" x14ac:dyDescent="0.2">
      <c r="A37" s="59" t="s">
        <v>39</v>
      </c>
      <c r="B37" s="39">
        <f t="shared" si="62"/>
        <v>4881</v>
      </c>
      <c r="C37" s="39">
        <f t="shared" si="63"/>
        <v>336</v>
      </c>
      <c r="D37" s="39">
        <f t="shared" si="64"/>
        <v>0</v>
      </c>
      <c r="E37" s="39">
        <f t="shared" si="65"/>
        <v>3840</v>
      </c>
      <c r="F37" s="39">
        <f t="shared" si="66"/>
        <v>705</v>
      </c>
      <c r="G37" s="57">
        <f t="shared" si="67"/>
        <v>0</v>
      </c>
      <c r="H37" s="86">
        <f t="shared" si="33"/>
        <v>0</v>
      </c>
      <c r="I37" s="39">
        <v>0</v>
      </c>
      <c r="J37" s="39">
        <v>0</v>
      </c>
      <c r="K37" s="39">
        <v>0</v>
      </c>
      <c r="L37" s="39">
        <v>0</v>
      </c>
      <c r="M37" s="57">
        <v>0</v>
      </c>
      <c r="N37" s="86">
        <f t="shared" si="34"/>
        <v>39</v>
      </c>
      <c r="O37" s="39">
        <v>7</v>
      </c>
      <c r="P37" s="39">
        <v>0</v>
      </c>
      <c r="Q37" s="39">
        <v>26</v>
      </c>
      <c r="R37" s="39">
        <v>6</v>
      </c>
      <c r="S37" s="57">
        <v>0</v>
      </c>
      <c r="T37" s="86">
        <f t="shared" si="35"/>
        <v>601</v>
      </c>
      <c r="U37" s="39">
        <v>26</v>
      </c>
      <c r="V37" s="39">
        <v>0</v>
      </c>
      <c r="W37" s="39">
        <v>533</v>
      </c>
      <c r="X37" s="39">
        <v>42</v>
      </c>
      <c r="Y37" s="39">
        <v>0</v>
      </c>
      <c r="Z37" s="86">
        <f t="shared" si="36"/>
        <v>49</v>
      </c>
      <c r="AA37" s="39">
        <v>0</v>
      </c>
      <c r="AB37" s="39">
        <v>0</v>
      </c>
      <c r="AC37" s="39">
        <v>48</v>
      </c>
      <c r="AD37" s="39">
        <v>1</v>
      </c>
      <c r="AE37" s="57">
        <v>0</v>
      </c>
      <c r="AF37" s="86">
        <f t="shared" si="37"/>
        <v>289</v>
      </c>
      <c r="AG37" s="39">
        <v>0</v>
      </c>
      <c r="AH37" s="39">
        <v>0</v>
      </c>
      <c r="AI37" s="39">
        <v>277</v>
      </c>
      <c r="AJ37" s="39">
        <v>12</v>
      </c>
      <c r="AK37" s="57">
        <v>0</v>
      </c>
      <c r="AL37" s="86">
        <f t="shared" si="38"/>
        <v>720</v>
      </c>
      <c r="AM37" s="39">
        <v>0</v>
      </c>
      <c r="AN37" s="39">
        <v>0</v>
      </c>
      <c r="AO37" s="39">
        <v>604</v>
      </c>
      <c r="AP37" s="39">
        <v>116</v>
      </c>
      <c r="AQ37" s="57">
        <v>0</v>
      </c>
      <c r="AR37" s="86">
        <f t="shared" si="39"/>
        <v>21</v>
      </c>
      <c r="AS37" s="39">
        <v>0</v>
      </c>
      <c r="AT37" s="39">
        <v>0</v>
      </c>
      <c r="AU37" s="39">
        <v>16</v>
      </c>
      <c r="AV37" s="39">
        <v>5</v>
      </c>
      <c r="AW37" s="57">
        <v>0</v>
      </c>
      <c r="AX37" s="86">
        <v>2</v>
      </c>
      <c r="AY37" s="39">
        <v>0</v>
      </c>
      <c r="AZ37" s="39">
        <v>0</v>
      </c>
      <c r="BA37" s="39">
        <v>2</v>
      </c>
      <c r="BB37" s="39">
        <v>0</v>
      </c>
      <c r="BC37" s="57">
        <v>0</v>
      </c>
      <c r="BD37" s="80">
        <v>0</v>
      </c>
      <c r="BE37" s="39">
        <v>0</v>
      </c>
      <c r="BF37" s="39">
        <v>0</v>
      </c>
      <c r="BG37" s="39">
        <v>0</v>
      </c>
      <c r="BH37" s="39">
        <v>0</v>
      </c>
      <c r="BI37" s="57">
        <v>0</v>
      </c>
      <c r="BJ37" s="86">
        <f t="shared" si="40"/>
        <v>0</v>
      </c>
      <c r="BK37" s="39">
        <v>0</v>
      </c>
      <c r="BL37" s="39">
        <v>0</v>
      </c>
      <c r="BM37" s="39">
        <v>0</v>
      </c>
      <c r="BN37" s="39">
        <v>0</v>
      </c>
      <c r="BO37" s="57">
        <v>0</v>
      </c>
      <c r="BP37" s="86">
        <f t="shared" si="41"/>
        <v>384</v>
      </c>
      <c r="BQ37" s="39">
        <v>189</v>
      </c>
      <c r="BR37" s="39">
        <v>0</v>
      </c>
      <c r="BS37" s="39">
        <v>166</v>
      </c>
      <c r="BT37" s="39">
        <v>29</v>
      </c>
      <c r="BU37" s="57">
        <v>0</v>
      </c>
      <c r="BV37" s="86">
        <f t="shared" si="42"/>
        <v>55</v>
      </c>
      <c r="BW37" s="39">
        <v>0</v>
      </c>
      <c r="BX37" s="39">
        <v>0</v>
      </c>
      <c r="BY37" s="39">
        <v>55</v>
      </c>
      <c r="BZ37" s="39">
        <v>0</v>
      </c>
      <c r="CA37" s="57">
        <v>0</v>
      </c>
      <c r="CB37" s="86">
        <f t="shared" si="43"/>
        <v>3</v>
      </c>
      <c r="CC37" s="39">
        <v>0</v>
      </c>
      <c r="CD37" s="39">
        <v>0</v>
      </c>
      <c r="CE37" s="39">
        <v>1</v>
      </c>
      <c r="CF37" s="39">
        <v>2</v>
      </c>
      <c r="CG37" s="39">
        <v>0</v>
      </c>
      <c r="CH37" s="86">
        <f t="shared" si="44"/>
        <v>148</v>
      </c>
      <c r="CI37" s="39">
        <v>0</v>
      </c>
      <c r="CJ37" s="39">
        <v>0</v>
      </c>
      <c r="CK37" s="39">
        <v>125</v>
      </c>
      <c r="CL37" s="39">
        <v>23</v>
      </c>
      <c r="CM37" s="57">
        <v>0</v>
      </c>
      <c r="CN37" s="86">
        <f t="shared" si="45"/>
        <v>3</v>
      </c>
      <c r="CO37" s="39">
        <v>0</v>
      </c>
      <c r="CP37" s="39">
        <v>0</v>
      </c>
      <c r="CQ37" s="39">
        <v>2</v>
      </c>
      <c r="CR37" s="39">
        <v>1</v>
      </c>
      <c r="CS37" s="39">
        <v>0</v>
      </c>
      <c r="CT37" s="86">
        <f t="shared" si="46"/>
        <v>80</v>
      </c>
      <c r="CU37" s="39">
        <v>0</v>
      </c>
      <c r="CV37" s="39">
        <v>0</v>
      </c>
      <c r="CW37" s="39">
        <v>80</v>
      </c>
      <c r="CX37" s="39">
        <v>0</v>
      </c>
      <c r="CY37" s="39">
        <v>0</v>
      </c>
      <c r="CZ37" s="86">
        <f t="shared" si="47"/>
        <v>31</v>
      </c>
      <c r="DA37" s="39">
        <v>0</v>
      </c>
      <c r="DB37" s="39">
        <v>0</v>
      </c>
      <c r="DC37" s="39">
        <v>27</v>
      </c>
      <c r="DD37" s="39">
        <v>4</v>
      </c>
      <c r="DE37" s="39">
        <v>0</v>
      </c>
      <c r="DF37" s="86">
        <f t="shared" si="48"/>
        <v>80</v>
      </c>
      <c r="DG37" s="39">
        <v>0</v>
      </c>
      <c r="DH37" s="39">
        <v>0</v>
      </c>
      <c r="DI37" s="39">
        <v>78</v>
      </c>
      <c r="DJ37" s="39">
        <v>2</v>
      </c>
      <c r="DK37" s="39">
        <v>0</v>
      </c>
      <c r="DL37" s="86">
        <f t="shared" si="49"/>
        <v>38</v>
      </c>
      <c r="DM37" s="39">
        <v>0</v>
      </c>
      <c r="DN37" s="39">
        <v>0</v>
      </c>
      <c r="DO37" s="39">
        <v>36</v>
      </c>
      <c r="DP37" s="39">
        <v>2</v>
      </c>
      <c r="DQ37" s="39">
        <v>0</v>
      </c>
      <c r="DR37" s="86">
        <f t="shared" si="50"/>
        <v>0</v>
      </c>
      <c r="DS37" s="39">
        <v>0</v>
      </c>
      <c r="DT37" s="39">
        <v>0</v>
      </c>
      <c r="DU37" s="39">
        <v>0</v>
      </c>
      <c r="DV37" s="39">
        <v>0</v>
      </c>
      <c r="DW37" s="57">
        <v>0</v>
      </c>
      <c r="DX37" s="86">
        <f t="shared" si="51"/>
        <v>81</v>
      </c>
      <c r="DY37" s="39">
        <v>0</v>
      </c>
      <c r="DZ37" s="39">
        <v>0</v>
      </c>
      <c r="EA37" s="39">
        <v>61</v>
      </c>
      <c r="EB37" s="39">
        <v>20</v>
      </c>
      <c r="EC37" s="57">
        <v>0</v>
      </c>
      <c r="ED37" s="86">
        <f t="shared" si="52"/>
        <v>1676</v>
      </c>
      <c r="EE37" s="39">
        <v>0</v>
      </c>
      <c r="EF37" s="39">
        <v>0</v>
      </c>
      <c r="EG37" s="39">
        <v>1256</v>
      </c>
      <c r="EH37" s="39">
        <v>420</v>
      </c>
      <c r="EI37" s="57">
        <v>0</v>
      </c>
      <c r="EJ37" s="86">
        <f t="shared" si="53"/>
        <v>67</v>
      </c>
      <c r="EK37" s="39">
        <v>0</v>
      </c>
      <c r="EL37" s="39">
        <v>0</v>
      </c>
      <c r="EM37" s="39">
        <v>61</v>
      </c>
      <c r="EN37" s="39">
        <v>6</v>
      </c>
      <c r="EO37" s="57">
        <v>0</v>
      </c>
      <c r="EP37" s="86">
        <f t="shared" si="54"/>
        <v>425</v>
      </c>
      <c r="EQ37" s="39">
        <v>114</v>
      </c>
      <c r="ER37" s="39">
        <v>0</v>
      </c>
      <c r="ES37" s="39">
        <v>304</v>
      </c>
      <c r="ET37" s="39">
        <v>7</v>
      </c>
      <c r="EU37" s="39">
        <v>0</v>
      </c>
      <c r="EV37" s="86">
        <f t="shared" si="55"/>
        <v>0</v>
      </c>
      <c r="EW37" s="39">
        <v>0</v>
      </c>
      <c r="EX37" s="39">
        <v>0</v>
      </c>
      <c r="EY37" s="39">
        <v>0</v>
      </c>
      <c r="EZ37" s="39">
        <v>0</v>
      </c>
      <c r="FA37" s="57">
        <v>0</v>
      </c>
      <c r="FB37" s="86">
        <f t="shared" si="56"/>
        <v>37</v>
      </c>
      <c r="FC37" s="39">
        <v>0</v>
      </c>
      <c r="FD37" s="39">
        <v>0</v>
      </c>
      <c r="FE37" s="39">
        <v>32</v>
      </c>
      <c r="FF37" s="39">
        <v>5</v>
      </c>
      <c r="FG37" s="57">
        <v>0</v>
      </c>
      <c r="FH37" s="86">
        <f t="shared" si="57"/>
        <v>2</v>
      </c>
      <c r="FI37" s="39">
        <v>0</v>
      </c>
      <c r="FJ37" s="39">
        <v>0</v>
      </c>
      <c r="FK37" s="39">
        <v>2</v>
      </c>
      <c r="FL37" s="39">
        <v>0</v>
      </c>
      <c r="FM37" s="57">
        <v>0</v>
      </c>
      <c r="FN37" s="86">
        <f t="shared" si="58"/>
        <v>44</v>
      </c>
      <c r="FO37" s="39">
        <v>0</v>
      </c>
      <c r="FP37" s="39">
        <v>0</v>
      </c>
      <c r="FQ37" s="39">
        <v>43</v>
      </c>
      <c r="FR37" s="39">
        <v>1</v>
      </c>
      <c r="FS37" s="57">
        <v>0</v>
      </c>
      <c r="FT37" s="86">
        <f t="shared" si="59"/>
        <v>6</v>
      </c>
      <c r="FU37" s="39">
        <v>0</v>
      </c>
      <c r="FV37" s="39">
        <v>0</v>
      </c>
      <c r="FW37" s="39">
        <v>5</v>
      </c>
      <c r="FX37" s="39">
        <v>1</v>
      </c>
      <c r="FY37" s="57">
        <v>0</v>
      </c>
    </row>
    <row r="38" spans="1:181" customFormat="1" ht="13.15" customHeight="1" x14ac:dyDescent="0.2">
      <c r="A38" s="59" t="s">
        <v>40</v>
      </c>
      <c r="B38" s="39">
        <f t="shared" si="62"/>
        <v>2617</v>
      </c>
      <c r="C38" s="39">
        <f t="shared" si="63"/>
        <v>0</v>
      </c>
      <c r="D38" s="39">
        <f t="shared" si="64"/>
        <v>0</v>
      </c>
      <c r="E38" s="39">
        <f t="shared" si="65"/>
        <v>2261</v>
      </c>
      <c r="F38" s="39">
        <f t="shared" si="66"/>
        <v>356</v>
      </c>
      <c r="G38" s="57">
        <f t="shared" si="67"/>
        <v>0</v>
      </c>
      <c r="H38" s="86">
        <f t="shared" si="33"/>
        <v>0</v>
      </c>
      <c r="I38" s="39">
        <v>0</v>
      </c>
      <c r="J38" s="39">
        <v>0</v>
      </c>
      <c r="K38" s="39">
        <v>0</v>
      </c>
      <c r="L38" s="39">
        <v>0</v>
      </c>
      <c r="M38" s="57">
        <v>0</v>
      </c>
      <c r="N38" s="86">
        <f t="shared" si="34"/>
        <v>15</v>
      </c>
      <c r="O38" s="39">
        <v>0</v>
      </c>
      <c r="P38" s="39">
        <v>0</v>
      </c>
      <c r="Q38" s="39">
        <v>12</v>
      </c>
      <c r="R38" s="39">
        <v>3</v>
      </c>
      <c r="S38" s="57">
        <v>0</v>
      </c>
      <c r="T38" s="86">
        <f t="shared" si="35"/>
        <v>618</v>
      </c>
      <c r="U38" s="39">
        <v>0</v>
      </c>
      <c r="V38" s="39">
        <v>0</v>
      </c>
      <c r="W38" s="39">
        <v>562</v>
      </c>
      <c r="X38" s="39">
        <v>56</v>
      </c>
      <c r="Y38" s="39">
        <v>0</v>
      </c>
      <c r="Z38" s="86">
        <f t="shared" si="36"/>
        <v>34</v>
      </c>
      <c r="AA38" s="39">
        <v>0</v>
      </c>
      <c r="AB38" s="39">
        <v>0</v>
      </c>
      <c r="AC38" s="39">
        <v>31</v>
      </c>
      <c r="AD38" s="39">
        <v>3</v>
      </c>
      <c r="AE38" s="57">
        <v>0</v>
      </c>
      <c r="AF38" s="86">
        <f t="shared" si="37"/>
        <v>230</v>
      </c>
      <c r="AG38" s="39">
        <v>0</v>
      </c>
      <c r="AH38" s="39">
        <v>0</v>
      </c>
      <c r="AI38" s="39">
        <v>210</v>
      </c>
      <c r="AJ38" s="39">
        <v>20</v>
      </c>
      <c r="AK38" s="57">
        <v>0</v>
      </c>
      <c r="AL38" s="86">
        <f t="shared" si="38"/>
        <v>175</v>
      </c>
      <c r="AM38" s="39">
        <v>0</v>
      </c>
      <c r="AN38" s="39">
        <v>0</v>
      </c>
      <c r="AO38" s="39">
        <v>128</v>
      </c>
      <c r="AP38" s="39">
        <v>47</v>
      </c>
      <c r="AQ38" s="57">
        <v>0</v>
      </c>
      <c r="AR38" s="86">
        <f t="shared" si="39"/>
        <v>36</v>
      </c>
      <c r="AS38" s="39">
        <v>0</v>
      </c>
      <c r="AT38" s="39">
        <v>0</v>
      </c>
      <c r="AU38" s="39">
        <v>28</v>
      </c>
      <c r="AV38" s="39">
        <v>8</v>
      </c>
      <c r="AW38" s="57">
        <v>0</v>
      </c>
      <c r="AX38" s="86">
        <v>1</v>
      </c>
      <c r="AY38" s="39">
        <v>0</v>
      </c>
      <c r="AZ38" s="39">
        <v>0</v>
      </c>
      <c r="BA38" s="39">
        <v>1</v>
      </c>
      <c r="BB38" s="39">
        <v>0</v>
      </c>
      <c r="BC38" s="57">
        <v>0</v>
      </c>
      <c r="BD38" s="80">
        <v>0</v>
      </c>
      <c r="BE38" s="39">
        <v>0</v>
      </c>
      <c r="BF38" s="39">
        <v>0</v>
      </c>
      <c r="BG38" s="39">
        <v>0</v>
      </c>
      <c r="BH38" s="39">
        <v>0</v>
      </c>
      <c r="BI38" s="57">
        <v>0</v>
      </c>
      <c r="BJ38" s="86">
        <f t="shared" si="40"/>
        <v>0</v>
      </c>
      <c r="BK38" s="39">
        <v>0</v>
      </c>
      <c r="BL38" s="39">
        <v>0</v>
      </c>
      <c r="BM38" s="39">
        <v>0</v>
      </c>
      <c r="BN38" s="39">
        <v>0</v>
      </c>
      <c r="BO38" s="57">
        <v>0</v>
      </c>
      <c r="BP38" s="86">
        <f t="shared" si="41"/>
        <v>132</v>
      </c>
      <c r="BQ38" s="39">
        <v>0</v>
      </c>
      <c r="BR38" s="39">
        <v>0</v>
      </c>
      <c r="BS38" s="39">
        <v>105</v>
      </c>
      <c r="BT38" s="39">
        <v>27</v>
      </c>
      <c r="BU38" s="57">
        <v>0</v>
      </c>
      <c r="BV38" s="86">
        <f t="shared" si="42"/>
        <v>7</v>
      </c>
      <c r="BW38" s="39">
        <v>0</v>
      </c>
      <c r="BX38" s="39">
        <v>0</v>
      </c>
      <c r="BY38" s="39">
        <v>7</v>
      </c>
      <c r="BZ38" s="39">
        <v>0</v>
      </c>
      <c r="CA38" s="57">
        <v>0</v>
      </c>
      <c r="CB38" s="86">
        <f t="shared" si="43"/>
        <v>7</v>
      </c>
      <c r="CC38" s="39">
        <v>0</v>
      </c>
      <c r="CD38" s="39">
        <v>0</v>
      </c>
      <c r="CE38" s="39">
        <v>1</v>
      </c>
      <c r="CF38" s="39">
        <v>6</v>
      </c>
      <c r="CG38" s="39">
        <v>0</v>
      </c>
      <c r="CH38" s="86">
        <f t="shared" si="44"/>
        <v>423</v>
      </c>
      <c r="CI38" s="39">
        <v>0</v>
      </c>
      <c r="CJ38" s="39">
        <v>0</v>
      </c>
      <c r="CK38" s="39">
        <v>417</v>
      </c>
      <c r="CL38" s="39">
        <v>6</v>
      </c>
      <c r="CM38" s="57">
        <v>0</v>
      </c>
      <c r="CN38" s="86">
        <f t="shared" si="45"/>
        <v>0</v>
      </c>
      <c r="CO38" s="39">
        <v>0</v>
      </c>
      <c r="CP38" s="39">
        <v>0</v>
      </c>
      <c r="CQ38" s="39">
        <v>0</v>
      </c>
      <c r="CR38" s="39">
        <v>0</v>
      </c>
      <c r="CS38" s="39">
        <v>0</v>
      </c>
      <c r="CT38" s="86">
        <f t="shared" si="46"/>
        <v>0</v>
      </c>
      <c r="CU38" s="39">
        <v>0</v>
      </c>
      <c r="CV38" s="39">
        <v>0</v>
      </c>
      <c r="CW38" s="39">
        <v>0</v>
      </c>
      <c r="CX38" s="39">
        <v>0</v>
      </c>
      <c r="CY38" s="39">
        <v>0</v>
      </c>
      <c r="CZ38" s="86">
        <f t="shared" si="47"/>
        <v>6</v>
      </c>
      <c r="DA38" s="39">
        <v>0</v>
      </c>
      <c r="DB38" s="39">
        <v>0</v>
      </c>
      <c r="DC38" s="39">
        <v>4</v>
      </c>
      <c r="DD38" s="39">
        <v>2</v>
      </c>
      <c r="DE38" s="39">
        <v>0</v>
      </c>
      <c r="DF38" s="86">
        <f t="shared" si="48"/>
        <v>9</v>
      </c>
      <c r="DG38" s="39">
        <v>0</v>
      </c>
      <c r="DH38" s="39">
        <v>0</v>
      </c>
      <c r="DI38" s="39">
        <v>5</v>
      </c>
      <c r="DJ38" s="39">
        <v>4</v>
      </c>
      <c r="DK38" s="39">
        <v>0</v>
      </c>
      <c r="DL38" s="86">
        <f t="shared" si="49"/>
        <v>5</v>
      </c>
      <c r="DM38" s="39">
        <v>0</v>
      </c>
      <c r="DN38" s="39">
        <v>0</v>
      </c>
      <c r="DO38" s="39">
        <v>1</v>
      </c>
      <c r="DP38" s="39">
        <v>4</v>
      </c>
      <c r="DQ38" s="39">
        <v>0</v>
      </c>
      <c r="DR38" s="86">
        <f t="shared" si="50"/>
        <v>3</v>
      </c>
      <c r="DS38" s="39">
        <v>0</v>
      </c>
      <c r="DT38" s="39">
        <v>0</v>
      </c>
      <c r="DU38" s="39">
        <v>2</v>
      </c>
      <c r="DV38" s="39">
        <v>1</v>
      </c>
      <c r="DW38" s="57">
        <v>0</v>
      </c>
      <c r="DX38" s="86">
        <f t="shared" si="51"/>
        <v>35</v>
      </c>
      <c r="DY38" s="39">
        <v>0</v>
      </c>
      <c r="DZ38" s="39">
        <v>0</v>
      </c>
      <c r="EA38" s="39">
        <v>32</v>
      </c>
      <c r="EB38" s="39">
        <v>3</v>
      </c>
      <c r="EC38" s="57">
        <v>0</v>
      </c>
      <c r="ED38" s="86">
        <f t="shared" si="52"/>
        <v>219</v>
      </c>
      <c r="EE38" s="39">
        <v>0</v>
      </c>
      <c r="EF38" s="39">
        <v>0</v>
      </c>
      <c r="EG38" s="39">
        <v>110</v>
      </c>
      <c r="EH38" s="39">
        <v>109</v>
      </c>
      <c r="EI38" s="57">
        <v>0</v>
      </c>
      <c r="EJ38" s="86">
        <f t="shared" si="53"/>
        <v>17</v>
      </c>
      <c r="EK38" s="39">
        <v>0</v>
      </c>
      <c r="EL38" s="39">
        <v>0</v>
      </c>
      <c r="EM38" s="39">
        <v>9</v>
      </c>
      <c r="EN38" s="39">
        <v>8</v>
      </c>
      <c r="EO38" s="57">
        <v>0</v>
      </c>
      <c r="EP38" s="86">
        <f t="shared" si="54"/>
        <v>617</v>
      </c>
      <c r="EQ38" s="39">
        <v>0</v>
      </c>
      <c r="ER38" s="39">
        <v>0</v>
      </c>
      <c r="ES38" s="39">
        <v>570</v>
      </c>
      <c r="ET38" s="39">
        <v>47</v>
      </c>
      <c r="EU38" s="39">
        <v>0</v>
      </c>
      <c r="EV38" s="86">
        <f t="shared" si="55"/>
        <v>0</v>
      </c>
      <c r="EW38" s="39">
        <v>0</v>
      </c>
      <c r="EX38" s="39">
        <v>0</v>
      </c>
      <c r="EY38" s="39">
        <v>0</v>
      </c>
      <c r="EZ38" s="39">
        <v>0</v>
      </c>
      <c r="FA38" s="57">
        <v>0</v>
      </c>
      <c r="FB38" s="86">
        <f t="shared" si="56"/>
        <v>5</v>
      </c>
      <c r="FC38" s="39">
        <v>0</v>
      </c>
      <c r="FD38" s="39">
        <v>0</v>
      </c>
      <c r="FE38" s="39">
        <v>4</v>
      </c>
      <c r="FF38" s="39">
        <v>1</v>
      </c>
      <c r="FG38" s="57">
        <v>0</v>
      </c>
      <c r="FH38" s="86">
        <f t="shared" si="57"/>
        <v>0</v>
      </c>
      <c r="FI38" s="39">
        <v>0</v>
      </c>
      <c r="FJ38" s="39">
        <v>0</v>
      </c>
      <c r="FK38" s="39">
        <v>0</v>
      </c>
      <c r="FL38" s="39">
        <v>0</v>
      </c>
      <c r="FM38" s="57">
        <v>0</v>
      </c>
      <c r="FN38" s="86">
        <f t="shared" si="58"/>
        <v>23</v>
      </c>
      <c r="FO38" s="39">
        <v>0</v>
      </c>
      <c r="FP38" s="39">
        <v>0</v>
      </c>
      <c r="FQ38" s="39">
        <v>22</v>
      </c>
      <c r="FR38" s="39">
        <v>1</v>
      </c>
      <c r="FS38" s="57">
        <v>0</v>
      </c>
      <c r="FT38" s="86">
        <f t="shared" si="59"/>
        <v>0</v>
      </c>
      <c r="FU38" s="39">
        <v>0</v>
      </c>
      <c r="FV38" s="39">
        <v>0</v>
      </c>
      <c r="FW38" s="39">
        <v>0</v>
      </c>
      <c r="FX38" s="39">
        <v>0</v>
      </c>
      <c r="FY38" s="57">
        <v>0</v>
      </c>
    </row>
    <row r="39" spans="1:181" customFormat="1" ht="13.15" customHeight="1" x14ac:dyDescent="0.2">
      <c r="A39" s="36" t="s">
        <v>41</v>
      </c>
      <c r="B39" s="38">
        <f t="shared" si="62"/>
        <v>2164</v>
      </c>
      <c r="C39" s="38">
        <f t="shared" si="63"/>
        <v>109</v>
      </c>
      <c r="D39" s="38">
        <f t="shared" si="64"/>
        <v>0</v>
      </c>
      <c r="E39" s="38">
        <f t="shared" si="65"/>
        <v>1948</v>
      </c>
      <c r="F39" s="38">
        <f t="shared" si="66"/>
        <v>107</v>
      </c>
      <c r="G39" s="40">
        <f t="shared" si="67"/>
        <v>0</v>
      </c>
      <c r="H39" s="88">
        <f t="shared" si="33"/>
        <v>0</v>
      </c>
      <c r="I39" s="39">
        <v>0</v>
      </c>
      <c r="J39" s="39">
        <v>0</v>
      </c>
      <c r="K39" s="39">
        <v>0</v>
      </c>
      <c r="L39" s="39">
        <v>0</v>
      </c>
      <c r="M39" s="57">
        <v>0</v>
      </c>
      <c r="N39" s="88">
        <f t="shared" si="34"/>
        <v>3</v>
      </c>
      <c r="O39" s="39">
        <v>3</v>
      </c>
      <c r="P39" s="39">
        <v>0</v>
      </c>
      <c r="Q39" s="39">
        <v>0</v>
      </c>
      <c r="R39" s="39">
        <v>0</v>
      </c>
      <c r="S39" s="57">
        <v>0</v>
      </c>
      <c r="T39" s="88">
        <f t="shared" si="35"/>
        <v>851</v>
      </c>
      <c r="U39" s="39">
        <v>32</v>
      </c>
      <c r="V39" s="39">
        <v>0</v>
      </c>
      <c r="W39" s="39">
        <v>802</v>
      </c>
      <c r="X39" s="39">
        <v>17</v>
      </c>
      <c r="Y39" s="39">
        <v>0</v>
      </c>
      <c r="Z39" s="88">
        <f t="shared" si="36"/>
        <v>33</v>
      </c>
      <c r="AA39" s="39">
        <v>0</v>
      </c>
      <c r="AB39" s="39">
        <v>0</v>
      </c>
      <c r="AC39" s="39">
        <v>33</v>
      </c>
      <c r="AD39" s="39">
        <v>0</v>
      </c>
      <c r="AE39" s="57">
        <v>0</v>
      </c>
      <c r="AF39" s="88">
        <f t="shared" si="37"/>
        <v>157</v>
      </c>
      <c r="AG39" s="39">
        <v>0</v>
      </c>
      <c r="AH39" s="39">
        <v>0</v>
      </c>
      <c r="AI39" s="39">
        <v>154</v>
      </c>
      <c r="AJ39" s="39">
        <v>3</v>
      </c>
      <c r="AK39" s="57">
        <v>0</v>
      </c>
      <c r="AL39" s="88">
        <f t="shared" si="38"/>
        <v>235</v>
      </c>
      <c r="AM39" s="39">
        <v>2</v>
      </c>
      <c r="AN39" s="39">
        <v>0</v>
      </c>
      <c r="AO39" s="39">
        <v>225</v>
      </c>
      <c r="AP39" s="39">
        <v>8</v>
      </c>
      <c r="AQ39" s="57">
        <v>0</v>
      </c>
      <c r="AR39" s="88">
        <f t="shared" si="39"/>
        <v>16</v>
      </c>
      <c r="AS39" s="39">
        <v>0</v>
      </c>
      <c r="AT39" s="39">
        <v>0</v>
      </c>
      <c r="AU39" s="39">
        <v>12</v>
      </c>
      <c r="AV39" s="39">
        <v>4</v>
      </c>
      <c r="AW39" s="57">
        <v>0</v>
      </c>
      <c r="AX39" s="86">
        <v>8</v>
      </c>
      <c r="AY39" s="39">
        <v>0</v>
      </c>
      <c r="AZ39" s="39">
        <v>0</v>
      </c>
      <c r="BA39" s="39">
        <v>8</v>
      </c>
      <c r="BB39" s="39">
        <v>0</v>
      </c>
      <c r="BC39" s="57">
        <v>0</v>
      </c>
      <c r="BD39" s="80">
        <v>0</v>
      </c>
      <c r="BE39" s="39">
        <v>0</v>
      </c>
      <c r="BF39" s="39">
        <v>0</v>
      </c>
      <c r="BG39" s="39">
        <v>0</v>
      </c>
      <c r="BH39" s="39">
        <v>0</v>
      </c>
      <c r="BI39" s="57">
        <v>0</v>
      </c>
      <c r="BJ39" s="88">
        <f t="shared" si="40"/>
        <v>0</v>
      </c>
      <c r="BK39" s="39">
        <v>0</v>
      </c>
      <c r="BL39" s="39">
        <v>0</v>
      </c>
      <c r="BM39" s="39">
        <v>0</v>
      </c>
      <c r="BN39" s="39">
        <v>0</v>
      </c>
      <c r="BO39" s="57">
        <v>0</v>
      </c>
      <c r="BP39" s="88">
        <f t="shared" si="41"/>
        <v>180</v>
      </c>
      <c r="BQ39" s="39">
        <v>0</v>
      </c>
      <c r="BR39" s="39">
        <v>0</v>
      </c>
      <c r="BS39" s="39">
        <v>176</v>
      </c>
      <c r="BT39" s="39">
        <v>4</v>
      </c>
      <c r="BU39" s="57">
        <v>0</v>
      </c>
      <c r="BV39" s="88">
        <f t="shared" si="42"/>
        <v>3</v>
      </c>
      <c r="BW39" s="39">
        <v>0</v>
      </c>
      <c r="BX39" s="39">
        <v>0</v>
      </c>
      <c r="BY39" s="39">
        <v>3</v>
      </c>
      <c r="BZ39" s="39">
        <v>0</v>
      </c>
      <c r="CA39" s="57">
        <v>0</v>
      </c>
      <c r="CB39" s="88">
        <f t="shared" si="43"/>
        <v>9</v>
      </c>
      <c r="CC39" s="39">
        <v>0</v>
      </c>
      <c r="CD39" s="39">
        <v>0</v>
      </c>
      <c r="CE39" s="39">
        <v>9</v>
      </c>
      <c r="CF39" s="39">
        <v>0</v>
      </c>
      <c r="CG39" s="39">
        <v>0</v>
      </c>
      <c r="CH39" s="88">
        <f t="shared" si="44"/>
        <v>19</v>
      </c>
      <c r="CI39" s="39">
        <v>4</v>
      </c>
      <c r="CJ39" s="39">
        <v>0</v>
      </c>
      <c r="CK39" s="39">
        <v>4</v>
      </c>
      <c r="CL39" s="39">
        <v>11</v>
      </c>
      <c r="CM39" s="57">
        <v>0</v>
      </c>
      <c r="CN39" s="88">
        <f t="shared" si="45"/>
        <v>7</v>
      </c>
      <c r="CO39" s="39">
        <v>0</v>
      </c>
      <c r="CP39" s="39">
        <v>0</v>
      </c>
      <c r="CQ39" s="39">
        <v>7</v>
      </c>
      <c r="CR39" s="39">
        <v>0</v>
      </c>
      <c r="CS39" s="39">
        <v>0</v>
      </c>
      <c r="CT39" s="88">
        <f t="shared" si="46"/>
        <v>0</v>
      </c>
      <c r="CU39" s="39">
        <v>0</v>
      </c>
      <c r="CV39" s="39">
        <v>0</v>
      </c>
      <c r="CW39" s="39">
        <v>0</v>
      </c>
      <c r="CX39" s="39">
        <v>0</v>
      </c>
      <c r="CY39" s="39">
        <v>0</v>
      </c>
      <c r="CZ39" s="88">
        <f t="shared" si="47"/>
        <v>22</v>
      </c>
      <c r="DA39" s="39">
        <v>0</v>
      </c>
      <c r="DB39" s="39">
        <v>0</v>
      </c>
      <c r="DC39" s="39">
        <v>22</v>
      </c>
      <c r="DD39" s="39">
        <v>0</v>
      </c>
      <c r="DE39" s="39">
        <v>0</v>
      </c>
      <c r="DF39" s="88">
        <f t="shared" si="48"/>
        <v>11</v>
      </c>
      <c r="DG39" s="39">
        <v>0</v>
      </c>
      <c r="DH39" s="39">
        <v>0</v>
      </c>
      <c r="DI39" s="39">
        <v>3</v>
      </c>
      <c r="DJ39" s="39">
        <v>8</v>
      </c>
      <c r="DK39" s="39">
        <v>0</v>
      </c>
      <c r="DL39" s="88">
        <f t="shared" si="49"/>
        <v>2</v>
      </c>
      <c r="DM39" s="39">
        <v>0</v>
      </c>
      <c r="DN39" s="39">
        <v>0</v>
      </c>
      <c r="DO39" s="39">
        <v>2</v>
      </c>
      <c r="DP39" s="39">
        <v>0</v>
      </c>
      <c r="DQ39" s="39">
        <v>0</v>
      </c>
      <c r="DR39" s="88">
        <f t="shared" si="50"/>
        <v>4</v>
      </c>
      <c r="DS39" s="39">
        <v>0</v>
      </c>
      <c r="DT39" s="39">
        <v>0</v>
      </c>
      <c r="DU39" s="39">
        <v>4</v>
      </c>
      <c r="DV39" s="39">
        <v>0</v>
      </c>
      <c r="DW39" s="57">
        <v>0</v>
      </c>
      <c r="DX39" s="88">
        <f t="shared" si="51"/>
        <v>32</v>
      </c>
      <c r="DY39" s="39">
        <v>0</v>
      </c>
      <c r="DZ39" s="39">
        <v>0</v>
      </c>
      <c r="EA39" s="39">
        <v>31</v>
      </c>
      <c r="EB39" s="39">
        <v>1</v>
      </c>
      <c r="EC39" s="57">
        <v>0</v>
      </c>
      <c r="ED39" s="88">
        <f t="shared" si="52"/>
        <v>160</v>
      </c>
      <c r="EE39" s="39">
        <v>54</v>
      </c>
      <c r="EF39" s="39">
        <v>0</v>
      </c>
      <c r="EG39" s="39">
        <v>61</v>
      </c>
      <c r="EH39" s="39">
        <v>45</v>
      </c>
      <c r="EI39" s="57">
        <v>0</v>
      </c>
      <c r="EJ39" s="88">
        <f t="shared" si="53"/>
        <v>14</v>
      </c>
      <c r="EK39" s="39">
        <v>0</v>
      </c>
      <c r="EL39" s="39">
        <v>0</v>
      </c>
      <c r="EM39" s="39">
        <v>13</v>
      </c>
      <c r="EN39" s="39">
        <v>1</v>
      </c>
      <c r="EO39" s="57">
        <v>0</v>
      </c>
      <c r="EP39" s="88">
        <f t="shared" si="54"/>
        <v>371</v>
      </c>
      <c r="EQ39" s="39">
        <v>14</v>
      </c>
      <c r="ER39" s="39">
        <v>0</v>
      </c>
      <c r="ES39" s="39">
        <v>352</v>
      </c>
      <c r="ET39" s="39">
        <v>5</v>
      </c>
      <c r="EU39" s="39">
        <v>0</v>
      </c>
      <c r="EV39" s="88">
        <f t="shared" si="55"/>
        <v>0</v>
      </c>
      <c r="EW39" s="39">
        <v>0</v>
      </c>
      <c r="EX39" s="39">
        <v>0</v>
      </c>
      <c r="EY39" s="39">
        <v>0</v>
      </c>
      <c r="EZ39" s="39">
        <v>0</v>
      </c>
      <c r="FA39" s="57">
        <v>0</v>
      </c>
      <c r="FB39" s="88">
        <f t="shared" si="56"/>
        <v>4</v>
      </c>
      <c r="FC39" s="39">
        <v>0</v>
      </c>
      <c r="FD39" s="39">
        <v>0</v>
      </c>
      <c r="FE39" s="39">
        <v>4</v>
      </c>
      <c r="FF39" s="39">
        <v>0</v>
      </c>
      <c r="FG39" s="57">
        <v>0</v>
      </c>
      <c r="FH39" s="88">
        <f t="shared" si="57"/>
        <v>1</v>
      </c>
      <c r="FI39" s="39">
        <v>0</v>
      </c>
      <c r="FJ39" s="39">
        <v>0</v>
      </c>
      <c r="FK39" s="39">
        <v>1</v>
      </c>
      <c r="FL39" s="39">
        <v>0</v>
      </c>
      <c r="FM39" s="57">
        <v>0</v>
      </c>
      <c r="FN39" s="88">
        <f t="shared" si="58"/>
        <v>12</v>
      </c>
      <c r="FO39" s="39">
        <v>0</v>
      </c>
      <c r="FP39" s="39">
        <v>0</v>
      </c>
      <c r="FQ39" s="39">
        <v>12</v>
      </c>
      <c r="FR39" s="39">
        <v>0</v>
      </c>
      <c r="FS39" s="57">
        <v>0</v>
      </c>
      <c r="FT39" s="88">
        <f t="shared" si="59"/>
        <v>10</v>
      </c>
      <c r="FU39" s="39">
        <v>0</v>
      </c>
      <c r="FV39" s="39">
        <v>0</v>
      </c>
      <c r="FW39" s="39">
        <v>10</v>
      </c>
      <c r="FX39" s="39">
        <v>0</v>
      </c>
      <c r="FY39" s="57">
        <v>0</v>
      </c>
    </row>
    <row r="40" spans="1:181" customFormat="1" ht="13.15" customHeight="1" x14ac:dyDescent="0.2">
      <c r="A40" s="35" t="s">
        <v>42</v>
      </c>
      <c r="B40" s="54">
        <f t="shared" si="62"/>
        <v>3103</v>
      </c>
      <c r="C40" s="54">
        <f t="shared" si="63"/>
        <v>1518</v>
      </c>
      <c r="D40" s="54">
        <f t="shared" si="64"/>
        <v>5</v>
      </c>
      <c r="E40" s="54">
        <f t="shared" si="65"/>
        <v>1428</v>
      </c>
      <c r="F40" s="54">
        <f t="shared" si="66"/>
        <v>152</v>
      </c>
      <c r="G40" s="55">
        <f t="shared" si="67"/>
        <v>0</v>
      </c>
      <c r="H40" s="85">
        <f t="shared" si="33"/>
        <v>0</v>
      </c>
      <c r="I40" s="54">
        <v>0</v>
      </c>
      <c r="J40" s="54">
        <v>0</v>
      </c>
      <c r="K40" s="54">
        <v>0</v>
      </c>
      <c r="L40" s="54">
        <v>0</v>
      </c>
      <c r="M40" s="55">
        <v>0</v>
      </c>
      <c r="N40" s="85">
        <f t="shared" si="34"/>
        <v>0</v>
      </c>
      <c r="O40" s="54">
        <v>0</v>
      </c>
      <c r="P40" s="54">
        <v>0</v>
      </c>
      <c r="Q40" s="54">
        <v>0</v>
      </c>
      <c r="R40" s="54">
        <v>0</v>
      </c>
      <c r="S40" s="55">
        <v>0</v>
      </c>
      <c r="T40" s="85">
        <f t="shared" si="35"/>
        <v>383</v>
      </c>
      <c r="U40" s="54">
        <v>57</v>
      </c>
      <c r="V40" s="54">
        <v>0</v>
      </c>
      <c r="W40" s="54">
        <v>300</v>
      </c>
      <c r="X40" s="54">
        <v>26</v>
      </c>
      <c r="Y40" s="54">
        <v>0</v>
      </c>
      <c r="Z40" s="85">
        <f t="shared" si="36"/>
        <v>37</v>
      </c>
      <c r="AA40" s="54">
        <v>0</v>
      </c>
      <c r="AB40" s="54">
        <v>0</v>
      </c>
      <c r="AC40" s="54">
        <v>36</v>
      </c>
      <c r="AD40" s="54">
        <v>1</v>
      </c>
      <c r="AE40" s="55">
        <v>0</v>
      </c>
      <c r="AF40" s="85">
        <f t="shared" si="37"/>
        <v>143</v>
      </c>
      <c r="AG40" s="54">
        <v>0</v>
      </c>
      <c r="AH40" s="54">
        <v>0</v>
      </c>
      <c r="AI40" s="54">
        <v>107</v>
      </c>
      <c r="AJ40" s="54">
        <v>36</v>
      </c>
      <c r="AK40" s="55">
        <v>0</v>
      </c>
      <c r="AL40" s="85">
        <f t="shared" si="38"/>
        <v>97</v>
      </c>
      <c r="AM40" s="54">
        <v>0</v>
      </c>
      <c r="AN40" s="54">
        <v>0</v>
      </c>
      <c r="AO40" s="54">
        <v>82</v>
      </c>
      <c r="AP40" s="54">
        <v>15</v>
      </c>
      <c r="AQ40" s="55">
        <v>0</v>
      </c>
      <c r="AR40" s="85">
        <f t="shared" si="39"/>
        <v>9</v>
      </c>
      <c r="AS40" s="54">
        <v>0</v>
      </c>
      <c r="AT40" s="54">
        <v>0</v>
      </c>
      <c r="AU40" s="54">
        <v>8</v>
      </c>
      <c r="AV40" s="54">
        <v>1</v>
      </c>
      <c r="AW40" s="55">
        <v>0</v>
      </c>
      <c r="AX40" s="85">
        <v>0</v>
      </c>
      <c r="AY40" s="54">
        <v>0</v>
      </c>
      <c r="AZ40" s="54">
        <v>0</v>
      </c>
      <c r="BA40" s="54">
        <v>0</v>
      </c>
      <c r="BB40" s="54">
        <v>0</v>
      </c>
      <c r="BC40" s="55">
        <v>0</v>
      </c>
      <c r="BD40" s="79">
        <v>0</v>
      </c>
      <c r="BE40" s="54">
        <v>0</v>
      </c>
      <c r="BF40" s="54">
        <v>0</v>
      </c>
      <c r="BG40" s="54">
        <v>0</v>
      </c>
      <c r="BH40" s="54">
        <v>0</v>
      </c>
      <c r="BI40" s="55">
        <v>0</v>
      </c>
      <c r="BJ40" s="85">
        <f t="shared" si="40"/>
        <v>0</v>
      </c>
      <c r="BK40" s="54">
        <v>0</v>
      </c>
      <c r="BL40" s="54">
        <v>0</v>
      </c>
      <c r="BM40" s="54">
        <v>0</v>
      </c>
      <c r="BN40" s="54">
        <v>0</v>
      </c>
      <c r="BO40" s="55">
        <v>0</v>
      </c>
      <c r="BP40" s="85">
        <f t="shared" si="41"/>
        <v>105</v>
      </c>
      <c r="BQ40" s="54">
        <v>16</v>
      </c>
      <c r="BR40" s="54">
        <v>0</v>
      </c>
      <c r="BS40" s="54">
        <v>86</v>
      </c>
      <c r="BT40" s="54">
        <v>3</v>
      </c>
      <c r="BU40" s="55">
        <v>0</v>
      </c>
      <c r="BV40" s="85">
        <f t="shared" si="42"/>
        <v>4</v>
      </c>
      <c r="BW40" s="54">
        <v>0</v>
      </c>
      <c r="BX40" s="54">
        <v>0</v>
      </c>
      <c r="BY40" s="54">
        <v>2</v>
      </c>
      <c r="BZ40" s="54">
        <v>2</v>
      </c>
      <c r="CA40" s="55">
        <v>0</v>
      </c>
      <c r="CB40" s="85">
        <f t="shared" si="43"/>
        <v>0</v>
      </c>
      <c r="CC40" s="54">
        <v>0</v>
      </c>
      <c r="CD40" s="54">
        <v>0</v>
      </c>
      <c r="CE40" s="54">
        <v>0</v>
      </c>
      <c r="CF40" s="54">
        <v>0</v>
      </c>
      <c r="CG40" s="54">
        <v>0</v>
      </c>
      <c r="CH40" s="85">
        <f t="shared" si="44"/>
        <v>1186</v>
      </c>
      <c r="CI40" s="54">
        <v>1186</v>
      </c>
      <c r="CJ40" s="54">
        <v>0</v>
      </c>
      <c r="CK40" s="54">
        <v>0</v>
      </c>
      <c r="CL40" s="54">
        <v>0</v>
      </c>
      <c r="CM40" s="55">
        <v>0</v>
      </c>
      <c r="CN40" s="85">
        <f t="shared" si="45"/>
        <v>0</v>
      </c>
      <c r="CO40" s="54">
        <v>0</v>
      </c>
      <c r="CP40" s="54">
        <v>0</v>
      </c>
      <c r="CQ40" s="54">
        <v>0</v>
      </c>
      <c r="CR40" s="54">
        <v>0</v>
      </c>
      <c r="CS40" s="54">
        <v>0</v>
      </c>
      <c r="CT40" s="85">
        <f t="shared" si="46"/>
        <v>0</v>
      </c>
      <c r="CU40" s="54">
        <v>0</v>
      </c>
      <c r="CV40" s="54">
        <v>0</v>
      </c>
      <c r="CW40" s="54">
        <v>0</v>
      </c>
      <c r="CX40" s="54">
        <v>0</v>
      </c>
      <c r="CY40" s="54">
        <v>0</v>
      </c>
      <c r="CZ40" s="85">
        <f t="shared" si="47"/>
        <v>1</v>
      </c>
      <c r="DA40" s="54">
        <v>0</v>
      </c>
      <c r="DB40" s="54">
        <v>0</v>
      </c>
      <c r="DC40" s="54">
        <v>1</v>
      </c>
      <c r="DD40" s="54">
        <v>0</v>
      </c>
      <c r="DE40" s="54">
        <v>0</v>
      </c>
      <c r="DF40" s="85">
        <f t="shared" si="48"/>
        <v>15</v>
      </c>
      <c r="DG40" s="54">
        <v>0</v>
      </c>
      <c r="DH40" s="54">
        <v>0</v>
      </c>
      <c r="DI40" s="54">
        <v>8</v>
      </c>
      <c r="DJ40" s="54">
        <v>7</v>
      </c>
      <c r="DK40" s="54">
        <v>0</v>
      </c>
      <c r="DL40" s="85">
        <f t="shared" si="49"/>
        <v>0</v>
      </c>
      <c r="DM40" s="54">
        <v>0</v>
      </c>
      <c r="DN40" s="54">
        <v>0</v>
      </c>
      <c r="DO40" s="54">
        <v>0</v>
      </c>
      <c r="DP40" s="54">
        <v>0</v>
      </c>
      <c r="DQ40" s="54">
        <v>0</v>
      </c>
      <c r="DR40" s="85">
        <f t="shared" si="50"/>
        <v>0</v>
      </c>
      <c r="DS40" s="54">
        <v>0</v>
      </c>
      <c r="DT40" s="54">
        <v>0</v>
      </c>
      <c r="DU40" s="54">
        <v>0</v>
      </c>
      <c r="DV40" s="54">
        <v>0</v>
      </c>
      <c r="DW40" s="55">
        <v>0</v>
      </c>
      <c r="DX40" s="85">
        <f t="shared" si="51"/>
        <v>56</v>
      </c>
      <c r="DY40" s="54">
        <v>49</v>
      </c>
      <c r="DZ40" s="54">
        <v>0</v>
      </c>
      <c r="EA40" s="54">
        <v>7</v>
      </c>
      <c r="EB40" s="54">
        <v>0</v>
      </c>
      <c r="EC40" s="55">
        <v>0</v>
      </c>
      <c r="ED40" s="85">
        <f t="shared" si="52"/>
        <v>590</v>
      </c>
      <c r="EE40" s="54">
        <v>130</v>
      </c>
      <c r="EF40" s="54">
        <v>4</v>
      </c>
      <c r="EG40" s="54">
        <v>411</v>
      </c>
      <c r="EH40" s="54">
        <v>45</v>
      </c>
      <c r="EI40" s="55">
        <v>0</v>
      </c>
      <c r="EJ40" s="85">
        <f t="shared" si="53"/>
        <v>14</v>
      </c>
      <c r="EK40" s="54">
        <v>0</v>
      </c>
      <c r="EL40" s="54">
        <v>0</v>
      </c>
      <c r="EM40" s="54">
        <v>12</v>
      </c>
      <c r="EN40" s="54">
        <v>2</v>
      </c>
      <c r="EO40" s="55">
        <v>0</v>
      </c>
      <c r="EP40" s="85">
        <f t="shared" si="54"/>
        <v>429</v>
      </c>
      <c r="EQ40" s="54">
        <v>80</v>
      </c>
      <c r="ER40" s="54">
        <v>1</v>
      </c>
      <c r="ES40" s="54">
        <v>335</v>
      </c>
      <c r="ET40" s="54">
        <v>13</v>
      </c>
      <c r="EU40" s="54">
        <v>0</v>
      </c>
      <c r="EV40" s="85">
        <f t="shared" si="55"/>
        <v>0</v>
      </c>
      <c r="EW40" s="54">
        <v>0</v>
      </c>
      <c r="EX40" s="54">
        <v>0</v>
      </c>
      <c r="EY40" s="54">
        <v>0</v>
      </c>
      <c r="EZ40" s="54">
        <v>0</v>
      </c>
      <c r="FA40" s="55">
        <v>0</v>
      </c>
      <c r="FB40" s="85">
        <f t="shared" si="56"/>
        <v>3</v>
      </c>
      <c r="FC40" s="54">
        <v>0</v>
      </c>
      <c r="FD40" s="54">
        <v>0</v>
      </c>
      <c r="FE40" s="54">
        <v>3</v>
      </c>
      <c r="FF40" s="54">
        <v>0</v>
      </c>
      <c r="FG40" s="55">
        <v>0</v>
      </c>
      <c r="FH40" s="85">
        <f t="shared" si="57"/>
        <v>0</v>
      </c>
      <c r="FI40" s="54">
        <v>0</v>
      </c>
      <c r="FJ40" s="54">
        <v>0</v>
      </c>
      <c r="FK40" s="54">
        <v>0</v>
      </c>
      <c r="FL40" s="54">
        <v>0</v>
      </c>
      <c r="FM40" s="55">
        <v>0</v>
      </c>
      <c r="FN40" s="85">
        <f t="shared" si="58"/>
        <v>30</v>
      </c>
      <c r="FO40" s="54">
        <v>0</v>
      </c>
      <c r="FP40" s="54">
        <v>0</v>
      </c>
      <c r="FQ40" s="54">
        <v>29</v>
      </c>
      <c r="FR40" s="54">
        <v>1</v>
      </c>
      <c r="FS40" s="55">
        <v>0</v>
      </c>
      <c r="FT40" s="85">
        <f t="shared" si="59"/>
        <v>1</v>
      </c>
      <c r="FU40" s="54">
        <v>0</v>
      </c>
      <c r="FV40" s="54">
        <v>0</v>
      </c>
      <c r="FW40" s="54">
        <v>1</v>
      </c>
      <c r="FX40" s="54">
        <v>0</v>
      </c>
      <c r="FY40" s="55">
        <v>0</v>
      </c>
    </row>
    <row r="41" spans="1:181" customFormat="1" ht="13.15" customHeight="1" x14ac:dyDescent="0.2">
      <c r="A41" s="59" t="s">
        <v>43</v>
      </c>
      <c r="B41" s="39">
        <f t="shared" si="62"/>
        <v>389</v>
      </c>
      <c r="C41" s="39">
        <f t="shared" si="63"/>
        <v>20</v>
      </c>
      <c r="D41" s="39">
        <f t="shared" si="64"/>
        <v>0</v>
      </c>
      <c r="E41" s="39">
        <f t="shared" si="65"/>
        <v>242</v>
      </c>
      <c r="F41" s="39">
        <f t="shared" si="66"/>
        <v>37</v>
      </c>
      <c r="G41" s="57">
        <f t="shared" si="67"/>
        <v>90</v>
      </c>
      <c r="H41" s="86">
        <f t="shared" si="33"/>
        <v>0</v>
      </c>
      <c r="I41" s="39">
        <v>0</v>
      </c>
      <c r="J41" s="39">
        <v>0</v>
      </c>
      <c r="K41" s="39">
        <v>0</v>
      </c>
      <c r="L41" s="39">
        <v>0</v>
      </c>
      <c r="M41" s="57">
        <v>0</v>
      </c>
      <c r="N41" s="86">
        <f t="shared" si="34"/>
        <v>2</v>
      </c>
      <c r="O41" s="39">
        <v>2</v>
      </c>
      <c r="P41" s="39">
        <v>0</v>
      </c>
      <c r="Q41" s="39">
        <v>0</v>
      </c>
      <c r="R41" s="39">
        <v>0</v>
      </c>
      <c r="S41" s="57">
        <v>0</v>
      </c>
      <c r="T41" s="86">
        <f t="shared" si="35"/>
        <v>53</v>
      </c>
      <c r="U41" s="39">
        <v>6</v>
      </c>
      <c r="V41" s="39">
        <v>0</v>
      </c>
      <c r="W41" s="39">
        <v>40</v>
      </c>
      <c r="X41" s="39">
        <v>6</v>
      </c>
      <c r="Y41" s="39">
        <v>1</v>
      </c>
      <c r="Z41" s="86">
        <f t="shared" si="36"/>
        <v>3</v>
      </c>
      <c r="AA41" s="39">
        <v>0</v>
      </c>
      <c r="AB41" s="39">
        <v>0</v>
      </c>
      <c r="AC41" s="39">
        <v>3</v>
      </c>
      <c r="AD41" s="39">
        <v>0</v>
      </c>
      <c r="AE41" s="57">
        <v>0</v>
      </c>
      <c r="AF41" s="86">
        <f t="shared" si="37"/>
        <v>22</v>
      </c>
      <c r="AG41" s="39">
        <v>0</v>
      </c>
      <c r="AH41" s="39">
        <v>0</v>
      </c>
      <c r="AI41" s="39">
        <v>17</v>
      </c>
      <c r="AJ41" s="39">
        <v>0</v>
      </c>
      <c r="AK41" s="57">
        <v>5</v>
      </c>
      <c r="AL41" s="86">
        <f t="shared" si="38"/>
        <v>51</v>
      </c>
      <c r="AM41" s="39">
        <v>4</v>
      </c>
      <c r="AN41" s="39">
        <v>0</v>
      </c>
      <c r="AO41" s="39">
        <v>31</v>
      </c>
      <c r="AP41" s="39">
        <v>4</v>
      </c>
      <c r="AQ41" s="57">
        <v>12</v>
      </c>
      <c r="AR41" s="86">
        <f t="shared" si="39"/>
        <v>2</v>
      </c>
      <c r="AS41" s="39">
        <v>0</v>
      </c>
      <c r="AT41" s="39">
        <v>0</v>
      </c>
      <c r="AU41" s="39">
        <v>2</v>
      </c>
      <c r="AV41" s="39">
        <v>0</v>
      </c>
      <c r="AW41" s="57">
        <v>0</v>
      </c>
      <c r="AX41" s="86">
        <v>0</v>
      </c>
      <c r="AY41" s="39">
        <v>0</v>
      </c>
      <c r="AZ41" s="39">
        <v>0</v>
      </c>
      <c r="BA41" s="39">
        <v>0</v>
      </c>
      <c r="BB41" s="39">
        <v>0</v>
      </c>
      <c r="BC41" s="57">
        <v>0</v>
      </c>
      <c r="BD41" s="80">
        <v>2</v>
      </c>
      <c r="BE41" s="39">
        <v>0</v>
      </c>
      <c r="BF41" s="39">
        <v>0</v>
      </c>
      <c r="BG41" s="39">
        <v>0</v>
      </c>
      <c r="BH41" s="39">
        <v>2</v>
      </c>
      <c r="BI41" s="57">
        <v>0</v>
      </c>
      <c r="BJ41" s="86">
        <f t="shared" si="40"/>
        <v>0</v>
      </c>
      <c r="BK41" s="39">
        <v>0</v>
      </c>
      <c r="BL41" s="39">
        <v>0</v>
      </c>
      <c r="BM41" s="39">
        <v>0</v>
      </c>
      <c r="BN41" s="39">
        <v>0</v>
      </c>
      <c r="BO41" s="57">
        <v>0</v>
      </c>
      <c r="BP41" s="86">
        <f t="shared" si="41"/>
        <v>9</v>
      </c>
      <c r="BQ41" s="39">
        <v>0</v>
      </c>
      <c r="BR41" s="39">
        <v>0</v>
      </c>
      <c r="BS41" s="39">
        <v>8</v>
      </c>
      <c r="BT41" s="39">
        <v>0</v>
      </c>
      <c r="BU41" s="57">
        <v>1</v>
      </c>
      <c r="BV41" s="86">
        <f t="shared" si="42"/>
        <v>1</v>
      </c>
      <c r="BW41" s="39">
        <v>0</v>
      </c>
      <c r="BX41" s="39">
        <v>0</v>
      </c>
      <c r="BY41" s="39">
        <v>1</v>
      </c>
      <c r="BZ41" s="39">
        <v>0</v>
      </c>
      <c r="CA41" s="57">
        <v>0</v>
      </c>
      <c r="CB41" s="86">
        <f t="shared" si="43"/>
        <v>0</v>
      </c>
      <c r="CC41" s="39">
        <v>0</v>
      </c>
      <c r="CD41" s="39">
        <v>0</v>
      </c>
      <c r="CE41" s="39">
        <v>0</v>
      </c>
      <c r="CF41" s="39">
        <v>0</v>
      </c>
      <c r="CG41" s="39">
        <v>0</v>
      </c>
      <c r="CH41" s="86">
        <f t="shared" si="44"/>
        <v>17</v>
      </c>
      <c r="CI41" s="39">
        <v>6</v>
      </c>
      <c r="CJ41" s="39">
        <v>0</v>
      </c>
      <c r="CK41" s="39">
        <v>11</v>
      </c>
      <c r="CL41" s="39">
        <v>0</v>
      </c>
      <c r="CM41" s="57">
        <v>0</v>
      </c>
      <c r="CN41" s="86">
        <f t="shared" si="45"/>
        <v>3</v>
      </c>
      <c r="CO41" s="39">
        <v>0</v>
      </c>
      <c r="CP41" s="39">
        <v>0</v>
      </c>
      <c r="CQ41" s="39">
        <v>3</v>
      </c>
      <c r="CR41" s="39">
        <v>0</v>
      </c>
      <c r="CS41" s="39">
        <v>0</v>
      </c>
      <c r="CT41" s="86">
        <f t="shared" si="46"/>
        <v>0</v>
      </c>
      <c r="CU41" s="39">
        <v>0</v>
      </c>
      <c r="CV41" s="39">
        <v>0</v>
      </c>
      <c r="CW41" s="39">
        <v>0</v>
      </c>
      <c r="CX41" s="39">
        <v>0</v>
      </c>
      <c r="CY41" s="39">
        <v>0</v>
      </c>
      <c r="CZ41" s="86">
        <f t="shared" si="47"/>
        <v>2</v>
      </c>
      <c r="DA41" s="39">
        <v>0</v>
      </c>
      <c r="DB41" s="39">
        <v>0</v>
      </c>
      <c r="DC41" s="39">
        <v>1</v>
      </c>
      <c r="DD41" s="39">
        <v>0</v>
      </c>
      <c r="DE41" s="39">
        <v>1</v>
      </c>
      <c r="DF41" s="86">
        <f t="shared" si="48"/>
        <v>3</v>
      </c>
      <c r="DG41" s="39">
        <v>0</v>
      </c>
      <c r="DH41" s="39">
        <v>0</v>
      </c>
      <c r="DI41" s="39">
        <v>0</v>
      </c>
      <c r="DJ41" s="39">
        <v>3</v>
      </c>
      <c r="DK41" s="39">
        <v>0</v>
      </c>
      <c r="DL41" s="86">
        <f t="shared" si="49"/>
        <v>0</v>
      </c>
      <c r="DM41" s="39">
        <v>0</v>
      </c>
      <c r="DN41" s="39">
        <v>0</v>
      </c>
      <c r="DO41" s="39">
        <v>0</v>
      </c>
      <c r="DP41" s="39">
        <v>0</v>
      </c>
      <c r="DQ41" s="39">
        <v>0</v>
      </c>
      <c r="DR41" s="86">
        <f t="shared" si="50"/>
        <v>1</v>
      </c>
      <c r="DS41" s="39">
        <v>0</v>
      </c>
      <c r="DT41" s="39">
        <v>0</v>
      </c>
      <c r="DU41" s="39">
        <v>1</v>
      </c>
      <c r="DV41" s="39">
        <v>0</v>
      </c>
      <c r="DW41" s="57">
        <v>0</v>
      </c>
      <c r="DX41" s="86">
        <f t="shared" si="51"/>
        <v>3</v>
      </c>
      <c r="DY41" s="39">
        <v>0</v>
      </c>
      <c r="DZ41" s="39">
        <v>0</v>
      </c>
      <c r="EA41" s="39">
        <v>3</v>
      </c>
      <c r="EB41" s="39">
        <v>0</v>
      </c>
      <c r="EC41" s="57">
        <v>0</v>
      </c>
      <c r="ED41" s="86">
        <f t="shared" si="52"/>
        <v>157</v>
      </c>
      <c r="EE41" s="39">
        <v>0</v>
      </c>
      <c r="EF41" s="39">
        <v>0</v>
      </c>
      <c r="EG41" s="39">
        <v>68</v>
      </c>
      <c r="EH41" s="39">
        <v>19</v>
      </c>
      <c r="EI41" s="57">
        <v>70</v>
      </c>
      <c r="EJ41" s="86">
        <f t="shared" si="53"/>
        <v>0</v>
      </c>
      <c r="EK41" s="39">
        <v>0</v>
      </c>
      <c r="EL41" s="39">
        <v>0</v>
      </c>
      <c r="EM41" s="39">
        <v>0</v>
      </c>
      <c r="EN41" s="39">
        <v>0</v>
      </c>
      <c r="EO41" s="57">
        <v>0</v>
      </c>
      <c r="EP41" s="86">
        <f t="shared" si="54"/>
        <v>39</v>
      </c>
      <c r="EQ41" s="39">
        <v>2</v>
      </c>
      <c r="ER41" s="39">
        <v>0</v>
      </c>
      <c r="ES41" s="39">
        <v>34</v>
      </c>
      <c r="ET41" s="39">
        <v>3</v>
      </c>
      <c r="EU41" s="39">
        <v>0</v>
      </c>
      <c r="EV41" s="86">
        <f t="shared" si="55"/>
        <v>0</v>
      </c>
      <c r="EW41" s="39">
        <v>0</v>
      </c>
      <c r="EX41" s="39">
        <v>0</v>
      </c>
      <c r="EY41" s="39">
        <v>0</v>
      </c>
      <c r="EZ41" s="39">
        <v>0</v>
      </c>
      <c r="FA41" s="57">
        <v>0</v>
      </c>
      <c r="FB41" s="86">
        <f t="shared" si="56"/>
        <v>2</v>
      </c>
      <c r="FC41" s="39">
        <v>0</v>
      </c>
      <c r="FD41" s="39">
        <v>0</v>
      </c>
      <c r="FE41" s="39">
        <v>2</v>
      </c>
      <c r="FF41" s="39">
        <v>0</v>
      </c>
      <c r="FG41" s="57">
        <v>0</v>
      </c>
      <c r="FH41" s="86">
        <f t="shared" si="57"/>
        <v>0</v>
      </c>
      <c r="FI41" s="39">
        <v>0</v>
      </c>
      <c r="FJ41" s="39">
        <v>0</v>
      </c>
      <c r="FK41" s="39">
        <v>0</v>
      </c>
      <c r="FL41" s="39">
        <v>0</v>
      </c>
      <c r="FM41" s="57">
        <v>0</v>
      </c>
      <c r="FN41" s="86">
        <f t="shared" si="58"/>
        <v>3</v>
      </c>
      <c r="FO41" s="39">
        <v>0</v>
      </c>
      <c r="FP41" s="39">
        <v>0</v>
      </c>
      <c r="FQ41" s="39">
        <v>3</v>
      </c>
      <c r="FR41" s="39">
        <v>0</v>
      </c>
      <c r="FS41" s="57">
        <v>0</v>
      </c>
      <c r="FT41" s="86">
        <f t="shared" si="59"/>
        <v>14</v>
      </c>
      <c r="FU41" s="39">
        <v>0</v>
      </c>
      <c r="FV41" s="39">
        <v>0</v>
      </c>
      <c r="FW41" s="39">
        <v>14</v>
      </c>
      <c r="FX41" s="39">
        <v>0</v>
      </c>
      <c r="FY41" s="57">
        <v>0</v>
      </c>
    </row>
    <row r="42" spans="1:181" customFormat="1" ht="13.15" customHeight="1" x14ac:dyDescent="0.2">
      <c r="A42" s="59" t="s">
        <v>44</v>
      </c>
      <c r="B42" s="39">
        <f t="shared" si="62"/>
        <v>3090</v>
      </c>
      <c r="C42" s="39">
        <f t="shared" si="63"/>
        <v>53</v>
      </c>
      <c r="D42" s="39">
        <f t="shared" si="64"/>
        <v>2</v>
      </c>
      <c r="E42" s="39">
        <f t="shared" si="65"/>
        <v>2484</v>
      </c>
      <c r="F42" s="39">
        <f t="shared" si="66"/>
        <v>384</v>
      </c>
      <c r="G42" s="57">
        <f t="shared" si="67"/>
        <v>167</v>
      </c>
      <c r="H42" s="86">
        <f t="shared" si="33"/>
        <v>0</v>
      </c>
      <c r="I42" s="39">
        <v>0</v>
      </c>
      <c r="J42" s="39">
        <v>0</v>
      </c>
      <c r="K42" s="39">
        <v>0</v>
      </c>
      <c r="L42" s="39">
        <v>0</v>
      </c>
      <c r="M42" s="57">
        <v>0</v>
      </c>
      <c r="N42" s="86">
        <f t="shared" si="34"/>
        <v>2</v>
      </c>
      <c r="O42" s="39">
        <v>0</v>
      </c>
      <c r="P42" s="39">
        <v>0</v>
      </c>
      <c r="Q42" s="39">
        <v>2</v>
      </c>
      <c r="R42" s="39">
        <v>0</v>
      </c>
      <c r="S42" s="57">
        <v>0</v>
      </c>
      <c r="T42" s="86">
        <f t="shared" si="35"/>
        <v>726</v>
      </c>
      <c r="U42" s="39">
        <v>30</v>
      </c>
      <c r="V42" s="39">
        <v>0</v>
      </c>
      <c r="W42" s="39">
        <v>660</v>
      </c>
      <c r="X42" s="39">
        <v>22</v>
      </c>
      <c r="Y42" s="39">
        <v>14</v>
      </c>
      <c r="Z42" s="86">
        <f t="shared" si="36"/>
        <v>123</v>
      </c>
      <c r="AA42" s="39">
        <v>0</v>
      </c>
      <c r="AB42" s="39">
        <v>0</v>
      </c>
      <c r="AC42" s="39">
        <v>101</v>
      </c>
      <c r="AD42" s="39">
        <v>20</v>
      </c>
      <c r="AE42" s="57">
        <v>2</v>
      </c>
      <c r="AF42" s="86">
        <f t="shared" si="37"/>
        <v>219</v>
      </c>
      <c r="AG42" s="39">
        <v>0</v>
      </c>
      <c r="AH42" s="39">
        <v>0</v>
      </c>
      <c r="AI42" s="39">
        <v>202</v>
      </c>
      <c r="AJ42" s="39">
        <v>14</v>
      </c>
      <c r="AK42" s="57">
        <v>3</v>
      </c>
      <c r="AL42" s="86">
        <f t="shared" si="38"/>
        <v>181</v>
      </c>
      <c r="AM42" s="39">
        <v>0</v>
      </c>
      <c r="AN42" s="39">
        <v>0</v>
      </c>
      <c r="AO42" s="39">
        <v>118</v>
      </c>
      <c r="AP42" s="39">
        <v>41</v>
      </c>
      <c r="AQ42" s="57">
        <v>22</v>
      </c>
      <c r="AR42" s="86">
        <f t="shared" si="39"/>
        <v>26</v>
      </c>
      <c r="AS42" s="39">
        <v>0</v>
      </c>
      <c r="AT42" s="39">
        <v>0</v>
      </c>
      <c r="AU42" s="39">
        <v>16</v>
      </c>
      <c r="AV42" s="39">
        <v>5</v>
      </c>
      <c r="AW42" s="57">
        <v>5</v>
      </c>
      <c r="AX42" s="86">
        <v>1</v>
      </c>
      <c r="AY42" s="39">
        <v>0</v>
      </c>
      <c r="AZ42" s="39">
        <v>0</v>
      </c>
      <c r="BA42" s="39">
        <v>1</v>
      </c>
      <c r="BB42" s="39">
        <v>0</v>
      </c>
      <c r="BC42" s="57">
        <v>0</v>
      </c>
      <c r="BD42" s="80">
        <v>0</v>
      </c>
      <c r="BE42" s="39">
        <v>0</v>
      </c>
      <c r="BF42" s="39">
        <v>0</v>
      </c>
      <c r="BG42" s="39">
        <v>0</v>
      </c>
      <c r="BH42" s="39">
        <v>0</v>
      </c>
      <c r="BI42" s="57">
        <v>0</v>
      </c>
      <c r="BJ42" s="86">
        <f t="shared" si="40"/>
        <v>0</v>
      </c>
      <c r="BK42" s="39">
        <v>0</v>
      </c>
      <c r="BL42" s="39">
        <v>0</v>
      </c>
      <c r="BM42" s="39">
        <v>0</v>
      </c>
      <c r="BN42" s="39">
        <v>0</v>
      </c>
      <c r="BO42" s="57">
        <v>0</v>
      </c>
      <c r="BP42" s="86">
        <f t="shared" si="41"/>
        <v>101</v>
      </c>
      <c r="BQ42" s="39">
        <v>0</v>
      </c>
      <c r="BR42" s="39">
        <v>0</v>
      </c>
      <c r="BS42" s="39">
        <v>86</v>
      </c>
      <c r="BT42" s="39">
        <v>13</v>
      </c>
      <c r="BU42" s="57">
        <v>2</v>
      </c>
      <c r="BV42" s="86">
        <f t="shared" si="42"/>
        <v>9</v>
      </c>
      <c r="BW42" s="39">
        <v>0</v>
      </c>
      <c r="BX42" s="39">
        <v>0</v>
      </c>
      <c r="BY42" s="39">
        <v>8</v>
      </c>
      <c r="BZ42" s="39">
        <v>1</v>
      </c>
      <c r="CA42" s="57">
        <v>0</v>
      </c>
      <c r="CB42" s="86">
        <f t="shared" si="43"/>
        <v>6</v>
      </c>
      <c r="CC42" s="39">
        <v>0</v>
      </c>
      <c r="CD42" s="39">
        <v>0</v>
      </c>
      <c r="CE42" s="39">
        <v>6</v>
      </c>
      <c r="CF42" s="39">
        <v>0</v>
      </c>
      <c r="CG42" s="39">
        <v>0</v>
      </c>
      <c r="CH42" s="86">
        <f t="shared" si="44"/>
        <v>14</v>
      </c>
      <c r="CI42" s="39">
        <v>0</v>
      </c>
      <c r="CJ42" s="39">
        <v>0</v>
      </c>
      <c r="CK42" s="39">
        <v>1</v>
      </c>
      <c r="CL42" s="39">
        <v>13</v>
      </c>
      <c r="CM42" s="57">
        <v>0</v>
      </c>
      <c r="CN42" s="86">
        <f t="shared" si="45"/>
        <v>35</v>
      </c>
      <c r="CO42" s="39">
        <v>0</v>
      </c>
      <c r="CP42" s="39">
        <v>0</v>
      </c>
      <c r="CQ42" s="39">
        <v>2</v>
      </c>
      <c r="CR42" s="39">
        <v>33</v>
      </c>
      <c r="CS42" s="39">
        <v>0</v>
      </c>
      <c r="CT42" s="86">
        <f t="shared" si="46"/>
        <v>0</v>
      </c>
      <c r="CU42" s="39">
        <v>0</v>
      </c>
      <c r="CV42" s="39">
        <v>0</v>
      </c>
      <c r="CW42" s="39">
        <v>0</v>
      </c>
      <c r="CX42" s="39">
        <v>0</v>
      </c>
      <c r="CY42" s="39">
        <v>0</v>
      </c>
      <c r="CZ42" s="86">
        <f t="shared" si="47"/>
        <v>10</v>
      </c>
      <c r="DA42" s="39">
        <v>0</v>
      </c>
      <c r="DB42" s="39">
        <v>0</v>
      </c>
      <c r="DC42" s="39">
        <v>9</v>
      </c>
      <c r="DD42" s="39">
        <v>1</v>
      </c>
      <c r="DE42" s="39">
        <v>0</v>
      </c>
      <c r="DF42" s="86">
        <f t="shared" si="48"/>
        <v>81</v>
      </c>
      <c r="DG42" s="39">
        <v>0</v>
      </c>
      <c r="DH42" s="39">
        <v>0</v>
      </c>
      <c r="DI42" s="39">
        <v>57</v>
      </c>
      <c r="DJ42" s="39">
        <v>24</v>
      </c>
      <c r="DK42" s="39">
        <v>0</v>
      </c>
      <c r="DL42" s="86">
        <f t="shared" si="49"/>
        <v>24</v>
      </c>
      <c r="DM42" s="39">
        <v>0</v>
      </c>
      <c r="DN42" s="39">
        <v>0</v>
      </c>
      <c r="DO42" s="39">
        <v>7</v>
      </c>
      <c r="DP42" s="39">
        <v>2</v>
      </c>
      <c r="DQ42" s="39">
        <v>15</v>
      </c>
      <c r="DR42" s="86">
        <f t="shared" si="50"/>
        <v>2</v>
      </c>
      <c r="DS42" s="39">
        <v>0</v>
      </c>
      <c r="DT42" s="39">
        <v>0</v>
      </c>
      <c r="DU42" s="39">
        <v>0</v>
      </c>
      <c r="DV42" s="39">
        <v>1</v>
      </c>
      <c r="DW42" s="57">
        <v>1</v>
      </c>
      <c r="DX42" s="86">
        <f t="shared" si="51"/>
        <v>34</v>
      </c>
      <c r="DY42" s="39">
        <v>0</v>
      </c>
      <c r="DZ42" s="39">
        <v>0</v>
      </c>
      <c r="EA42" s="39">
        <v>33</v>
      </c>
      <c r="EB42" s="39">
        <v>1</v>
      </c>
      <c r="EC42" s="57">
        <v>0</v>
      </c>
      <c r="ED42" s="86">
        <f t="shared" si="52"/>
        <v>351</v>
      </c>
      <c r="EE42" s="39">
        <v>10</v>
      </c>
      <c r="EF42" s="39">
        <v>0</v>
      </c>
      <c r="EG42" s="39">
        <v>132</v>
      </c>
      <c r="EH42" s="39">
        <v>133</v>
      </c>
      <c r="EI42" s="57">
        <v>76</v>
      </c>
      <c r="EJ42" s="86">
        <f t="shared" si="53"/>
        <v>17</v>
      </c>
      <c r="EK42" s="39">
        <v>0</v>
      </c>
      <c r="EL42" s="39">
        <v>0</v>
      </c>
      <c r="EM42" s="39">
        <v>8</v>
      </c>
      <c r="EN42" s="39">
        <v>8</v>
      </c>
      <c r="EO42" s="57">
        <v>1</v>
      </c>
      <c r="EP42" s="86">
        <f t="shared" si="54"/>
        <v>1100</v>
      </c>
      <c r="EQ42" s="39">
        <v>13</v>
      </c>
      <c r="ER42" s="39">
        <v>2</v>
      </c>
      <c r="ES42" s="39">
        <v>1017</v>
      </c>
      <c r="ET42" s="39">
        <v>43</v>
      </c>
      <c r="EU42" s="39">
        <v>25</v>
      </c>
      <c r="EV42" s="86">
        <f t="shared" si="55"/>
        <v>0</v>
      </c>
      <c r="EW42" s="39">
        <v>0</v>
      </c>
      <c r="EX42" s="39">
        <v>0</v>
      </c>
      <c r="EY42" s="39">
        <v>0</v>
      </c>
      <c r="EZ42" s="39">
        <v>0</v>
      </c>
      <c r="FA42" s="57">
        <v>0</v>
      </c>
      <c r="FB42" s="86">
        <f t="shared" si="56"/>
        <v>4</v>
      </c>
      <c r="FC42" s="39">
        <v>0</v>
      </c>
      <c r="FD42" s="39">
        <v>0</v>
      </c>
      <c r="FE42" s="39">
        <v>0</v>
      </c>
      <c r="FF42" s="39">
        <v>4</v>
      </c>
      <c r="FG42" s="57">
        <v>0</v>
      </c>
      <c r="FH42" s="86">
        <f t="shared" si="57"/>
        <v>1</v>
      </c>
      <c r="FI42" s="39">
        <v>0</v>
      </c>
      <c r="FJ42" s="39">
        <v>0</v>
      </c>
      <c r="FK42" s="39">
        <v>1</v>
      </c>
      <c r="FL42" s="39">
        <v>0</v>
      </c>
      <c r="FM42" s="57">
        <v>0</v>
      </c>
      <c r="FN42" s="86">
        <f t="shared" si="58"/>
        <v>15</v>
      </c>
      <c r="FO42" s="39">
        <v>0</v>
      </c>
      <c r="FP42" s="39">
        <v>0</v>
      </c>
      <c r="FQ42" s="39">
        <v>11</v>
      </c>
      <c r="FR42" s="39">
        <v>4</v>
      </c>
      <c r="FS42" s="57">
        <v>0</v>
      </c>
      <c r="FT42" s="86">
        <f t="shared" si="59"/>
        <v>8</v>
      </c>
      <c r="FU42" s="39">
        <v>0</v>
      </c>
      <c r="FV42" s="39">
        <v>0</v>
      </c>
      <c r="FW42" s="39">
        <v>6</v>
      </c>
      <c r="FX42" s="39">
        <v>1</v>
      </c>
      <c r="FY42" s="57">
        <v>1</v>
      </c>
    </row>
    <row r="43" spans="1:181" customFormat="1" ht="12.75" customHeight="1" x14ac:dyDescent="0.2">
      <c r="A43" s="59" t="s">
        <v>45</v>
      </c>
      <c r="B43" s="39">
        <f t="shared" si="62"/>
        <v>891</v>
      </c>
      <c r="C43" s="39">
        <f t="shared" si="63"/>
        <v>0</v>
      </c>
      <c r="D43" s="39">
        <f t="shared" si="64"/>
        <v>5</v>
      </c>
      <c r="E43" s="39">
        <f t="shared" si="65"/>
        <v>526</v>
      </c>
      <c r="F43" s="39">
        <f t="shared" si="66"/>
        <v>360</v>
      </c>
      <c r="G43" s="57">
        <f t="shared" si="67"/>
        <v>0</v>
      </c>
      <c r="H43" s="86">
        <f t="shared" si="33"/>
        <v>0</v>
      </c>
      <c r="I43" s="39">
        <v>0</v>
      </c>
      <c r="J43" s="39">
        <v>0</v>
      </c>
      <c r="K43" s="39">
        <v>0</v>
      </c>
      <c r="L43" s="39">
        <v>0</v>
      </c>
      <c r="M43" s="57">
        <v>0</v>
      </c>
      <c r="N43" s="86">
        <f t="shared" si="34"/>
        <v>0</v>
      </c>
      <c r="O43" s="39">
        <v>0</v>
      </c>
      <c r="P43" s="39">
        <v>0</v>
      </c>
      <c r="Q43" s="39">
        <v>0</v>
      </c>
      <c r="R43" s="39">
        <v>0</v>
      </c>
      <c r="S43" s="57">
        <v>0</v>
      </c>
      <c r="T43" s="86">
        <f t="shared" si="35"/>
        <v>156</v>
      </c>
      <c r="U43" s="39">
        <v>0</v>
      </c>
      <c r="V43" s="39">
        <v>0</v>
      </c>
      <c r="W43" s="39">
        <v>122</v>
      </c>
      <c r="X43" s="39">
        <v>34</v>
      </c>
      <c r="Y43" s="39">
        <v>0</v>
      </c>
      <c r="Z43" s="86">
        <f t="shared" si="36"/>
        <v>33</v>
      </c>
      <c r="AA43" s="39">
        <v>0</v>
      </c>
      <c r="AB43" s="39">
        <v>1</v>
      </c>
      <c r="AC43" s="39">
        <v>25</v>
      </c>
      <c r="AD43" s="39">
        <v>7</v>
      </c>
      <c r="AE43" s="57">
        <v>0</v>
      </c>
      <c r="AF43" s="86">
        <f t="shared" si="37"/>
        <v>79</v>
      </c>
      <c r="AG43" s="39">
        <v>0</v>
      </c>
      <c r="AH43" s="39">
        <v>0</v>
      </c>
      <c r="AI43" s="39">
        <v>64</v>
      </c>
      <c r="AJ43" s="39">
        <v>15</v>
      </c>
      <c r="AK43" s="57">
        <v>0</v>
      </c>
      <c r="AL43" s="86">
        <f t="shared" si="38"/>
        <v>111</v>
      </c>
      <c r="AM43" s="39">
        <v>0</v>
      </c>
      <c r="AN43" s="39">
        <v>0</v>
      </c>
      <c r="AO43" s="39">
        <v>61</v>
      </c>
      <c r="AP43" s="39">
        <v>50</v>
      </c>
      <c r="AQ43" s="57">
        <v>0</v>
      </c>
      <c r="AR43" s="86">
        <f t="shared" si="39"/>
        <v>0</v>
      </c>
      <c r="AS43" s="39">
        <v>0</v>
      </c>
      <c r="AT43" s="39">
        <v>0</v>
      </c>
      <c r="AU43" s="39">
        <v>0</v>
      </c>
      <c r="AV43" s="39">
        <v>0</v>
      </c>
      <c r="AW43" s="57">
        <v>0</v>
      </c>
      <c r="AX43" s="86">
        <v>2</v>
      </c>
      <c r="AY43" s="39">
        <v>0</v>
      </c>
      <c r="AZ43" s="39">
        <v>0</v>
      </c>
      <c r="BA43" s="39">
        <v>2</v>
      </c>
      <c r="BB43" s="39">
        <v>0</v>
      </c>
      <c r="BC43" s="57">
        <v>0</v>
      </c>
      <c r="BD43" s="80">
        <v>0</v>
      </c>
      <c r="BE43" s="39">
        <v>0</v>
      </c>
      <c r="BF43" s="39">
        <v>0</v>
      </c>
      <c r="BG43" s="39">
        <v>0</v>
      </c>
      <c r="BH43" s="39">
        <v>0</v>
      </c>
      <c r="BI43" s="57">
        <v>0</v>
      </c>
      <c r="BJ43" s="86">
        <f t="shared" si="40"/>
        <v>0</v>
      </c>
      <c r="BK43" s="39">
        <v>0</v>
      </c>
      <c r="BL43" s="39">
        <v>0</v>
      </c>
      <c r="BM43" s="39">
        <v>0</v>
      </c>
      <c r="BN43" s="39">
        <v>0</v>
      </c>
      <c r="BO43" s="57">
        <v>0</v>
      </c>
      <c r="BP43" s="86">
        <f t="shared" si="41"/>
        <v>29</v>
      </c>
      <c r="BQ43" s="39">
        <v>0</v>
      </c>
      <c r="BR43" s="39">
        <v>0</v>
      </c>
      <c r="BS43" s="39">
        <v>24</v>
      </c>
      <c r="BT43" s="39">
        <v>5</v>
      </c>
      <c r="BU43" s="57">
        <v>0</v>
      </c>
      <c r="BV43" s="86">
        <f t="shared" si="42"/>
        <v>9</v>
      </c>
      <c r="BW43" s="39">
        <v>0</v>
      </c>
      <c r="BX43" s="39">
        <v>0</v>
      </c>
      <c r="BY43" s="39">
        <v>6</v>
      </c>
      <c r="BZ43" s="39">
        <v>3</v>
      </c>
      <c r="CA43" s="57">
        <v>0</v>
      </c>
      <c r="CB43" s="86">
        <f t="shared" si="43"/>
        <v>0</v>
      </c>
      <c r="CC43" s="39">
        <v>0</v>
      </c>
      <c r="CD43" s="39">
        <v>0</v>
      </c>
      <c r="CE43" s="39">
        <v>0</v>
      </c>
      <c r="CF43" s="39">
        <v>0</v>
      </c>
      <c r="CG43" s="39">
        <v>0</v>
      </c>
      <c r="CH43" s="86">
        <f t="shared" si="44"/>
        <v>7</v>
      </c>
      <c r="CI43" s="39">
        <v>0</v>
      </c>
      <c r="CJ43" s="39">
        <v>0</v>
      </c>
      <c r="CK43" s="39">
        <v>0</v>
      </c>
      <c r="CL43" s="39">
        <v>7</v>
      </c>
      <c r="CM43" s="57">
        <v>0</v>
      </c>
      <c r="CN43" s="86">
        <f t="shared" si="45"/>
        <v>2</v>
      </c>
      <c r="CO43" s="39">
        <v>0</v>
      </c>
      <c r="CP43" s="39">
        <v>0</v>
      </c>
      <c r="CQ43" s="39">
        <v>2</v>
      </c>
      <c r="CR43" s="39">
        <v>0</v>
      </c>
      <c r="CS43" s="39">
        <v>0</v>
      </c>
      <c r="CT43" s="86">
        <f t="shared" si="46"/>
        <v>0</v>
      </c>
      <c r="CU43" s="39">
        <v>0</v>
      </c>
      <c r="CV43" s="39">
        <v>0</v>
      </c>
      <c r="CW43" s="39">
        <v>0</v>
      </c>
      <c r="CX43" s="39">
        <v>0</v>
      </c>
      <c r="CY43" s="39">
        <v>0</v>
      </c>
      <c r="CZ43" s="86">
        <f t="shared" si="47"/>
        <v>8</v>
      </c>
      <c r="DA43" s="39">
        <v>0</v>
      </c>
      <c r="DB43" s="39">
        <v>0</v>
      </c>
      <c r="DC43" s="39">
        <v>7</v>
      </c>
      <c r="DD43" s="39">
        <v>1</v>
      </c>
      <c r="DE43" s="39">
        <v>0</v>
      </c>
      <c r="DF43" s="86">
        <f t="shared" si="48"/>
        <v>46</v>
      </c>
      <c r="DG43" s="39">
        <v>0</v>
      </c>
      <c r="DH43" s="39">
        <v>2</v>
      </c>
      <c r="DI43" s="39">
        <v>17</v>
      </c>
      <c r="DJ43" s="39">
        <v>27</v>
      </c>
      <c r="DK43" s="39">
        <v>0</v>
      </c>
      <c r="DL43" s="86">
        <f t="shared" si="49"/>
        <v>25</v>
      </c>
      <c r="DM43" s="39">
        <v>0</v>
      </c>
      <c r="DN43" s="39">
        <v>2</v>
      </c>
      <c r="DO43" s="39">
        <v>8</v>
      </c>
      <c r="DP43" s="39">
        <v>15</v>
      </c>
      <c r="DQ43" s="39">
        <v>0</v>
      </c>
      <c r="DR43" s="86">
        <f t="shared" si="50"/>
        <v>0</v>
      </c>
      <c r="DS43" s="39">
        <v>0</v>
      </c>
      <c r="DT43" s="39">
        <v>0</v>
      </c>
      <c r="DU43" s="39">
        <v>0</v>
      </c>
      <c r="DV43" s="39">
        <v>0</v>
      </c>
      <c r="DW43" s="57">
        <v>0</v>
      </c>
      <c r="DX43" s="86">
        <f t="shared" si="51"/>
        <v>1</v>
      </c>
      <c r="DY43" s="39">
        <v>0</v>
      </c>
      <c r="DZ43" s="39">
        <v>0</v>
      </c>
      <c r="EA43" s="39">
        <v>0</v>
      </c>
      <c r="EB43" s="39">
        <v>1</v>
      </c>
      <c r="EC43" s="57">
        <v>0</v>
      </c>
      <c r="ED43" s="86">
        <f t="shared" si="52"/>
        <v>198</v>
      </c>
      <c r="EE43" s="39">
        <v>0</v>
      </c>
      <c r="EF43" s="39">
        <v>0</v>
      </c>
      <c r="EG43" s="39">
        <v>33</v>
      </c>
      <c r="EH43" s="39">
        <v>165</v>
      </c>
      <c r="EI43" s="57">
        <v>0</v>
      </c>
      <c r="EJ43" s="86">
        <f t="shared" si="53"/>
        <v>1</v>
      </c>
      <c r="EK43" s="39">
        <v>0</v>
      </c>
      <c r="EL43" s="39">
        <v>0</v>
      </c>
      <c r="EM43" s="39">
        <v>1</v>
      </c>
      <c r="EN43" s="39">
        <v>0</v>
      </c>
      <c r="EO43" s="57">
        <v>0</v>
      </c>
      <c r="EP43" s="86">
        <f t="shared" si="54"/>
        <v>144</v>
      </c>
      <c r="EQ43" s="39">
        <v>0</v>
      </c>
      <c r="ER43" s="39">
        <v>0</v>
      </c>
      <c r="ES43" s="39">
        <v>123</v>
      </c>
      <c r="ET43" s="39">
        <v>21</v>
      </c>
      <c r="EU43" s="39">
        <v>0</v>
      </c>
      <c r="EV43" s="86">
        <f t="shared" si="55"/>
        <v>0</v>
      </c>
      <c r="EW43" s="39">
        <v>0</v>
      </c>
      <c r="EX43" s="39">
        <v>0</v>
      </c>
      <c r="EY43" s="39">
        <v>0</v>
      </c>
      <c r="EZ43" s="39">
        <v>0</v>
      </c>
      <c r="FA43" s="57">
        <v>0</v>
      </c>
      <c r="FB43" s="86">
        <f t="shared" si="56"/>
        <v>7</v>
      </c>
      <c r="FC43" s="39">
        <v>0</v>
      </c>
      <c r="FD43" s="39">
        <v>0</v>
      </c>
      <c r="FE43" s="39">
        <v>0</v>
      </c>
      <c r="FF43" s="39">
        <v>7</v>
      </c>
      <c r="FG43" s="57">
        <v>0</v>
      </c>
      <c r="FH43" s="86">
        <f t="shared" si="57"/>
        <v>2</v>
      </c>
      <c r="FI43" s="39">
        <v>0</v>
      </c>
      <c r="FJ43" s="39">
        <v>0</v>
      </c>
      <c r="FK43" s="39">
        <v>2</v>
      </c>
      <c r="FL43" s="39">
        <v>0</v>
      </c>
      <c r="FM43" s="57">
        <v>0</v>
      </c>
      <c r="FN43" s="86">
        <f t="shared" si="58"/>
        <v>28</v>
      </c>
      <c r="FO43" s="39">
        <v>0</v>
      </c>
      <c r="FP43" s="39">
        <v>0</v>
      </c>
      <c r="FQ43" s="39">
        <v>27</v>
      </c>
      <c r="FR43" s="39">
        <v>1</v>
      </c>
      <c r="FS43" s="57">
        <v>0</v>
      </c>
      <c r="FT43" s="86">
        <f t="shared" si="59"/>
        <v>3</v>
      </c>
      <c r="FU43" s="39">
        <v>0</v>
      </c>
      <c r="FV43" s="39">
        <v>0</v>
      </c>
      <c r="FW43" s="39">
        <v>2</v>
      </c>
      <c r="FX43" s="39">
        <v>1</v>
      </c>
      <c r="FY43" s="57">
        <v>0</v>
      </c>
    </row>
    <row r="44" spans="1:181" customFormat="1" ht="13.15" customHeight="1" x14ac:dyDescent="0.2">
      <c r="A44" s="36" t="s">
        <v>46</v>
      </c>
      <c r="B44" s="38">
        <f t="shared" si="62"/>
        <v>2485</v>
      </c>
      <c r="C44" s="38">
        <f t="shared" si="63"/>
        <v>0</v>
      </c>
      <c r="D44" s="38">
        <f t="shared" si="64"/>
        <v>0</v>
      </c>
      <c r="E44" s="38">
        <f t="shared" si="65"/>
        <v>1963</v>
      </c>
      <c r="F44" s="38">
        <f t="shared" si="66"/>
        <v>522</v>
      </c>
      <c r="G44" s="40">
        <f t="shared" si="67"/>
        <v>0</v>
      </c>
      <c r="H44" s="88">
        <f t="shared" si="33"/>
        <v>0</v>
      </c>
      <c r="I44" s="39">
        <v>0</v>
      </c>
      <c r="J44" s="39">
        <v>0</v>
      </c>
      <c r="K44" s="39">
        <v>0</v>
      </c>
      <c r="L44" s="39">
        <v>0</v>
      </c>
      <c r="M44" s="57">
        <v>0</v>
      </c>
      <c r="N44" s="88">
        <f t="shared" si="34"/>
        <v>0</v>
      </c>
      <c r="O44" s="39">
        <v>0</v>
      </c>
      <c r="P44" s="39">
        <v>0</v>
      </c>
      <c r="Q44" s="39">
        <v>0</v>
      </c>
      <c r="R44" s="39">
        <v>0</v>
      </c>
      <c r="S44" s="57">
        <v>0</v>
      </c>
      <c r="T44" s="88">
        <f t="shared" si="35"/>
        <v>156</v>
      </c>
      <c r="U44" s="39">
        <v>0</v>
      </c>
      <c r="V44" s="39">
        <v>0</v>
      </c>
      <c r="W44" s="39">
        <v>144</v>
      </c>
      <c r="X44" s="39">
        <v>12</v>
      </c>
      <c r="Y44" s="39">
        <v>0</v>
      </c>
      <c r="Z44" s="88">
        <f t="shared" si="36"/>
        <v>44</v>
      </c>
      <c r="AA44" s="39">
        <v>0</v>
      </c>
      <c r="AB44" s="39">
        <v>0</v>
      </c>
      <c r="AC44" s="39">
        <v>40</v>
      </c>
      <c r="AD44" s="39">
        <v>4</v>
      </c>
      <c r="AE44" s="57">
        <v>0</v>
      </c>
      <c r="AF44" s="88">
        <f t="shared" si="37"/>
        <v>44</v>
      </c>
      <c r="AG44" s="39">
        <v>0</v>
      </c>
      <c r="AH44" s="39">
        <v>0</v>
      </c>
      <c r="AI44" s="39">
        <v>40</v>
      </c>
      <c r="AJ44" s="39">
        <v>4</v>
      </c>
      <c r="AK44" s="57">
        <v>0</v>
      </c>
      <c r="AL44" s="88">
        <f t="shared" si="38"/>
        <v>76</v>
      </c>
      <c r="AM44" s="39">
        <v>0</v>
      </c>
      <c r="AN44" s="39">
        <v>0</v>
      </c>
      <c r="AO44" s="39">
        <v>55</v>
      </c>
      <c r="AP44" s="39">
        <v>21</v>
      </c>
      <c r="AQ44" s="57">
        <v>0</v>
      </c>
      <c r="AR44" s="88">
        <f t="shared" si="39"/>
        <v>3</v>
      </c>
      <c r="AS44" s="39">
        <v>0</v>
      </c>
      <c r="AT44" s="39">
        <v>0</v>
      </c>
      <c r="AU44" s="39">
        <v>3</v>
      </c>
      <c r="AV44" s="39">
        <v>0</v>
      </c>
      <c r="AW44" s="57">
        <v>0</v>
      </c>
      <c r="AX44" s="86">
        <v>0</v>
      </c>
      <c r="AY44" s="39">
        <v>0</v>
      </c>
      <c r="AZ44" s="39">
        <v>0</v>
      </c>
      <c r="BA44" s="39">
        <v>0</v>
      </c>
      <c r="BB44" s="39">
        <v>0</v>
      </c>
      <c r="BC44" s="57">
        <v>0</v>
      </c>
      <c r="BD44" s="80">
        <v>0</v>
      </c>
      <c r="BE44" s="39">
        <v>0</v>
      </c>
      <c r="BF44" s="39">
        <v>0</v>
      </c>
      <c r="BG44" s="39">
        <v>0</v>
      </c>
      <c r="BH44" s="39">
        <v>0</v>
      </c>
      <c r="BI44" s="57">
        <v>0</v>
      </c>
      <c r="BJ44" s="88">
        <f t="shared" si="40"/>
        <v>0</v>
      </c>
      <c r="BK44" s="39">
        <v>0</v>
      </c>
      <c r="BL44" s="39">
        <v>0</v>
      </c>
      <c r="BM44" s="39">
        <v>0</v>
      </c>
      <c r="BN44" s="39">
        <v>0</v>
      </c>
      <c r="BO44" s="57">
        <v>0</v>
      </c>
      <c r="BP44" s="88">
        <f t="shared" si="41"/>
        <v>35</v>
      </c>
      <c r="BQ44" s="39">
        <v>0</v>
      </c>
      <c r="BR44" s="39">
        <v>0</v>
      </c>
      <c r="BS44" s="39">
        <v>33</v>
      </c>
      <c r="BT44" s="39">
        <v>2</v>
      </c>
      <c r="BU44" s="57">
        <v>0</v>
      </c>
      <c r="BV44" s="88">
        <f t="shared" si="42"/>
        <v>3</v>
      </c>
      <c r="BW44" s="39">
        <v>0</v>
      </c>
      <c r="BX44" s="39">
        <v>0</v>
      </c>
      <c r="BY44" s="39">
        <v>3</v>
      </c>
      <c r="BZ44" s="39">
        <v>0</v>
      </c>
      <c r="CA44" s="57">
        <v>0</v>
      </c>
      <c r="CB44" s="88">
        <f t="shared" si="43"/>
        <v>0</v>
      </c>
      <c r="CC44" s="39">
        <v>0</v>
      </c>
      <c r="CD44" s="39">
        <v>0</v>
      </c>
      <c r="CE44" s="39">
        <v>0</v>
      </c>
      <c r="CF44" s="39">
        <v>0</v>
      </c>
      <c r="CG44" s="39">
        <v>0</v>
      </c>
      <c r="CH44" s="88">
        <f t="shared" si="44"/>
        <v>4</v>
      </c>
      <c r="CI44" s="39">
        <v>0</v>
      </c>
      <c r="CJ44" s="39">
        <v>0</v>
      </c>
      <c r="CK44" s="39">
        <v>0</v>
      </c>
      <c r="CL44" s="39">
        <v>4</v>
      </c>
      <c r="CM44" s="57">
        <v>0</v>
      </c>
      <c r="CN44" s="88">
        <f t="shared" si="45"/>
        <v>0</v>
      </c>
      <c r="CO44" s="39">
        <v>0</v>
      </c>
      <c r="CP44" s="39">
        <v>0</v>
      </c>
      <c r="CQ44" s="39">
        <v>0</v>
      </c>
      <c r="CR44" s="39">
        <v>0</v>
      </c>
      <c r="CS44" s="39">
        <v>0</v>
      </c>
      <c r="CT44" s="88">
        <f t="shared" si="46"/>
        <v>0</v>
      </c>
      <c r="CU44" s="39">
        <v>0</v>
      </c>
      <c r="CV44" s="39">
        <v>0</v>
      </c>
      <c r="CW44" s="39">
        <v>0</v>
      </c>
      <c r="CX44" s="39">
        <v>0</v>
      </c>
      <c r="CY44" s="39">
        <v>0</v>
      </c>
      <c r="CZ44" s="88">
        <f t="shared" si="47"/>
        <v>1</v>
      </c>
      <c r="DA44" s="39">
        <v>0</v>
      </c>
      <c r="DB44" s="39">
        <v>0</v>
      </c>
      <c r="DC44" s="39">
        <v>1</v>
      </c>
      <c r="DD44" s="39">
        <v>0</v>
      </c>
      <c r="DE44" s="39">
        <v>0</v>
      </c>
      <c r="DF44" s="88">
        <f t="shared" si="48"/>
        <v>36</v>
      </c>
      <c r="DG44" s="39">
        <v>0</v>
      </c>
      <c r="DH44" s="39">
        <v>0</v>
      </c>
      <c r="DI44" s="39">
        <v>32</v>
      </c>
      <c r="DJ44" s="39">
        <v>4</v>
      </c>
      <c r="DK44" s="39">
        <v>0</v>
      </c>
      <c r="DL44" s="88">
        <f t="shared" si="49"/>
        <v>1</v>
      </c>
      <c r="DM44" s="39">
        <v>0</v>
      </c>
      <c r="DN44" s="39">
        <v>0</v>
      </c>
      <c r="DO44" s="39">
        <v>0</v>
      </c>
      <c r="DP44" s="39">
        <v>1</v>
      </c>
      <c r="DQ44" s="39">
        <v>0</v>
      </c>
      <c r="DR44" s="88">
        <f t="shared" si="50"/>
        <v>0</v>
      </c>
      <c r="DS44" s="39">
        <v>0</v>
      </c>
      <c r="DT44" s="39">
        <v>0</v>
      </c>
      <c r="DU44" s="39">
        <v>0</v>
      </c>
      <c r="DV44" s="39">
        <v>0</v>
      </c>
      <c r="DW44" s="57">
        <v>0</v>
      </c>
      <c r="DX44" s="88">
        <f t="shared" si="51"/>
        <v>11</v>
      </c>
      <c r="DY44" s="39">
        <v>0</v>
      </c>
      <c r="DZ44" s="39">
        <v>0</v>
      </c>
      <c r="EA44" s="39">
        <v>10</v>
      </c>
      <c r="EB44" s="39">
        <v>1</v>
      </c>
      <c r="EC44" s="57">
        <v>0</v>
      </c>
      <c r="ED44" s="88">
        <f t="shared" si="52"/>
        <v>1748</v>
      </c>
      <c r="EE44" s="39">
        <v>0</v>
      </c>
      <c r="EF44" s="39">
        <v>0</v>
      </c>
      <c r="EG44" s="39">
        <v>1286</v>
      </c>
      <c r="EH44" s="39">
        <v>462</v>
      </c>
      <c r="EI44" s="57">
        <v>0</v>
      </c>
      <c r="EJ44" s="88">
        <f t="shared" si="53"/>
        <v>0</v>
      </c>
      <c r="EK44" s="39">
        <v>0</v>
      </c>
      <c r="EL44" s="39">
        <v>0</v>
      </c>
      <c r="EM44" s="39">
        <v>0</v>
      </c>
      <c r="EN44" s="39">
        <v>0</v>
      </c>
      <c r="EO44" s="57">
        <v>0</v>
      </c>
      <c r="EP44" s="88">
        <f t="shared" si="54"/>
        <v>310</v>
      </c>
      <c r="EQ44" s="39">
        <v>0</v>
      </c>
      <c r="ER44" s="39">
        <v>0</v>
      </c>
      <c r="ES44" s="39">
        <v>304</v>
      </c>
      <c r="ET44" s="39">
        <v>6</v>
      </c>
      <c r="EU44" s="39">
        <v>0</v>
      </c>
      <c r="EV44" s="88">
        <f t="shared" si="55"/>
        <v>0</v>
      </c>
      <c r="EW44" s="39">
        <v>0</v>
      </c>
      <c r="EX44" s="39">
        <v>0</v>
      </c>
      <c r="EY44" s="39">
        <v>0</v>
      </c>
      <c r="EZ44" s="39">
        <v>0</v>
      </c>
      <c r="FA44" s="57">
        <v>0</v>
      </c>
      <c r="FB44" s="88">
        <f t="shared" si="56"/>
        <v>0</v>
      </c>
      <c r="FC44" s="39">
        <v>0</v>
      </c>
      <c r="FD44" s="39">
        <v>0</v>
      </c>
      <c r="FE44" s="39">
        <v>0</v>
      </c>
      <c r="FF44" s="39">
        <v>0</v>
      </c>
      <c r="FG44" s="57">
        <v>0</v>
      </c>
      <c r="FH44" s="88">
        <f t="shared" si="57"/>
        <v>0</v>
      </c>
      <c r="FI44" s="39">
        <v>0</v>
      </c>
      <c r="FJ44" s="39">
        <v>0</v>
      </c>
      <c r="FK44" s="39">
        <v>0</v>
      </c>
      <c r="FL44" s="39">
        <v>0</v>
      </c>
      <c r="FM44" s="57">
        <v>0</v>
      </c>
      <c r="FN44" s="88">
        <f t="shared" si="58"/>
        <v>12</v>
      </c>
      <c r="FO44" s="39">
        <v>0</v>
      </c>
      <c r="FP44" s="39">
        <v>0</v>
      </c>
      <c r="FQ44" s="39">
        <v>12</v>
      </c>
      <c r="FR44" s="39">
        <v>0</v>
      </c>
      <c r="FS44" s="57">
        <v>0</v>
      </c>
      <c r="FT44" s="88">
        <f t="shared" si="59"/>
        <v>1</v>
      </c>
      <c r="FU44" s="39">
        <v>0</v>
      </c>
      <c r="FV44" s="39">
        <v>0</v>
      </c>
      <c r="FW44" s="39">
        <v>0</v>
      </c>
      <c r="FX44" s="39">
        <v>1</v>
      </c>
      <c r="FY44" s="57">
        <v>0</v>
      </c>
    </row>
    <row r="45" spans="1:181" customFormat="1" ht="12.75" customHeight="1" x14ac:dyDescent="0.2">
      <c r="A45" s="35" t="s">
        <v>47</v>
      </c>
      <c r="B45" s="54">
        <f t="shared" si="62"/>
        <v>1177</v>
      </c>
      <c r="C45" s="54">
        <f t="shared" si="63"/>
        <v>10</v>
      </c>
      <c r="D45" s="54">
        <f t="shared" si="64"/>
        <v>0</v>
      </c>
      <c r="E45" s="54">
        <f t="shared" si="65"/>
        <v>1047</v>
      </c>
      <c r="F45" s="54">
        <f t="shared" si="66"/>
        <v>120</v>
      </c>
      <c r="G45" s="55">
        <f t="shared" si="67"/>
        <v>0</v>
      </c>
      <c r="H45" s="85">
        <f t="shared" si="33"/>
        <v>0</v>
      </c>
      <c r="I45" s="54">
        <v>0</v>
      </c>
      <c r="J45" s="54">
        <v>0</v>
      </c>
      <c r="K45" s="54">
        <v>0</v>
      </c>
      <c r="L45" s="54">
        <v>0</v>
      </c>
      <c r="M45" s="55">
        <v>0</v>
      </c>
      <c r="N45" s="85">
        <f t="shared" si="34"/>
        <v>0</v>
      </c>
      <c r="O45" s="54">
        <v>0</v>
      </c>
      <c r="P45" s="54">
        <v>0</v>
      </c>
      <c r="Q45" s="54">
        <v>0</v>
      </c>
      <c r="R45" s="54">
        <v>0</v>
      </c>
      <c r="S45" s="55">
        <v>0</v>
      </c>
      <c r="T45" s="85">
        <f t="shared" si="35"/>
        <v>284</v>
      </c>
      <c r="U45" s="54">
        <v>0</v>
      </c>
      <c r="V45" s="54">
        <v>0</v>
      </c>
      <c r="W45" s="54">
        <v>246</v>
      </c>
      <c r="X45" s="54">
        <v>38</v>
      </c>
      <c r="Y45" s="54">
        <v>0</v>
      </c>
      <c r="Z45" s="85">
        <f t="shared" si="36"/>
        <v>122</v>
      </c>
      <c r="AA45" s="54">
        <v>0</v>
      </c>
      <c r="AB45" s="54">
        <v>0</v>
      </c>
      <c r="AC45" s="54">
        <v>121</v>
      </c>
      <c r="AD45" s="54">
        <v>1</v>
      </c>
      <c r="AE45" s="55">
        <v>0</v>
      </c>
      <c r="AF45" s="85">
        <f t="shared" si="37"/>
        <v>91</v>
      </c>
      <c r="AG45" s="54">
        <v>0</v>
      </c>
      <c r="AH45" s="54">
        <v>0</v>
      </c>
      <c r="AI45" s="54">
        <v>86</v>
      </c>
      <c r="AJ45" s="54">
        <v>5</v>
      </c>
      <c r="AK45" s="55">
        <v>0</v>
      </c>
      <c r="AL45" s="85">
        <f t="shared" si="38"/>
        <v>53</v>
      </c>
      <c r="AM45" s="54">
        <v>0</v>
      </c>
      <c r="AN45" s="54">
        <v>0</v>
      </c>
      <c r="AO45" s="54">
        <v>26</v>
      </c>
      <c r="AP45" s="54">
        <v>27</v>
      </c>
      <c r="AQ45" s="55">
        <v>0</v>
      </c>
      <c r="AR45" s="85">
        <f t="shared" si="39"/>
        <v>0</v>
      </c>
      <c r="AS45" s="54">
        <v>0</v>
      </c>
      <c r="AT45" s="54">
        <v>0</v>
      </c>
      <c r="AU45" s="54">
        <v>0</v>
      </c>
      <c r="AV45" s="54">
        <v>0</v>
      </c>
      <c r="AW45" s="55">
        <v>0</v>
      </c>
      <c r="AX45" s="85">
        <v>1</v>
      </c>
      <c r="AY45" s="54">
        <v>0</v>
      </c>
      <c r="AZ45" s="54">
        <v>0</v>
      </c>
      <c r="BA45" s="54">
        <v>1</v>
      </c>
      <c r="BB45" s="54">
        <v>0</v>
      </c>
      <c r="BC45" s="55">
        <v>0</v>
      </c>
      <c r="BD45" s="79">
        <v>0</v>
      </c>
      <c r="BE45" s="54">
        <v>0</v>
      </c>
      <c r="BF45" s="54">
        <v>0</v>
      </c>
      <c r="BG45" s="54">
        <v>0</v>
      </c>
      <c r="BH45" s="54">
        <v>0</v>
      </c>
      <c r="BI45" s="55">
        <v>0</v>
      </c>
      <c r="BJ45" s="85">
        <f t="shared" si="40"/>
        <v>0</v>
      </c>
      <c r="BK45" s="54">
        <v>0</v>
      </c>
      <c r="BL45" s="54">
        <v>0</v>
      </c>
      <c r="BM45" s="54">
        <v>0</v>
      </c>
      <c r="BN45" s="54">
        <v>0</v>
      </c>
      <c r="BO45" s="55">
        <v>0</v>
      </c>
      <c r="BP45" s="85">
        <f t="shared" si="41"/>
        <v>26</v>
      </c>
      <c r="BQ45" s="54">
        <v>0</v>
      </c>
      <c r="BR45" s="54">
        <v>0</v>
      </c>
      <c r="BS45" s="54">
        <v>24</v>
      </c>
      <c r="BT45" s="54">
        <v>2</v>
      </c>
      <c r="BU45" s="55">
        <v>0</v>
      </c>
      <c r="BV45" s="85">
        <f t="shared" si="42"/>
        <v>0</v>
      </c>
      <c r="BW45" s="54">
        <v>0</v>
      </c>
      <c r="BX45" s="54">
        <v>0</v>
      </c>
      <c r="BY45" s="54">
        <v>0</v>
      </c>
      <c r="BZ45" s="54">
        <v>0</v>
      </c>
      <c r="CA45" s="55">
        <v>0</v>
      </c>
      <c r="CB45" s="85">
        <f t="shared" si="43"/>
        <v>0</v>
      </c>
      <c r="CC45" s="54">
        <v>0</v>
      </c>
      <c r="CD45" s="54">
        <v>0</v>
      </c>
      <c r="CE45" s="54">
        <v>0</v>
      </c>
      <c r="CF45" s="54">
        <v>0</v>
      </c>
      <c r="CG45" s="54">
        <v>0</v>
      </c>
      <c r="CH45" s="85">
        <f t="shared" si="44"/>
        <v>31</v>
      </c>
      <c r="CI45" s="54">
        <v>0</v>
      </c>
      <c r="CJ45" s="54">
        <v>0</v>
      </c>
      <c r="CK45" s="54">
        <v>23</v>
      </c>
      <c r="CL45" s="54">
        <v>8</v>
      </c>
      <c r="CM45" s="55">
        <v>0</v>
      </c>
      <c r="CN45" s="85">
        <f t="shared" si="45"/>
        <v>0</v>
      </c>
      <c r="CO45" s="54">
        <v>0</v>
      </c>
      <c r="CP45" s="54">
        <v>0</v>
      </c>
      <c r="CQ45" s="54">
        <v>0</v>
      </c>
      <c r="CR45" s="54">
        <v>0</v>
      </c>
      <c r="CS45" s="54">
        <v>0</v>
      </c>
      <c r="CT45" s="85">
        <f t="shared" si="46"/>
        <v>0</v>
      </c>
      <c r="CU45" s="54">
        <v>0</v>
      </c>
      <c r="CV45" s="54">
        <v>0</v>
      </c>
      <c r="CW45" s="54">
        <v>0</v>
      </c>
      <c r="CX45" s="54">
        <v>0</v>
      </c>
      <c r="CY45" s="54">
        <v>0</v>
      </c>
      <c r="CZ45" s="85">
        <f t="shared" si="47"/>
        <v>0</v>
      </c>
      <c r="DA45" s="54">
        <v>0</v>
      </c>
      <c r="DB45" s="54">
        <v>0</v>
      </c>
      <c r="DC45" s="54">
        <v>0</v>
      </c>
      <c r="DD45" s="54">
        <v>0</v>
      </c>
      <c r="DE45" s="54">
        <v>0</v>
      </c>
      <c r="DF45" s="85">
        <f t="shared" si="48"/>
        <v>38</v>
      </c>
      <c r="DG45" s="54">
        <v>0</v>
      </c>
      <c r="DH45" s="54">
        <v>0</v>
      </c>
      <c r="DI45" s="54">
        <v>37</v>
      </c>
      <c r="DJ45" s="54">
        <v>1</v>
      </c>
      <c r="DK45" s="54">
        <v>0</v>
      </c>
      <c r="DL45" s="85">
        <f t="shared" si="49"/>
        <v>4</v>
      </c>
      <c r="DM45" s="54">
        <v>0</v>
      </c>
      <c r="DN45" s="54">
        <v>0</v>
      </c>
      <c r="DO45" s="54">
        <v>4</v>
      </c>
      <c r="DP45" s="54">
        <v>0</v>
      </c>
      <c r="DQ45" s="54">
        <v>0</v>
      </c>
      <c r="DR45" s="85">
        <f t="shared" si="50"/>
        <v>0</v>
      </c>
      <c r="DS45" s="54">
        <v>0</v>
      </c>
      <c r="DT45" s="54">
        <v>0</v>
      </c>
      <c r="DU45" s="54">
        <v>0</v>
      </c>
      <c r="DV45" s="54">
        <v>0</v>
      </c>
      <c r="DW45" s="55">
        <v>0</v>
      </c>
      <c r="DX45" s="85">
        <f t="shared" si="51"/>
        <v>1</v>
      </c>
      <c r="DY45" s="54">
        <v>0</v>
      </c>
      <c r="DZ45" s="54">
        <v>0</v>
      </c>
      <c r="EA45" s="54">
        <v>1</v>
      </c>
      <c r="EB45" s="54">
        <v>0</v>
      </c>
      <c r="EC45" s="55">
        <v>0</v>
      </c>
      <c r="ED45" s="85">
        <f t="shared" si="52"/>
        <v>77</v>
      </c>
      <c r="EE45" s="54">
        <v>0</v>
      </c>
      <c r="EF45" s="54">
        <v>0</v>
      </c>
      <c r="EG45" s="54">
        <v>55</v>
      </c>
      <c r="EH45" s="54">
        <v>22</v>
      </c>
      <c r="EI45" s="55">
        <v>0</v>
      </c>
      <c r="EJ45" s="85">
        <f t="shared" si="53"/>
        <v>7</v>
      </c>
      <c r="EK45" s="54">
        <v>0</v>
      </c>
      <c r="EL45" s="54">
        <v>0</v>
      </c>
      <c r="EM45" s="54">
        <v>2</v>
      </c>
      <c r="EN45" s="54">
        <v>5</v>
      </c>
      <c r="EO45" s="55">
        <v>0</v>
      </c>
      <c r="EP45" s="85">
        <f t="shared" si="54"/>
        <v>330</v>
      </c>
      <c r="EQ45" s="54">
        <v>10</v>
      </c>
      <c r="ER45" s="54">
        <v>0</v>
      </c>
      <c r="ES45" s="54">
        <v>309</v>
      </c>
      <c r="ET45" s="54">
        <v>11</v>
      </c>
      <c r="EU45" s="54">
        <v>0</v>
      </c>
      <c r="EV45" s="85">
        <f t="shared" si="55"/>
        <v>0</v>
      </c>
      <c r="EW45" s="54">
        <v>0</v>
      </c>
      <c r="EX45" s="54">
        <v>0</v>
      </c>
      <c r="EY45" s="54">
        <v>0</v>
      </c>
      <c r="EZ45" s="54">
        <v>0</v>
      </c>
      <c r="FA45" s="55">
        <v>0</v>
      </c>
      <c r="FB45" s="85">
        <f t="shared" si="56"/>
        <v>0</v>
      </c>
      <c r="FC45" s="54">
        <v>0</v>
      </c>
      <c r="FD45" s="54">
        <v>0</v>
      </c>
      <c r="FE45" s="54">
        <v>0</v>
      </c>
      <c r="FF45" s="54">
        <v>0</v>
      </c>
      <c r="FG45" s="55">
        <v>0</v>
      </c>
      <c r="FH45" s="85">
        <f t="shared" si="57"/>
        <v>1</v>
      </c>
      <c r="FI45" s="54">
        <v>0</v>
      </c>
      <c r="FJ45" s="54">
        <v>0</v>
      </c>
      <c r="FK45" s="54">
        <v>1</v>
      </c>
      <c r="FL45" s="54">
        <v>0</v>
      </c>
      <c r="FM45" s="55">
        <v>0</v>
      </c>
      <c r="FN45" s="85">
        <f t="shared" si="58"/>
        <v>111</v>
      </c>
      <c r="FO45" s="54">
        <v>0</v>
      </c>
      <c r="FP45" s="54">
        <v>0</v>
      </c>
      <c r="FQ45" s="54">
        <v>111</v>
      </c>
      <c r="FR45" s="54">
        <v>0</v>
      </c>
      <c r="FS45" s="55">
        <v>0</v>
      </c>
      <c r="FT45" s="85">
        <f t="shared" si="59"/>
        <v>0</v>
      </c>
      <c r="FU45" s="54">
        <v>0</v>
      </c>
      <c r="FV45" s="54">
        <v>0</v>
      </c>
      <c r="FW45" s="54">
        <v>0</v>
      </c>
      <c r="FX45" s="54">
        <v>0</v>
      </c>
      <c r="FY45" s="55">
        <v>0</v>
      </c>
    </row>
    <row r="46" spans="1:181" customFormat="1" ht="13.15" customHeight="1" x14ac:dyDescent="0.2">
      <c r="A46" s="59" t="s">
        <v>48</v>
      </c>
      <c r="B46" s="39">
        <f t="shared" si="62"/>
        <v>2674</v>
      </c>
      <c r="C46" s="39">
        <f t="shared" si="63"/>
        <v>959</v>
      </c>
      <c r="D46" s="39">
        <f t="shared" si="64"/>
        <v>0</v>
      </c>
      <c r="E46" s="39">
        <f t="shared" si="65"/>
        <v>1588</v>
      </c>
      <c r="F46" s="39">
        <f t="shared" si="66"/>
        <v>127</v>
      </c>
      <c r="G46" s="57">
        <f t="shared" si="67"/>
        <v>0</v>
      </c>
      <c r="H46" s="86">
        <f t="shared" si="33"/>
        <v>0</v>
      </c>
      <c r="I46" s="39">
        <v>0</v>
      </c>
      <c r="J46" s="39">
        <v>0</v>
      </c>
      <c r="K46" s="39">
        <v>0</v>
      </c>
      <c r="L46" s="39">
        <v>0</v>
      </c>
      <c r="M46" s="57">
        <v>0</v>
      </c>
      <c r="N46" s="86">
        <f t="shared" si="34"/>
        <v>6</v>
      </c>
      <c r="O46" s="39">
        <v>3</v>
      </c>
      <c r="P46" s="39">
        <v>0</v>
      </c>
      <c r="Q46" s="39">
        <v>3</v>
      </c>
      <c r="R46" s="39">
        <v>0</v>
      </c>
      <c r="S46" s="57">
        <v>0</v>
      </c>
      <c r="T46" s="86">
        <f t="shared" si="35"/>
        <v>497</v>
      </c>
      <c r="U46" s="39">
        <v>39</v>
      </c>
      <c r="V46" s="39">
        <v>0</v>
      </c>
      <c r="W46" s="39">
        <v>435</v>
      </c>
      <c r="X46" s="39">
        <v>23</v>
      </c>
      <c r="Y46" s="39">
        <v>0</v>
      </c>
      <c r="Z46" s="86">
        <f t="shared" si="36"/>
        <v>47</v>
      </c>
      <c r="AA46" s="39">
        <v>0</v>
      </c>
      <c r="AB46" s="39">
        <v>0</v>
      </c>
      <c r="AC46" s="39">
        <v>47</v>
      </c>
      <c r="AD46" s="39">
        <v>0</v>
      </c>
      <c r="AE46" s="57">
        <v>0</v>
      </c>
      <c r="AF46" s="86">
        <f t="shared" si="37"/>
        <v>252</v>
      </c>
      <c r="AG46" s="39">
        <v>0</v>
      </c>
      <c r="AH46" s="39">
        <v>0</v>
      </c>
      <c r="AI46" s="39">
        <v>251</v>
      </c>
      <c r="AJ46" s="39">
        <v>1</v>
      </c>
      <c r="AK46" s="57">
        <v>0</v>
      </c>
      <c r="AL46" s="86">
        <f t="shared" si="38"/>
        <v>41</v>
      </c>
      <c r="AM46" s="39">
        <v>0</v>
      </c>
      <c r="AN46" s="39">
        <v>0</v>
      </c>
      <c r="AO46" s="39">
        <v>32</v>
      </c>
      <c r="AP46" s="39">
        <v>9</v>
      </c>
      <c r="AQ46" s="57">
        <v>0</v>
      </c>
      <c r="AR46" s="86">
        <f t="shared" si="39"/>
        <v>1</v>
      </c>
      <c r="AS46" s="39">
        <v>0</v>
      </c>
      <c r="AT46" s="39">
        <v>0</v>
      </c>
      <c r="AU46" s="39">
        <v>0</v>
      </c>
      <c r="AV46" s="39">
        <v>1</v>
      </c>
      <c r="AW46" s="57">
        <v>0</v>
      </c>
      <c r="AX46" s="86">
        <v>0</v>
      </c>
      <c r="AY46" s="39">
        <v>0</v>
      </c>
      <c r="AZ46" s="39">
        <v>0</v>
      </c>
      <c r="BA46" s="39">
        <v>0</v>
      </c>
      <c r="BB46" s="39">
        <v>0</v>
      </c>
      <c r="BC46" s="57">
        <v>0</v>
      </c>
      <c r="BD46" s="80">
        <v>2</v>
      </c>
      <c r="BE46" s="39">
        <v>0</v>
      </c>
      <c r="BF46" s="39">
        <v>0</v>
      </c>
      <c r="BG46" s="39">
        <v>2</v>
      </c>
      <c r="BH46" s="39">
        <v>0</v>
      </c>
      <c r="BI46" s="57">
        <v>0</v>
      </c>
      <c r="BJ46" s="86">
        <f t="shared" si="40"/>
        <v>0</v>
      </c>
      <c r="BK46" s="39">
        <v>0</v>
      </c>
      <c r="BL46" s="39">
        <v>0</v>
      </c>
      <c r="BM46" s="39">
        <v>0</v>
      </c>
      <c r="BN46" s="39">
        <v>0</v>
      </c>
      <c r="BO46" s="57">
        <v>0</v>
      </c>
      <c r="BP46" s="86">
        <f t="shared" si="41"/>
        <v>16</v>
      </c>
      <c r="BQ46" s="39">
        <v>2</v>
      </c>
      <c r="BR46" s="39">
        <v>0</v>
      </c>
      <c r="BS46" s="39">
        <v>12</v>
      </c>
      <c r="BT46" s="39">
        <v>2</v>
      </c>
      <c r="BU46" s="57">
        <v>0</v>
      </c>
      <c r="BV46" s="86">
        <f t="shared" si="42"/>
        <v>0</v>
      </c>
      <c r="BW46" s="39">
        <v>0</v>
      </c>
      <c r="BX46" s="39">
        <v>0</v>
      </c>
      <c r="BY46" s="39">
        <v>0</v>
      </c>
      <c r="BZ46" s="39">
        <v>0</v>
      </c>
      <c r="CA46" s="57">
        <v>0</v>
      </c>
      <c r="CB46" s="86">
        <f t="shared" si="43"/>
        <v>0</v>
      </c>
      <c r="CC46" s="39">
        <v>0</v>
      </c>
      <c r="CD46" s="39">
        <v>0</v>
      </c>
      <c r="CE46" s="39">
        <v>0</v>
      </c>
      <c r="CF46" s="39">
        <v>0</v>
      </c>
      <c r="CG46" s="39">
        <v>0</v>
      </c>
      <c r="CH46" s="86">
        <f t="shared" si="44"/>
        <v>8</v>
      </c>
      <c r="CI46" s="39">
        <v>0</v>
      </c>
      <c r="CJ46" s="39">
        <v>0</v>
      </c>
      <c r="CK46" s="39">
        <v>1</v>
      </c>
      <c r="CL46" s="39">
        <v>7</v>
      </c>
      <c r="CM46" s="57">
        <v>0</v>
      </c>
      <c r="CN46" s="86">
        <f t="shared" si="45"/>
        <v>0</v>
      </c>
      <c r="CO46" s="39">
        <v>0</v>
      </c>
      <c r="CP46" s="39">
        <v>0</v>
      </c>
      <c r="CQ46" s="39">
        <v>0</v>
      </c>
      <c r="CR46" s="39">
        <v>0</v>
      </c>
      <c r="CS46" s="39">
        <v>0</v>
      </c>
      <c r="CT46" s="86">
        <f t="shared" si="46"/>
        <v>0</v>
      </c>
      <c r="CU46" s="39">
        <v>0</v>
      </c>
      <c r="CV46" s="39">
        <v>0</v>
      </c>
      <c r="CW46" s="39">
        <v>0</v>
      </c>
      <c r="CX46" s="39">
        <v>0</v>
      </c>
      <c r="CY46" s="39">
        <v>0</v>
      </c>
      <c r="CZ46" s="86">
        <f t="shared" si="47"/>
        <v>0</v>
      </c>
      <c r="DA46" s="39">
        <v>0</v>
      </c>
      <c r="DB46" s="39">
        <v>0</v>
      </c>
      <c r="DC46" s="39">
        <v>0</v>
      </c>
      <c r="DD46" s="39">
        <v>0</v>
      </c>
      <c r="DE46" s="39">
        <v>0</v>
      </c>
      <c r="DF46" s="86">
        <f t="shared" si="48"/>
        <v>46</v>
      </c>
      <c r="DG46" s="39">
        <v>0</v>
      </c>
      <c r="DH46" s="39">
        <v>0</v>
      </c>
      <c r="DI46" s="39">
        <v>37</v>
      </c>
      <c r="DJ46" s="39">
        <v>9</v>
      </c>
      <c r="DK46" s="39">
        <v>0</v>
      </c>
      <c r="DL46" s="86">
        <f t="shared" si="49"/>
        <v>14</v>
      </c>
      <c r="DM46" s="39">
        <v>0</v>
      </c>
      <c r="DN46" s="39">
        <v>0</v>
      </c>
      <c r="DO46" s="39">
        <v>12</v>
      </c>
      <c r="DP46" s="39">
        <v>2</v>
      </c>
      <c r="DQ46" s="39">
        <v>0</v>
      </c>
      <c r="DR46" s="86">
        <f t="shared" si="50"/>
        <v>0</v>
      </c>
      <c r="DS46" s="39">
        <v>0</v>
      </c>
      <c r="DT46" s="39">
        <v>0</v>
      </c>
      <c r="DU46" s="39">
        <v>0</v>
      </c>
      <c r="DV46" s="39">
        <v>0</v>
      </c>
      <c r="DW46" s="57">
        <v>0</v>
      </c>
      <c r="DX46" s="86">
        <f t="shared" si="51"/>
        <v>0</v>
      </c>
      <c r="DY46" s="39">
        <v>0</v>
      </c>
      <c r="DZ46" s="39">
        <v>0</v>
      </c>
      <c r="EA46" s="39">
        <v>0</v>
      </c>
      <c r="EB46" s="39">
        <v>0</v>
      </c>
      <c r="EC46" s="57">
        <v>0</v>
      </c>
      <c r="ED46" s="86">
        <f t="shared" si="52"/>
        <v>126</v>
      </c>
      <c r="EE46" s="39">
        <v>0</v>
      </c>
      <c r="EF46" s="39">
        <v>0</v>
      </c>
      <c r="EG46" s="39">
        <v>78</v>
      </c>
      <c r="EH46" s="39">
        <v>48</v>
      </c>
      <c r="EI46" s="57">
        <v>0</v>
      </c>
      <c r="EJ46" s="86">
        <f t="shared" si="53"/>
        <v>6</v>
      </c>
      <c r="EK46" s="39">
        <v>0</v>
      </c>
      <c r="EL46" s="39">
        <v>0</v>
      </c>
      <c r="EM46" s="39">
        <v>6</v>
      </c>
      <c r="EN46" s="39">
        <v>0</v>
      </c>
      <c r="EO46" s="57">
        <v>0</v>
      </c>
      <c r="EP46" s="86">
        <f t="shared" si="54"/>
        <v>1579</v>
      </c>
      <c r="EQ46" s="39">
        <v>915</v>
      </c>
      <c r="ER46" s="39">
        <v>0</v>
      </c>
      <c r="ES46" s="39">
        <v>643</v>
      </c>
      <c r="ET46" s="39">
        <v>21</v>
      </c>
      <c r="EU46" s="39">
        <v>0</v>
      </c>
      <c r="EV46" s="86">
        <f t="shared" si="55"/>
        <v>0</v>
      </c>
      <c r="EW46" s="39">
        <v>0</v>
      </c>
      <c r="EX46" s="39">
        <v>0</v>
      </c>
      <c r="EY46" s="39">
        <v>0</v>
      </c>
      <c r="EZ46" s="39">
        <v>0</v>
      </c>
      <c r="FA46" s="57">
        <v>0</v>
      </c>
      <c r="FB46" s="86">
        <f t="shared" si="56"/>
        <v>3</v>
      </c>
      <c r="FC46" s="39">
        <v>0</v>
      </c>
      <c r="FD46" s="39">
        <v>0</v>
      </c>
      <c r="FE46" s="39">
        <v>0</v>
      </c>
      <c r="FF46" s="39">
        <v>3</v>
      </c>
      <c r="FG46" s="57">
        <v>0</v>
      </c>
      <c r="FH46" s="86">
        <f t="shared" si="57"/>
        <v>0</v>
      </c>
      <c r="FI46" s="39">
        <v>0</v>
      </c>
      <c r="FJ46" s="39">
        <v>0</v>
      </c>
      <c r="FK46" s="39">
        <v>0</v>
      </c>
      <c r="FL46" s="39">
        <v>0</v>
      </c>
      <c r="FM46" s="57">
        <v>0</v>
      </c>
      <c r="FN46" s="86">
        <f t="shared" si="58"/>
        <v>30</v>
      </c>
      <c r="FO46" s="39">
        <v>0</v>
      </c>
      <c r="FP46" s="39">
        <v>0</v>
      </c>
      <c r="FQ46" s="39">
        <v>29</v>
      </c>
      <c r="FR46" s="39">
        <v>1</v>
      </c>
      <c r="FS46" s="57">
        <v>0</v>
      </c>
      <c r="FT46" s="86">
        <f t="shared" si="59"/>
        <v>0</v>
      </c>
      <c r="FU46" s="39">
        <v>0</v>
      </c>
      <c r="FV46" s="39">
        <v>0</v>
      </c>
      <c r="FW46" s="39">
        <v>0</v>
      </c>
      <c r="FX46" s="39">
        <v>0</v>
      </c>
      <c r="FY46" s="57">
        <v>0</v>
      </c>
    </row>
    <row r="47" spans="1:181" customFormat="1" ht="13.15" customHeight="1" x14ac:dyDescent="0.2">
      <c r="A47" s="59" t="s">
        <v>49</v>
      </c>
      <c r="B47" s="39">
        <f t="shared" si="62"/>
        <v>2866</v>
      </c>
      <c r="C47" s="39">
        <f t="shared" si="63"/>
        <v>0</v>
      </c>
      <c r="D47" s="39">
        <f t="shared" si="64"/>
        <v>6</v>
      </c>
      <c r="E47" s="39">
        <f t="shared" si="65"/>
        <v>2489</v>
      </c>
      <c r="F47" s="39">
        <f t="shared" si="66"/>
        <v>371</v>
      </c>
      <c r="G47" s="57">
        <f t="shared" si="67"/>
        <v>0</v>
      </c>
      <c r="H47" s="86">
        <f t="shared" si="33"/>
        <v>0</v>
      </c>
      <c r="I47" s="39">
        <v>0</v>
      </c>
      <c r="J47" s="39">
        <v>0</v>
      </c>
      <c r="K47" s="39">
        <v>0</v>
      </c>
      <c r="L47" s="39">
        <v>0</v>
      </c>
      <c r="M47" s="57">
        <v>0</v>
      </c>
      <c r="N47" s="86">
        <f t="shared" si="34"/>
        <v>4</v>
      </c>
      <c r="O47" s="39">
        <v>0</v>
      </c>
      <c r="P47" s="39">
        <v>0</v>
      </c>
      <c r="Q47" s="39">
        <v>3</v>
      </c>
      <c r="R47" s="39">
        <v>1</v>
      </c>
      <c r="S47" s="57">
        <v>0</v>
      </c>
      <c r="T47" s="86">
        <f t="shared" si="35"/>
        <v>460</v>
      </c>
      <c r="U47" s="39">
        <v>0</v>
      </c>
      <c r="V47" s="39">
        <v>0</v>
      </c>
      <c r="W47" s="39">
        <v>426</v>
      </c>
      <c r="X47" s="39">
        <v>34</v>
      </c>
      <c r="Y47" s="39">
        <v>0</v>
      </c>
      <c r="Z47" s="86">
        <f t="shared" si="36"/>
        <v>158</v>
      </c>
      <c r="AA47" s="39">
        <v>0</v>
      </c>
      <c r="AB47" s="39">
        <v>1</v>
      </c>
      <c r="AC47" s="39">
        <v>123</v>
      </c>
      <c r="AD47" s="39">
        <v>34</v>
      </c>
      <c r="AE47" s="57">
        <v>0</v>
      </c>
      <c r="AF47" s="86">
        <f t="shared" si="37"/>
        <v>194</v>
      </c>
      <c r="AG47" s="39">
        <v>0</v>
      </c>
      <c r="AH47" s="39">
        <v>0</v>
      </c>
      <c r="AI47" s="39">
        <v>180</v>
      </c>
      <c r="AJ47" s="39">
        <v>14</v>
      </c>
      <c r="AK47" s="57">
        <v>0</v>
      </c>
      <c r="AL47" s="86">
        <f t="shared" si="38"/>
        <v>416</v>
      </c>
      <c r="AM47" s="39">
        <v>0</v>
      </c>
      <c r="AN47" s="39">
        <v>0</v>
      </c>
      <c r="AO47" s="39">
        <v>356</v>
      </c>
      <c r="AP47" s="39">
        <v>60</v>
      </c>
      <c r="AQ47" s="57">
        <v>0</v>
      </c>
      <c r="AR47" s="86">
        <f t="shared" si="39"/>
        <v>12</v>
      </c>
      <c r="AS47" s="39">
        <v>0</v>
      </c>
      <c r="AT47" s="39">
        <v>0</v>
      </c>
      <c r="AU47" s="39">
        <v>12</v>
      </c>
      <c r="AV47" s="39">
        <v>0</v>
      </c>
      <c r="AW47" s="57">
        <v>0</v>
      </c>
      <c r="AX47" s="86">
        <v>0</v>
      </c>
      <c r="AY47" s="39">
        <v>0</v>
      </c>
      <c r="AZ47" s="39">
        <v>0</v>
      </c>
      <c r="BA47" s="39">
        <v>0</v>
      </c>
      <c r="BB47" s="39">
        <v>0</v>
      </c>
      <c r="BC47" s="57">
        <v>0</v>
      </c>
      <c r="BD47" s="80">
        <v>0</v>
      </c>
      <c r="BE47" s="39">
        <v>0</v>
      </c>
      <c r="BF47" s="39">
        <v>0</v>
      </c>
      <c r="BG47" s="39">
        <v>0</v>
      </c>
      <c r="BH47" s="39">
        <v>0</v>
      </c>
      <c r="BI47" s="57">
        <v>0</v>
      </c>
      <c r="BJ47" s="86">
        <f t="shared" si="40"/>
        <v>0</v>
      </c>
      <c r="BK47" s="39">
        <v>0</v>
      </c>
      <c r="BL47" s="39">
        <v>0</v>
      </c>
      <c r="BM47" s="39">
        <v>0</v>
      </c>
      <c r="BN47" s="39">
        <v>0</v>
      </c>
      <c r="BO47" s="57">
        <v>0</v>
      </c>
      <c r="BP47" s="86">
        <f t="shared" si="41"/>
        <v>66</v>
      </c>
      <c r="BQ47" s="39">
        <v>0</v>
      </c>
      <c r="BR47" s="39">
        <v>0</v>
      </c>
      <c r="BS47" s="39">
        <v>65</v>
      </c>
      <c r="BT47" s="39">
        <v>1</v>
      </c>
      <c r="BU47" s="57">
        <v>0</v>
      </c>
      <c r="BV47" s="86">
        <f t="shared" si="42"/>
        <v>3</v>
      </c>
      <c r="BW47" s="39">
        <v>0</v>
      </c>
      <c r="BX47" s="39">
        <v>0</v>
      </c>
      <c r="BY47" s="39">
        <v>3</v>
      </c>
      <c r="BZ47" s="39">
        <v>0</v>
      </c>
      <c r="CA47" s="57">
        <v>0</v>
      </c>
      <c r="CB47" s="86">
        <f t="shared" si="43"/>
        <v>1</v>
      </c>
      <c r="CC47" s="39">
        <v>0</v>
      </c>
      <c r="CD47" s="39">
        <v>0</v>
      </c>
      <c r="CE47" s="39">
        <v>1</v>
      </c>
      <c r="CF47" s="39">
        <v>0</v>
      </c>
      <c r="CG47" s="39">
        <v>0</v>
      </c>
      <c r="CH47" s="86">
        <f t="shared" si="44"/>
        <v>23</v>
      </c>
      <c r="CI47" s="39">
        <v>0</v>
      </c>
      <c r="CJ47" s="39">
        <v>0</v>
      </c>
      <c r="CK47" s="39">
        <v>17</v>
      </c>
      <c r="CL47" s="39">
        <v>6</v>
      </c>
      <c r="CM47" s="57">
        <v>0</v>
      </c>
      <c r="CN47" s="86">
        <f t="shared" si="45"/>
        <v>1</v>
      </c>
      <c r="CO47" s="39">
        <v>0</v>
      </c>
      <c r="CP47" s="39">
        <v>0</v>
      </c>
      <c r="CQ47" s="39">
        <v>1</v>
      </c>
      <c r="CR47" s="39">
        <v>0</v>
      </c>
      <c r="CS47" s="39">
        <v>0</v>
      </c>
      <c r="CT47" s="86">
        <f t="shared" si="46"/>
        <v>6</v>
      </c>
      <c r="CU47" s="39">
        <v>0</v>
      </c>
      <c r="CV47" s="39">
        <v>0</v>
      </c>
      <c r="CW47" s="39">
        <v>0</v>
      </c>
      <c r="CX47" s="39">
        <v>6</v>
      </c>
      <c r="CY47" s="39">
        <v>0</v>
      </c>
      <c r="CZ47" s="86">
        <f t="shared" si="47"/>
        <v>10</v>
      </c>
      <c r="DA47" s="39">
        <v>0</v>
      </c>
      <c r="DB47" s="39">
        <v>0</v>
      </c>
      <c r="DC47" s="39">
        <v>10</v>
      </c>
      <c r="DD47" s="39">
        <v>0</v>
      </c>
      <c r="DE47" s="39">
        <v>0</v>
      </c>
      <c r="DF47" s="86">
        <f t="shared" si="48"/>
        <v>98</v>
      </c>
      <c r="DG47" s="39">
        <v>0</v>
      </c>
      <c r="DH47" s="39">
        <v>1</v>
      </c>
      <c r="DI47" s="39">
        <v>48</v>
      </c>
      <c r="DJ47" s="39">
        <v>49</v>
      </c>
      <c r="DK47" s="39">
        <v>0</v>
      </c>
      <c r="DL47" s="86">
        <f t="shared" si="49"/>
        <v>44</v>
      </c>
      <c r="DM47" s="39">
        <v>0</v>
      </c>
      <c r="DN47" s="39">
        <v>1</v>
      </c>
      <c r="DO47" s="39">
        <v>35</v>
      </c>
      <c r="DP47" s="39">
        <v>8</v>
      </c>
      <c r="DQ47" s="39">
        <v>0</v>
      </c>
      <c r="DR47" s="86">
        <f t="shared" si="50"/>
        <v>0</v>
      </c>
      <c r="DS47" s="39">
        <v>0</v>
      </c>
      <c r="DT47" s="39">
        <v>0</v>
      </c>
      <c r="DU47" s="39">
        <v>0</v>
      </c>
      <c r="DV47" s="39">
        <v>0</v>
      </c>
      <c r="DW47" s="57">
        <v>0</v>
      </c>
      <c r="DX47" s="86">
        <f t="shared" si="51"/>
        <v>44</v>
      </c>
      <c r="DY47" s="39">
        <v>0</v>
      </c>
      <c r="DZ47" s="39">
        <v>0</v>
      </c>
      <c r="EA47" s="39">
        <v>41</v>
      </c>
      <c r="EB47" s="39">
        <v>3</v>
      </c>
      <c r="EC47" s="57">
        <v>0</v>
      </c>
      <c r="ED47" s="86">
        <f t="shared" si="52"/>
        <v>374</v>
      </c>
      <c r="EE47" s="39">
        <v>0</v>
      </c>
      <c r="EF47" s="39">
        <v>0</v>
      </c>
      <c r="EG47" s="39">
        <v>245</v>
      </c>
      <c r="EH47" s="39">
        <v>129</v>
      </c>
      <c r="EI47" s="57">
        <v>0</v>
      </c>
      <c r="EJ47" s="86">
        <f t="shared" si="53"/>
        <v>28</v>
      </c>
      <c r="EK47" s="39">
        <v>0</v>
      </c>
      <c r="EL47" s="39">
        <v>0</v>
      </c>
      <c r="EM47" s="39">
        <v>27</v>
      </c>
      <c r="EN47" s="39">
        <v>1</v>
      </c>
      <c r="EO47" s="57">
        <v>0</v>
      </c>
      <c r="EP47" s="86">
        <f t="shared" si="54"/>
        <v>745</v>
      </c>
      <c r="EQ47" s="39">
        <v>0</v>
      </c>
      <c r="ER47" s="39">
        <v>1</v>
      </c>
      <c r="ES47" s="39">
        <v>722</v>
      </c>
      <c r="ET47" s="39">
        <v>22</v>
      </c>
      <c r="EU47" s="39">
        <v>0</v>
      </c>
      <c r="EV47" s="86">
        <f t="shared" si="55"/>
        <v>3</v>
      </c>
      <c r="EW47" s="39">
        <v>0</v>
      </c>
      <c r="EX47" s="39">
        <v>0</v>
      </c>
      <c r="EY47" s="39">
        <v>3</v>
      </c>
      <c r="EZ47" s="39">
        <v>0</v>
      </c>
      <c r="FA47" s="57">
        <v>0</v>
      </c>
      <c r="FB47" s="86">
        <f t="shared" si="56"/>
        <v>3</v>
      </c>
      <c r="FC47" s="39">
        <v>0</v>
      </c>
      <c r="FD47" s="39">
        <v>0</v>
      </c>
      <c r="FE47" s="39">
        <v>3</v>
      </c>
      <c r="FF47" s="39">
        <v>0</v>
      </c>
      <c r="FG47" s="57">
        <v>0</v>
      </c>
      <c r="FH47" s="86">
        <f t="shared" si="57"/>
        <v>0</v>
      </c>
      <c r="FI47" s="39">
        <v>0</v>
      </c>
      <c r="FJ47" s="39">
        <v>0</v>
      </c>
      <c r="FK47" s="39">
        <v>0</v>
      </c>
      <c r="FL47" s="39">
        <v>0</v>
      </c>
      <c r="FM47" s="57">
        <v>0</v>
      </c>
      <c r="FN47" s="86">
        <f t="shared" si="58"/>
        <v>170</v>
      </c>
      <c r="FO47" s="39">
        <v>0</v>
      </c>
      <c r="FP47" s="39">
        <v>2</v>
      </c>
      <c r="FQ47" s="39">
        <v>167</v>
      </c>
      <c r="FR47" s="39">
        <v>1</v>
      </c>
      <c r="FS47" s="57">
        <v>0</v>
      </c>
      <c r="FT47" s="86">
        <f t="shared" si="59"/>
        <v>3</v>
      </c>
      <c r="FU47" s="39">
        <v>0</v>
      </c>
      <c r="FV47" s="39">
        <v>0</v>
      </c>
      <c r="FW47" s="39">
        <v>1</v>
      </c>
      <c r="FX47" s="39">
        <v>2</v>
      </c>
      <c r="FY47" s="57">
        <v>0</v>
      </c>
    </row>
    <row r="48" spans="1:181" customFormat="1" ht="13.15" customHeight="1" x14ac:dyDescent="0.2">
      <c r="A48" s="59" t="s">
        <v>50</v>
      </c>
      <c r="B48" s="39">
        <f t="shared" si="62"/>
        <v>1457</v>
      </c>
      <c r="C48" s="39">
        <f t="shared" si="63"/>
        <v>15</v>
      </c>
      <c r="D48" s="39">
        <f t="shared" si="64"/>
        <v>11</v>
      </c>
      <c r="E48" s="39">
        <f t="shared" si="65"/>
        <v>1217</v>
      </c>
      <c r="F48" s="39">
        <f t="shared" si="66"/>
        <v>214</v>
      </c>
      <c r="G48" s="57">
        <f t="shared" si="67"/>
        <v>0</v>
      </c>
      <c r="H48" s="86">
        <f t="shared" si="33"/>
        <v>0</v>
      </c>
      <c r="I48" s="39">
        <v>0</v>
      </c>
      <c r="J48" s="39">
        <v>0</v>
      </c>
      <c r="K48" s="39">
        <v>0</v>
      </c>
      <c r="L48" s="39">
        <v>0</v>
      </c>
      <c r="M48" s="57">
        <v>0</v>
      </c>
      <c r="N48" s="86">
        <f t="shared" si="34"/>
        <v>1</v>
      </c>
      <c r="O48" s="39">
        <v>0</v>
      </c>
      <c r="P48" s="39">
        <v>0</v>
      </c>
      <c r="Q48" s="39">
        <v>0</v>
      </c>
      <c r="R48" s="39">
        <v>1</v>
      </c>
      <c r="S48" s="57">
        <v>0</v>
      </c>
      <c r="T48" s="86">
        <f t="shared" si="35"/>
        <v>220</v>
      </c>
      <c r="U48" s="39">
        <v>0</v>
      </c>
      <c r="V48" s="39">
        <v>0</v>
      </c>
      <c r="W48" s="39">
        <v>199</v>
      </c>
      <c r="X48" s="39">
        <v>21</v>
      </c>
      <c r="Y48" s="39">
        <v>0</v>
      </c>
      <c r="Z48" s="86">
        <f t="shared" si="36"/>
        <v>0</v>
      </c>
      <c r="AA48" s="39">
        <v>0</v>
      </c>
      <c r="AB48" s="39">
        <v>0</v>
      </c>
      <c r="AC48" s="39">
        <v>0</v>
      </c>
      <c r="AD48" s="39">
        <v>0</v>
      </c>
      <c r="AE48" s="57">
        <v>0</v>
      </c>
      <c r="AF48" s="86">
        <f t="shared" si="37"/>
        <v>264</v>
      </c>
      <c r="AG48" s="39">
        <v>0</v>
      </c>
      <c r="AH48" s="39">
        <v>11</v>
      </c>
      <c r="AI48" s="39">
        <v>224</v>
      </c>
      <c r="AJ48" s="39">
        <v>29</v>
      </c>
      <c r="AK48" s="57">
        <v>0</v>
      </c>
      <c r="AL48" s="86">
        <f t="shared" si="38"/>
        <v>106</v>
      </c>
      <c r="AM48" s="39">
        <v>0</v>
      </c>
      <c r="AN48" s="39">
        <v>0</v>
      </c>
      <c r="AO48" s="39">
        <v>88</v>
      </c>
      <c r="AP48" s="39">
        <v>18</v>
      </c>
      <c r="AQ48" s="57">
        <v>0</v>
      </c>
      <c r="AR48" s="86">
        <f t="shared" si="39"/>
        <v>9</v>
      </c>
      <c r="AS48" s="39">
        <v>0</v>
      </c>
      <c r="AT48" s="39">
        <v>0</v>
      </c>
      <c r="AU48" s="39">
        <v>6</v>
      </c>
      <c r="AV48" s="39">
        <v>3</v>
      </c>
      <c r="AW48" s="57">
        <v>0</v>
      </c>
      <c r="AX48" s="86">
        <v>0</v>
      </c>
      <c r="AY48" s="39">
        <v>0</v>
      </c>
      <c r="AZ48" s="39">
        <v>0</v>
      </c>
      <c r="BA48" s="39">
        <v>0</v>
      </c>
      <c r="BB48" s="39">
        <v>0</v>
      </c>
      <c r="BC48" s="57">
        <v>0</v>
      </c>
      <c r="BD48" s="80">
        <v>0</v>
      </c>
      <c r="BE48" s="39">
        <v>0</v>
      </c>
      <c r="BF48" s="39">
        <v>0</v>
      </c>
      <c r="BG48" s="39">
        <v>0</v>
      </c>
      <c r="BH48" s="39">
        <v>0</v>
      </c>
      <c r="BI48" s="57">
        <v>0</v>
      </c>
      <c r="BJ48" s="86">
        <f t="shared" si="40"/>
        <v>0</v>
      </c>
      <c r="BK48" s="39">
        <v>0</v>
      </c>
      <c r="BL48" s="39">
        <v>0</v>
      </c>
      <c r="BM48" s="39">
        <v>0</v>
      </c>
      <c r="BN48" s="39">
        <v>0</v>
      </c>
      <c r="BO48" s="57">
        <v>0</v>
      </c>
      <c r="BP48" s="86">
        <f t="shared" si="41"/>
        <v>59</v>
      </c>
      <c r="BQ48" s="39">
        <v>0</v>
      </c>
      <c r="BR48" s="39">
        <v>0</v>
      </c>
      <c r="BS48" s="39">
        <v>40</v>
      </c>
      <c r="BT48" s="39">
        <v>19</v>
      </c>
      <c r="BU48" s="57">
        <v>0</v>
      </c>
      <c r="BV48" s="86">
        <f t="shared" si="42"/>
        <v>1</v>
      </c>
      <c r="BW48" s="39">
        <v>0</v>
      </c>
      <c r="BX48" s="39">
        <v>0</v>
      </c>
      <c r="BY48" s="39">
        <v>1</v>
      </c>
      <c r="BZ48" s="39">
        <v>0</v>
      </c>
      <c r="CA48" s="57">
        <v>0</v>
      </c>
      <c r="CB48" s="86">
        <f t="shared" si="43"/>
        <v>6</v>
      </c>
      <c r="CC48" s="39">
        <v>0</v>
      </c>
      <c r="CD48" s="39">
        <v>0</v>
      </c>
      <c r="CE48" s="39">
        <v>4</v>
      </c>
      <c r="CF48" s="39">
        <v>2</v>
      </c>
      <c r="CG48" s="39">
        <v>0</v>
      </c>
      <c r="CH48" s="86">
        <f t="shared" si="44"/>
        <v>56</v>
      </c>
      <c r="CI48" s="39">
        <v>15</v>
      </c>
      <c r="CJ48" s="39">
        <v>0</v>
      </c>
      <c r="CK48" s="39">
        <v>19</v>
      </c>
      <c r="CL48" s="39">
        <v>22</v>
      </c>
      <c r="CM48" s="57">
        <v>0</v>
      </c>
      <c r="CN48" s="86">
        <f t="shared" si="45"/>
        <v>2</v>
      </c>
      <c r="CO48" s="39">
        <v>0</v>
      </c>
      <c r="CP48" s="39">
        <v>0</v>
      </c>
      <c r="CQ48" s="39">
        <v>2</v>
      </c>
      <c r="CR48" s="39">
        <v>0</v>
      </c>
      <c r="CS48" s="39">
        <v>0</v>
      </c>
      <c r="CT48" s="86">
        <f t="shared" si="46"/>
        <v>0</v>
      </c>
      <c r="CU48" s="39">
        <v>0</v>
      </c>
      <c r="CV48" s="39">
        <v>0</v>
      </c>
      <c r="CW48" s="39">
        <v>0</v>
      </c>
      <c r="CX48" s="39">
        <v>0</v>
      </c>
      <c r="CY48" s="39">
        <v>0</v>
      </c>
      <c r="CZ48" s="86">
        <f t="shared" si="47"/>
        <v>1</v>
      </c>
      <c r="DA48" s="39">
        <v>0</v>
      </c>
      <c r="DB48" s="39">
        <v>0</v>
      </c>
      <c r="DC48" s="39">
        <v>0</v>
      </c>
      <c r="DD48" s="39">
        <v>1</v>
      </c>
      <c r="DE48" s="39">
        <v>0</v>
      </c>
      <c r="DF48" s="86">
        <f t="shared" si="48"/>
        <v>22</v>
      </c>
      <c r="DG48" s="39">
        <v>0</v>
      </c>
      <c r="DH48" s="39">
        <v>0</v>
      </c>
      <c r="DI48" s="39">
        <v>15</v>
      </c>
      <c r="DJ48" s="39">
        <v>7</v>
      </c>
      <c r="DK48" s="39">
        <v>0</v>
      </c>
      <c r="DL48" s="86">
        <f t="shared" si="49"/>
        <v>16</v>
      </c>
      <c r="DM48" s="39">
        <v>0</v>
      </c>
      <c r="DN48" s="39">
        <v>0</v>
      </c>
      <c r="DO48" s="39">
        <v>12</v>
      </c>
      <c r="DP48" s="39">
        <v>4</v>
      </c>
      <c r="DQ48" s="39">
        <v>0</v>
      </c>
      <c r="DR48" s="86">
        <f t="shared" si="50"/>
        <v>0</v>
      </c>
      <c r="DS48" s="39">
        <v>0</v>
      </c>
      <c r="DT48" s="39">
        <v>0</v>
      </c>
      <c r="DU48" s="39">
        <v>0</v>
      </c>
      <c r="DV48" s="39">
        <v>0</v>
      </c>
      <c r="DW48" s="57">
        <v>0</v>
      </c>
      <c r="DX48" s="86">
        <f t="shared" si="51"/>
        <v>31</v>
      </c>
      <c r="DY48" s="39">
        <v>0</v>
      </c>
      <c r="DZ48" s="39">
        <v>0</v>
      </c>
      <c r="EA48" s="39">
        <v>22</v>
      </c>
      <c r="EB48" s="39">
        <v>9</v>
      </c>
      <c r="EC48" s="57">
        <v>0</v>
      </c>
      <c r="ED48" s="86">
        <f t="shared" si="52"/>
        <v>156</v>
      </c>
      <c r="EE48" s="39">
        <v>0</v>
      </c>
      <c r="EF48" s="39">
        <v>0</v>
      </c>
      <c r="EG48" s="39">
        <v>126</v>
      </c>
      <c r="EH48" s="39">
        <v>30</v>
      </c>
      <c r="EI48" s="57">
        <v>0</v>
      </c>
      <c r="EJ48" s="86">
        <f t="shared" si="53"/>
        <v>19</v>
      </c>
      <c r="EK48" s="39">
        <v>0</v>
      </c>
      <c r="EL48" s="39">
        <v>0</v>
      </c>
      <c r="EM48" s="39">
        <v>5</v>
      </c>
      <c r="EN48" s="39">
        <v>14</v>
      </c>
      <c r="EO48" s="57">
        <v>0</v>
      </c>
      <c r="EP48" s="86">
        <f t="shared" si="54"/>
        <v>360</v>
      </c>
      <c r="EQ48" s="39">
        <v>0</v>
      </c>
      <c r="ER48" s="39">
        <v>0</v>
      </c>
      <c r="ES48" s="39">
        <v>338</v>
      </c>
      <c r="ET48" s="39">
        <v>22</v>
      </c>
      <c r="EU48" s="39">
        <v>0</v>
      </c>
      <c r="EV48" s="86">
        <f t="shared" si="55"/>
        <v>0</v>
      </c>
      <c r="EW48" s="39">
        <v>0</v>
      </c>
      <c r="EX48" s="39">
        <v>0</v>
      </c>
      <c r="EY48" s="39">
        <v>0</v>
      </c>
      <c r="EZ48" s="39">
        <v>0</v>
      </c>
      <c r="FA48" s="57">
        <v>0</v>
      </c>
      <c r="FB48" s="86">
        <f t="shared" si="56"/>
        <v>7</v>
      </c>
      <c r="FC48" s="39">
        <v>0</v>
      </c>
      <c r="FD48" s="39">
        <v>0</v>
      </c>
      <c r="FE48" s="39">
        <v>0</v>
      </c>
      <c r="FF48" s="39">
        <v>7</v>
      </c>
      <c r="FG48" s="57">
        <v>0</v>
      </c>
      <c r="FH48" s="86">
        <f t="shared" si="57"/>
        <v>1</v>
      </c>
      <c r="FI48" s="39">
        <v>0</v>
      </c>
      <c r="FJ48" s="39">
        <v>0</v>
      </c>
      <c r="FK48" s="39">
        <v>1</v>
      </c>
      <c r="FL48" s="39">
        <v>0</v>
      </c>
      <c r="FM48" s="57">
        <v>0</v>
      </c>
      <c r="FN48" s="86">
        <f t="shared" si="58"/>
        <v>116</v>
      </c>
      <c r="FO48" s="39">
        <v>0</v>
      </c>
      <c r="FP48" s="39">
        <v>0</v>
      </c>
      <c r="FQ48" s="39">
        <v>115</v>
      </c>
      <c r="FR48" s="39">
        <v>1</v>
      </c>
      <c r="FS48" s="57">
        <v>0</v>
      </c>
      <c r="FT48" s="86">
        <f t="shared" si="59"/>
        <v>4</v>
      </c>
      <c r="FU48" s="39">
        <v>0</v>
      </c>
      <c r="FV48" s="39">
        <v>0</v>
      </c>
      <c r="FW48" s="39">
        <v>0</v>
      </c>
      <c r="FX48" s="39">
        <v>4</v>
      </c>
      <c r="FY48" s="57">
        <v>0</v>
      </c>
    </row>
    <row r="49" spans="1:181" customFormat="1" ht="13.15" customHeight="1" x14ac:dyDescent="0.2">
      <c r="A49" s="36" t="s">
        <v>51</v>
      </c>
      <c r="B49" s="38">
        <f t="shared" si="62"/>
        <v>1918</v>
      </c>
      <c r="C49" s="38">
        <f t="shared" si="63"/>
        <v>0</v>
      </c>
      <c r="D49" s="38">
        <f t="shared" si="64"/>
        <v>13</v>
      </c>
      <c r="E49" s="38">
        <f t="shared" si="65"/>
        <v>1597</v>
      </c>
      <c r="F49" s="38">
        <f t="shared" si="66"/>
        <v>308</v>
      </c>
      <c r="G49" s="40">
        <f t="shared" si="67"/>
        <v>0</v>
      </c>
      <c r="H49" s="88">
        <f t="shared" si="33"/>
        <v>0</v>
      </c>
      <c r="I49" s="38">
        <v>0</v>
      </c>
      <c r="J49" s="38">
        <v>0</v>
      </c>
      <c r="K49" s="38">
        <v>0</v>
      </c>
      <c r="L49" s="38">
        <v>0</v>
      </c>
      <c r="M49" s="40">
        <v>0</v>
      </c>
      <c r="N49" s="88">
        <f t="shared" si="34"/>
        <v>2</v>
      </c>
      <c r="O49" s="38">
        <v>0</v>
      </c>
      <c r="P49" s="38">
        <v>0</v>
      </c>
      <c r="Q49" s="38">
        <v>2</v>
      </c>
      <c r="R49" s="38">
        <v>0</v>
      </c>
      <c r="S49" s="40">
        <v>0</v>
      </c>
      <c r="T49" s="88">
        <f t="shared" si="35"/>
        <v>365</v>
      </c>
      <c r="U49" s="38">
        <v>0</v>
      </c>
      <c r="V49" s="38">
        <v>0</v>
      </c>
      <c r="W49" s="38">
        <v>332</v>
      </c>
      <c r="X49" s="38">
        <v>33</v>
      </c>
      <c r="Y49" s="38">
        <v>0</v>
      </c>
      <c r="Z49" s="88">
        <f t="shared" si="36"/>
        <v>66</v>
      </c>
      <c r="AA49" s="38">
        <v>0</v>
      </c>
      <c r="AB49" s="38">
        <v>0</v>
      </c>
      <c r="AC49" s="38">
        <v>52</v>
      </c>
      <c r="AD49" s="38">
        <v>14</v>
      </c>
      <c r="AE49" s="40">
        <v>0</v>
      </c>
      <c r="AF49" s="88">
        <f t="shared" si="37"/>
        <v>170</v>
      </c>
      <c r="AG49" s="38">
        <v>0</v>
      </c>
      <c r="AH49" s="38">
        <v>0</v>
      </c>
      <c r="AI49" s="38">
        <v>166</v>
      </c>
      <c r="AJ49" s="38">
        <v>4</v>
      </c>
      <c r="AK49" s="40">
        <v>0</v>
      </c>
      <c r="AL49" s="88">
        <f t="shared" si="38"/>
        <v>95</v>
      </c>
      <c r="AM49" s="38">
        <v>0</v>
      </c>
      <c r="AN49" s="38">
        <v>0</v>
      </c>
      <c r="AO49" s="38">
        <v>79</v>
      </c>
      <c r="AP49" s="38">
        <v>16</v>
      </c>
      <c r="AQ49" s="40">
        <v>0</v>
      </c>
      <c r="AR49" s="88">
        <f t="shared" si="39"/>
        <v>17</v>
      </c>
      <c r="AS49" s="38">
        <v>0</v>
      </c>
      <c r="AT49" s="38">
        <v>0</v>
      </c>
      <c r="AU49" s="38">
        <v>17</v>
      </c>
      <c r="AV49" s="38">
        <v>0</v>
      </c>
      <c r="AW49" s="40">
        <v>0</v>
      </c>
      <c r="AX49" s="88">
        <v>0</v>
      </c>
      <c r="AY49" s="38">
        <v>0</v>
      </c>
      <c r="AZ49" s="38">
        <v>0</v>
      </c>
      <c r="BA49" s="38">
        <v>0</v>
      </c>
      <c r="BB49" s="38">
        <v>0</v>
      </c>
      <c r="BC49" s="40">
        <v>0</v>
      </c>
      <c r="BD49" s="82">
        <v>0</v>
      </c>
      <c r="BE49" s="38">
        <v>0</v>
      </c>
      <c r="BF49" s="38">
        <v>0</v>
      </c>
      <c r="BG49" s="38">
        <v>0</v>
      </c>
      <c r="BH49" s="38">
        <v>0</v>
      </c>
      <c r="BI49" s="40">
        <v>0</v>
      </c>
      <c r="BJ49" s="88">
        <f t="shared" si="40"/>
        <v>0</v>
      </c>
      <c r="BK49" s="38">
        <v>0</v>
      </c>
      <c r="BL49" s="38">
        <v>0</v>
      </c>
      <c r="BM49" s="38">
        <v>0</v>
      </c>
      <c r="BN49" s="38">
        <v>0</v>
      </c>
      <c r="BO49" s="40">
        <v>0</v>
      </c>
      <c r="BP49" s="88">
        <f t="shared" si="41"/>
        <v>36</v>
      </c>
      <c r="BQ49" s="38">
        <v>0</v>
      </c>
      <c r="BR49" s="38">
        <v>0</v>
      </c>
      <c r="BS49" s="38">
        <v>33</v>
      </c>
      <c r="BT49" s="38">
        <v>3</v>
      </c>
      <c r="BU49" s="40">
        <v>0</v>
      </c>
      <c r="BV49" s="88">
        <f t="shared" si="42"/>
        <v>0</v>
      </c>
      <c r="BW49" s="38">
        <v>0</v>
      </c>
      <c r="BX49" s="38">
        <v>0</v>
      </c>
      <c r="BY49" s="38">
        <v>0</v>
      </c>
      <c r="BZ49" s="38">
        <v>0</v>
      </c>
      <c r="CA49" s="40">
        <v>0</v>
      </c>
      <c r="CB49" s="88">
        <f t="shared" si="43"/>
        <v>0</v>
      </c>
      <c r="CC49" s="38">
        <v>0</v>
      </c>
      <c r="CD49" s="38">
        <v>0</v>
      </c>
      <c r="CE49" s="38">
        <v>0</v>
      </c>
      <c r="CF49" s="38">
        <v>0</v>
      </c>
      <c r="CG49" s="38">
        <v>0</v>
      </c>
      <c r="CH49" s="88">
        <f t="shared" si="44"/>
        <v>8</v>
      </c>
      <c r="CI49" s="38">
        <v>0</v>
      </c>
      <c r="CJ49" s="38">
        <v>0</v>
      </c>
      <c r="CK49" s="38">
        <v>8</v>
      </c>
      <c r="CL49" s="38">
        <v>0</v>
      </c>
      <c r="CM49" s="40">
        <v>0</v>
      </c>
      <c r="CN49" s="88">
        <f t="shared" si="45"/>
        <v>0</v>
      </c>
      <c r="CO49" s="38">
        <v>0</v>
      </c>
      <c r="CP49" s="38">
        <v>0</v>
      </c>
      <c r="CQ49" s="38">
        <v>0</v>
      </c>
      <c r="CR49" s="38">
        <v>0</v>
      </c>
      <c r="CS49" s="38">
        <v>0</v>
      </c>
      <c r="CT49" s="88">
        <f t="shared" si="46"/>
        <v>0</v>
      </c>
      <c r="CU49" s="38">
        <v>0</v>
      </c>
      <c r="CV49" s="38">
        <v>0</v>
      </c>
      <c r="CW49" s="38">
        <v>0</v>
      </c>
      <c r="CX49" s="38">
        <v>0</v>
      </c>
      <c r="CY49" s="38">
        <v>0</v>
      </c>
      <c r="CZ49" s="88">
        <f t="shared" si="47"/>
        <v>1</v>
      </c>
      <c r="DA49" s="38">
        <v>0</v>
      </c>
      <c r="DB49" s="38">
        <v>0</v>
      </c>
      <c r="DC49" s="38">
        <v>1</v>
      </c>
      <c r="DD49" s="38">
        <v>0</v>
      </c>
      <c r="DE49" s="38">
        <v>0</v>
      </c>
      <c r="DF49" s="88">
        <f t="shared" si="48"/>
        <v>151</v>
      </c>
      <c r="DG49" s="38">
        <v>0</v>
      </c>
      <c r="DH49" s="38">
        <v>13</v>
      </c>
      <c r="DI49" s="38">
        <v>27</v>
      </c>
      <c r="DJ49" s="38">
        <v>111</v>
      </c>
      <c r="DK49" s="38">
        <v>0</v>
      </c>
      <c r="DL49" s="88">
        <f t="shared" si="49"/>
        <v>35</v>
      </c>
      <c r="DM49" s="38">
        <v>0</v>
      </c>
      <c r="DN49" s="38">
        <v>0</v>
      </c>
      <c r="DO49" s="38">
        <v>3</v>
      </c>
      <c r="DP49" s="38">
        <v>32</v>
      </c>
      <c r="DQ49" s="38">
        <v>0</v>
      </c>
      <c r="DR49" s="88">
        <f t="shared" si="50"/>
        <v>0</v>
      </c>
      <c r="DS49" s="38">
        <v>0</v>
      </c>
      <c r="DT49" s="38">
        <v>0</v>
      </c>
      <c r="DU49" s="38">
        <v>0</v>
      </c>
      <c r="DV49" s="38">
        <v>0</v>
      </c>
      <c r="DW49" s="40">
        <v>0</v>
      </c>
      <c r="DX49" s="88">
        <f t="shared" si="51"/>
        <v>46</v>
      </c>
      <c r="DY49" s="38">
        <v>0</v>
      </c>
      <c r="DZ49" s="38">
        <v>0</v>
      </c>
      <c r="EA49" s="38">
        <v>46</v>
      </c>
      <c r="EB49" s="38">
        <v>0</v>
      </c>
      <c r="EC49" s="40">
        <v>0</v>
      </c>
      <c r="ED49" s="88">
        <f t="shared" si="52"/>
        <v>272</v>
      </c>
      <c r="EE49" s="38">
        <v>0</v>
      </c>
      <c r="EF49" s="38">
        <v>0</v>
      </c>
      <c r="EG49" s="38">
        <v>202</v>
      </c>
      <c r="EH49" s="38">
        <v>70</v>
      </c>
      <c r="EI49" s="40">
        <v>0</v>
      </c>
      <c r="EJ49" s="88">
        <f t="shared" si="53"/>
        <v>29</v>
      </c>
      <c r="EK49" s="38">
        <v>0</v>
      </c>
      <c r="EL49" s="38">
        <v>0</v>
      </c>
      <c r="EM49" s="38">
        <v>29</v>
      </c>
      <c r="EN49" s="38">
        <v>0</v>
      </c>
      <c r="EO49" s="40">
        <v>0</v>
      </c>
      <c r="EP49" s="88">
        <f t="shared" si="54"/>
        <v>592</v>
      </c>
      <c r="EQ49" s="38">
        <v>0</v>
      </c>
      <c r="ER49" s="38">
        <v>0</v>
      </c>
      <c r="ES49" s="38">
        <v>567</v>
      </c>
      <c r="ET49" s="38">
        <v>25</v>
      </c>
      <c r="EU49" s="38">
        <v>0</v>
      </c>
      <c r="EV49" s="88">
        <f t="shared" si="55"/>
        <v>0</v>
      </c>
      <c r="EW49" s="38">
        <v>0</v>
      </c>
      <c r="EX49" s="38">
        <v>0</v>
      </c>
      <c r="EY49" s="38">
        <v>0</v>
      </c>
      <c r="EZ49" s="38">
        <v>0</v>
      </c>
      <c r="FA49" s="40">
        <v>0</v>
      </c>
      <c r="FB49" s="88">
        <f t="shared" si="56"/>
        <v>0</v>
      </c>
      <c r="FC49" s="38">
        <v>0</v>
      </c>
      <c r="FD49" s="38">
        <v>0</v>
      </c>
      <c r="FE49" s="38">
        <v>0</v>
      </c>
      <c r="FF49" s="38">
        <v>0</v>
      </c>
      <c r="FG49" s="40">
        <v>0</v>
      </c>
      <c r="FH49" s="88">
        <f t="shared" si="57"/>
        <v>0</v>
      </c>
      <c r="FI49" s="38">
        <v>0</v>
      </c>
      <c r="FJ49" s="38">
        <v>0</v>
      </c>
      <c r="FK49" s="38">
        <v>0</v>
      </c>
      <c r="FL49" s="38">
        <v>0</v>
      </c>
      <c r="FM49" s="40">
        <v>0</v>
      </c>
      <c r="FN49" s="88">
        <f t="shared" si="58"/>
        <v>26</v>
      </c>
      <c r="FO49" s="38">
        <v>0</v>
      </c>
      <c r="FP49" s="38">
        <v>0</v>
      </c>
      <c r="FQ49" s="38">
        <v>26</v>
      </c>
      <c r="FR49" s="38">
        <v>0</v>
      </c>
      <c r="FS49" s="40">
        <v>0</v>
      </c>
      <c r="FT49" s="88">
        <f t="shared" si="59"/>
        <v>7</v>
      </c>
      <c r="FU49" s="38">
        <v>0</v>
      </c>
      <c r="FV49" s="38">
        <v>0</v>
      </c>
      <c r="FW49" s="38">
        <v>7</v>
      </c>
      <c r="FX49" s="38">
        <v>0</v>
      </c>
      <c r="FY49" s="40">
        <v>0</v>
      </c>
    </row>
    <row r="50" spans="1:181" customFormat="1" ht="13.15" customHeight="1" x14ac:dyDescent="0.2">
      <c r="A50" s="35" t="s">
        <v>52</v>
      </c>
      <c r="B50" s="54">
        <f t="shared" si="62"/>
        <v>1208</v>
      </c>
      <c r="C50" s="54">
        <f t="shared" si="63"/>
        <v>15</v>
      </c>
      <c r="D50" s="54">
        <f t="shared" si="64"/>
        <v>0</v>
      </c>
      <c r="E50" s="54">
        <f t="shared" si="65"/>
        <v>1104</v>
      </c>
      <c r="F50" s="54">
        <f t="shared" si="66"/>
        <v>89</v>
      </c>
      <c r="G50" s="55">
        <f t="shared" si="67"/>
        <v>0</v>
      </c>
      <c r="H50" s="85">
        <f t="shared" si="33"/>
        <v>0</v>
      </c>
      <c r="I50" s="54">
        <v>0</v>
      </c>
      <c r="J50" s="54">
        <v>0</v>
      </c>
      <c r="K50" s="54">
        <v>0</v>
      </c>
      <c r="L50" s="54">
        <v>0</v>
      </c>
      <c r="M50" s="55">
        <v>0</v>
      </c>
      <c r="N50" s="85">
        <f t="shared" si="34"/>
        <v>0</v>
      </c>
      <c r="O50" s="54">
        <v>0</v>
      </c>
      <c r="P50" s="54">
        <v>0</v>
      </c>
      <c r="Q50" s="54">
        <v>0</v>
      </c>
      <c r="R50" s="54">
        <v>0</v>
      </c>
      <c r="S50" s="55">
        <v>0</v>
      </c>
      <c r="T50" s="85">
        <f t="shared" si="35"/>
        <v>204</v>
      </c>
      <c r="U50" s="54">
        <v>0</v>
      </c>
      <c r="V50" s="54">
        <v>0</v>
      </c>
      <c r="W50" s="54">
        <v>182</v>
      </c>
      <c r="X50" s="54">
        <v>22</v>
      </c>
      <c r="Y50" s="54">
        <v>0</v>
      </c>
      <c r="Z50" s="85">
        <f t="shared" si="36"/>
        <v>19</v>
      </c>
      <c r="AA50" s="54">
        <v>0</v>
      </c>
      <c r="AB50" s="54">
        <v>0</v>
      </c>
      <c r="AC50" s="54">
        <v>19</v>
      </c>
      <c r="AD50" s="54">
        <v>0</v>
      </c>
      <c r="AE50" s="55">
        <v>0</v>
      </c>
      <c r="AF50" s="85">
        <f t="shared" si="37"/>
        <v>123</v>
      </c>
      <c r="AG50" s="54">
        <v>0</v>
      </c>
      <c r="AH50" s="54">
        <v>0</v>
      </c>
      <c r="AI50" s="54">
        <v>117</v>
      </c>
      <c r="AJ50" s="54">
        <v>6</v>
      </c>
      <c r="AK50" s="55">
        <v>0</v>
      </c>
      <c r="AL50" s="85">
        <f t="shared" si="38"/>
        <v>43</v>
      </c>
      <c r="AM50" s="54">
        <v>4</v>
      </c>
      <c r="AN50" s="54">
        <v>0</v>
      </c>
      <c r="AO50" s="54">
        <v>39</v>
      </c>
      <c r="AP50" s="54">
        <v>0</v>
      </c>
      <c r="AQ50" s="55">
        <v>0</v>
      </c>
      <c r="AR50" s="85">
        <f t="shared" si="39"/>
        <v>1</v>
      </c>
      <c r="AS50" s="54">
        <v>0</v>
      </c>
      <c r="AT50" s="54">
        <v>0</v>
      </c>
      <c r="AU50" s="54">
        <v>1</v>
      </c>
      <c r="AV50" s="54">
        <v>0</v>
      </c>
      <c r="AW50" s="55">
        <v>0</v>
      </c>
      <c r="AX50" s="85">
        <v>0</v>
      </c>
      <c r="AY50" s="54">
        <v>0</v>
      </c>
      <c r="AZ50" s="54">
        <v>0</v>
      </c>
      <c r="BA50" s="54">
        <v>0</v>
      </c>
      <c r="BB50" s="54">
        <v>0</v>
      </c>
      <c r="BC50" s="55">
        <v>0</v>
      </c>
      <c r="BD50" s="79">
        <v>0</v>
      </c>
      <c r="BE50" s="54">
        <v>0</v>
      </c>
      <c r="BF50" s="54">
        <v>0</v>
      </c>
      <c r="BG50" s="54">
        <v>0</v>
      </c>
      <c r="BH50" s="54">
        <v>0</v>
      </c>
      <c r="BI50" s="55">
        <v>0</v>
      </c>
      <c r="BJ50" s="85">
        <f t="shared" si="40"/>
        <v>0</v>
      </c>
      <c r="BK50" s="54">
        <v>0</v>
      </c>
      <c r="BL50" s="54">
        <v>0</v>
      </c>
      <c r="BM50" s="54">
        <v>0</v>
      </c>
      <c r="BN50" s="54">
        <v>0</v>
      </c>
      <c r="BO50" s="55">
        <v>0</v>
      </c>
      <c r="BP50" s="85">
        <f t="shared" si="41"/>
        <v>40</v>
      </c>
      <c r="BQ50" s="54">
        <v>0</v>
      </c>
      <c r="BR50" s="54">
        <v>0</v>
      </c>
      <c r="BS50" s="54">
        <v>40</v>
      </c>
      <c r="BT50" s="54">
        <v>0</v>
      </c>
      <c r="BU50" s="55">
        <v>0</v>
      </c>
      <c r="BV50" s="85">
        <f t="shared" si="42"/>
        <v>2</v>
      </c>
      <c r="BW50" s="54">
        <v>0</v>
      </c>
      <c r="BX50" s="54">
        <v>0</v>
      </c>
      <c r="BY50" s="54">
        <v>2</v>
      </c>
      <c r="BZ50" s="54">
        <v>0</v>
      </c>
      <c r="CA50" s="55">
        <v>0</v>
      </c>
      <c r="CB50" s="85">
        <f t="shared" si="43"/>
        <v>0</v>
      </c>
      <c r="CC50" s="54">
        <v>0</v>
      </c>
      <c r="CD50" s="54">
        <v>0</v>
      </c>
      <c r="CE50" s="54">
        <v>0</v>
      </c>
      <c r="CF50" s="54">
        <v>0</v>
      </c>
      <c r="CG50" s="54">
        <v>0</v>
      </c>
      <c r="CH50" s="85">
        <f t="shared" si="44"/>
        <v>13</v>
      </c>
      <c r="CI50" s="54">
        <v>0</v>
      </c>
      <c r="CJ50" s="54">
        <v>0</v>
      </c>
      <c r="CK50" s="54">
        <v>13</v>
      </c>
      <c r="CL50" s="54">
        <v>0</v>
      </c>
      <c r="CM50" s="55">
        <v>0</v>
      </c>
      <c r="CN50" s="85">
        <f t="shared" si="45"/>
        <v>1</v>
      </c>
      <c r="CO50" s="54">
        <v>0</v>
      </c>
      <c r="CP50" s="54">
        <v>0</v>
      </c>
      <c r="CQ50" s="54">
        <v>1</v>
      </c>
      <c r="CR50" s="54">
        <v>0</v>
      </c>
      <c r="CS50" s="54">
        <v>0</v>
      </c>
      <c r="CT50" s="85">
        <f t="shared" si="46"/>
        <v>0</v>
      </c>
      <c r="CU50" s="54">
        <v>0</v>
      </c>
      <c r="CV50" s="54">
        <v>0</v>
      </c>
      <c r="CW50" s="54">
        <v>0</v>
      </c>
      <c r="CX50" s="54">
        <v>0</v>
      </c>
      <c r="CY50" s="54">
        <v>0</v>
      </c>
      <c r="CZ50" s="85">
        <f t="shared" si="47"/>
        <v>2</v>
      </c>
      <c r="DA50" s="54">
        <v>0</v>
      </c>
      <c r="DB50" s="54">
        <v>0</v>
      </c>
      <c r="DC50" s="54">
        <v>2</v>
      </c>
      <c r="DD50" s="54">
        <v>0</v>
      </c>
      <c r="DE50" s="54">
        <v>0</v>
      </c>
      <c r="DF50" s="85">
        <f t="shared" si="48"/>
        <v>46</v>
      </c>
      <c r="DG50" s="54">
        <v>11</v>
      </c>
      <c r="DH50" s="54">
        <v>0</v>
      </c>
      <c r="DI50" s="54">
        <v>33</v>
      </c>
      <c r="DJ50" s="54">
        <v>2</v>
      </c>
      <c r="DK50" s="54">
        <v>0</v>
      </c>
      <c r="DL50" s="85">
        <f t="shared" si="49"/>
        <v>8</v>
      </c>
      <c r="DM50" s="54">
        <v>0</v>
      </c>
      <c r="DN50" s="54">
        <v>0</v>
      </c>
      <c r="DO50" s="54">
        <v>8</v>
      </c>
      <c r="DP50" s="54">
        <v>0</v>
      </c>
      <c r="DQ50" s="54">
        <v>0</v>
      </c>
      <c r="DR50" s="85">
        <f t="shared" si="50"/>
        <v>3</v>
      </c>
      <c r="DS50" s="54">
        <v>0</v>
      </c>
      <c r="DT50" s="54">
        <v>0</v>
      </c>
      <c r="DU50" s="54">
        <v>3</v>
      </c>
      <c r="DV50" s="54">
        <v>0</v>
      </c>
      <c r="DW50" s="55">
        <v>0</v>
      </c>
      <c r="DX50" s="85">
        <f t="shared" si="51"/>
        <v>21</v>
      </c>
      <c r="DY50" s="54">
        <v>0</v>
      </c>
      <c r="DZ50" s="54">
        <v>0</v>
      </c>
      <c r="EA50" s="54">
        <v>21</v>
      </c>
      <c r="EB50" s="54">
        <v>0</v>
      </c>
      <c r="EC50" s="55">
        <v>0</v>
      </c>
      <c r="ED50" s="85">
        <f t="shared" si="52"/>
        <v>255</v>
      </c>
      <c r="EE50" s="54">
        <v>0</v>
      </c>
      <c r="EF50" s="54">
        <v>0</v>
      </c>
      <c r="EG50" s="54">
        <v>213</v>
      </c>
      <c r="EH50" s="54">
        <v>42</v>
      </c>
      <c r="EI50" s="55">
        <v>0</v>
      </c>
      <c r="EJ50" s="85">
        <f t="shared" si="53"/>
        <v>1</v>
      </c>
      <c r="EK50" s="54">
        <v>0</v>
      </c>
      <c r="EL50" s="54">
        <v>0</v>
      </c>
      <c r="EM50" s="54">
        <v>1</v>
      </c>
      <c r="EN50" s="54">
        <v>0</v>
      </c>
      <c r="EO50" s="55">
        <v>0</v>
      </c>
      <c r="EP50" s="85">
        <f t="shared" si="54"/>
        <v>360</v>
      </c>
      <c r="EQ50" s="54">
        <v>0</v>
      </c>
      <c r="ER50" s="54">
        <v>0</v>
      </c>
      <c r="ES50" s="54">
        <v>343</v>
      </c>
      <c r="ET50" s="54">
        <v>17</v>
      </c>
      <c r="EU50" s="54">
        <v>0</v>
      </c>
      <c r="EV50" s="85">
        <f t="shared" si="55"/>
        <v>0</v>
      </c>
      <c r="EW50" s="54">
        <v>0</v>
      </c>
      <c r="EX50" s="54">
        <v>0</v>
      </c>
      <c r="EY50" s="54">
        <v>0</v>
      </c>
      <c r="EZ50" s="54">
        <v>0</v>
      </c>
      <c r="FA50" s="55">
        <v>0</v>
      </c>
      <c r="FB50" s="85">
        <f t="shared" si="56"/>
        <v>0</v>
      </c>
      <c r="FC50" s="54">
        <v>0</v>
      </c>
      <c r="FD50" s="54">
        <v>0</v>
      </c>
      <c r="FE50" s="54">
        <v>0</v>
      </c>
      <c r="FF50" s="54">
        <v>0</v>
      </c>
      <c r="FG50" s="55">
        <v>0</v>
      </c>
      <c r="FH50" s="85">
        <f t="shared" si="57"/>
        <v>3</v>
      </c>
      <c r="FI50" s="54">
        <v>0</v>
      </c>
      <c r="FJ50" s="54">
        <v>0</v>
      </c>
      <c r="FK50" s="54">
        <v>3</v>
      </c>
      <c r="FL50" s="54">
        <v>0</v>
      </c>
      <c r="FM50" s="55">
        <v>0</v>
      </c>
      <c r="FN50" s="85">
        <f t="shared" si="58"/>
        <v>63</v>
      </c>
      <c r="FO50" s="54">
        <v>0</v>
      </c>
      <c r="FP50" s="54">
        <v>0</v>
      </c>
      <c r="FQ50" s="54">
        <v>63</v>
      </c>
      <c r="FR50" s="54">
        <v>0</v>
      </c>
      <c r="FS50" s="55">
        <v>0</v>
      </c>
      <c r="FT50" s="85">
        <f t="shared" si="59"/>
        <v>0</v>
      </c>
      <c r="FU50" s="54">
        <v>0</v>
      </c>
      <c r="FV50" s="54">
        <v>0</v>
      </c>
      <c r="FW50" s="54">
        <v>0</v>
      </c>
      <c r="FX50" s="54">
        <v>0</v>
      </c>
      <c r="FY50" s="55">
        <v>0</v>
      </c>
    </row>
    <row r="51" spans="1:181" customFormat="1" ht="13.15" customHeight="1" x14ac:dyDescent="0.2">
      <c r="A51" s="59" t="s">
        <v>53</v>
      </c>
      <c r="B51" s="39">
        <f t="shared" si="62"/>
        <v>1521</v>
      </c>
      <c r="C51" s="39">
        <f t="shared" si="63"/>
        <v>0</v>
      </c>
      <c r="D51" s="39">
        <f t="shared" si="64"/>
        <v>0</v>
      </c>
      <c r="E51" s="39">
        <f t="shared" si="65"/>
        <v>1286</v>
      </c>
      <c r="F51" s="39">
        <f t="shared" si="66"/>
        <v>158</v>
      </c>
      <c r="G51" s="57">
        <f t="shared" si="67"/>
        <v>77</v>
      </c>
      <c r="H51" s="86">
        <f t="shared" si="33"/>
        <v>0</v>
      </c>
      <c r="I51" s="39">
        <v>0</v>
      </c>
      <c r="J51" s="39">
        <v>0</v>
      </c>
      <c r="K51" s="39">
        <v>0</v>
      </c>
      <c r="L51" s="39">
        <v>0</v>
      </c>
      <c r="M51" s="57">
        <v>0</v>
      </c>
      <c r="N51" s="86">
        <f t="shared" si="34"/>
        <v>1</v>
      </c>
      <c r="O51" s="39">
        <v>0</v>
      </c>
      <c r="P51" s="39">
        <v>0</v>
      </c>
      <c r="Q51" s="39">
        <v>1</v>
      </c>
      <c r="R51" s="39">
        <v>0</v>
      </c>
      <c r="S51" s="57">
        <v>0</v>
      </c>
      <c r="T51" s="86">
        <f t="shared" si="35"/>
        <v>224</v>
      </c>
      <c r="U51" s="39">
        <v>0</v>
      </c>
      <c r="V51" s="39">
        <v>0</v>
      </c>
      <c r="W51" s="39">
        <v>200</v>
      </c>
      <c r="X51" s="39">
        <v>18</v>
      </c>
      <c r="Y51" s="39">
        <v>6</v>
      </c>
      <c r="Z51" s="86">
        <f t="shared" si="36"/>
        <v>47</v>
      </c>
      <c r="AA51" s="39">
        <v>0</v>
      </c>
      <c r="AB51" s="39">
        <v>0</v>
      </c>
      <c r="AC51" s="39">
        <v>21</v>
      </c>
      <c r="AD51" s="39">
        <v>26</v>
      </c>
      <c r="AE51" s="57">
        <v>0</v>
      </c>
      <c r="AF51" s="86">
        <f t="shared" si="37"/>
        <v>73</v>
      </c>
      <c r="AG51" s="39">
        <v>0</v>
      </c>
      <c r="AH51" s="39">
        <v>0</v>
      </c>
      <c r="AI51" s="39">
        <v>61</v>
      </c>
      <c r="AJ51" s="39">
        <v>6</v>
      </c>
      <c r="AK51" s="57">
        <v>6</v>
      </c>
      <c r="AL51" s="86">
        <f t="shared" si="38"/>
        <v>117</v>
      </c>
      <c r="AM51" s="39">
        <v>0</v>
      </c>
      <c r="AN51" s="39">
        <v>0</v>
      </c>
      <c r="AO51" s="39">
        <v>99</v>
      </c>
      <c r="AP51" s="39">
        <v>12</v>
      </c>
      <c r="AQ51" s="57">
        <v>6</v>
      </c>
      <c r="AR51" s="86">
        <f t="shared" si="39"/>
        <v>5</v>
      </c>
      <c r="AS51" s="39">
        <v>0</v>
      </c>
      <c r="AT51" s="39">
        <v>0</v>
      </c>
      <c r="AU51" s="39">
        <v>4</v>
      </c>
      <c r="AV51" s="39">
        <v>1</v>
      </c>
      <c r="AW51" s="57">
        <v>0</v>
      </c>
      <c r="AX51" s="86">
        <v>0</v>
      </c>
      <c r="AY51" s="39">
        <v>0</v>
      </c>
      <c r="AZ51" s="39">
        <v>0</v>
      </c>
      <c r="BA51" s="39">
        <v>0</v>
      </c>
      <c r="BB51" s="39">
        <v>0</v>
      </c>
      <c r="BC51" s="57">
        <v>0</v>
      </c>
      <c r="BD51" s="80">
        <v>0</v>
      </c>
      <c r="BE51" s="39">
        <v>0</v>
      </c>
      <c r="BF51" s="39">
        <v>0</v>
      </c>
      <c r="BG51" s="39">
        <v>0</v>
      </c>
      <c r="BH51" s="39">
        <v>0</v>
      </c>
      <c r="BI51" s="57">
        <v>0</v>
      </c>
      <c r="BJ51" s="86">
        <f t="shared" si="40"/>
        <v>0</v>
      </c>
      <c r="BK51" s="39">
        <v>0</v>
      </c>
      <c r="BL51" s="39">
        <v>0</v>
      </c>
      <c r="BM51" s="39">
        <v>0</v>
      </c>
      <c r="BN51" s="39">
        <v>0</v>
      </c>
      <c r="BO51" s="57">
        <v>0</v>
      </c>
      <c r="BP51" s="86">
        <f t="shared" si="41"/>
        <v>72</v>
      </c>
      <c r="BQ51" s="39">
        <v>0</v>
      </c>
      <c r="BR51" s="39">
        <v>0</v>
      </c>
      <c r="BS51" s="39">
        <v>65</v>
      </c>
      <c r="BT51" s="39">
        <v>6</v>
      </c>
      <c r="BU51" s="57">
        <v>1</v>
      </c>
      <c r="BV51" s="86">
        <f t="shared" si="42"/>
        <v>15</v>
      </c>
      <c r="BW51" s="39">
        <v>0</v>
      </c>
      <c r="BX51" s="39">
        <v>0</v>
      </c>
      <c r="BY51" s="39">
        <v>13</v>
      </c>
      <c r="BZ51" s="39">
        <v>2</v>
      </c>
      <c r="CA51" s="57">
        <v>0</v>
      </c>
      <c r="CB51" s="86">
        <f t="shared" si="43"/>
        <v>0</v>
      </c>
      <c r="CC51" s="39">
        <v>0</v>
      </c>
      <c r="CD51" s="39">
        <v>0</v>
      </c>
      <c r="CE51" s="39">
        <v>0</v>
      </c>
      <c r="CF51" s="39">
        <v>0</v>
      </c>
      <c r="CG51" s="39">
        <v>0</v>
      </c>
      <c r="CH51" s="86">
        <f t="shared" si="44"/>
        <v>4</v>
      </c>
      <c r="CI51" s="39">
        <v>0</v>
      </c>
      <c r="CJ51" s="39">
        <v>0</v>
      </c>
      <c r="CK51" s="39">
        <v>0</v>
      </c>
      <c r="CL51" s="39">
        <v>4</v>
      </c>
      <c r="CM51" s="57">
        <v>0</v>
      </c>
      <c r="CN51" s="86">
        <f t="shared" si="45"/>
        <v>0</v>
      </c>
      <c r="CO51" s="39">
        <v>0</v>
      </c>
      <c r="CP51" s="39">
        <v>0</v>
      </c>
      <c r="CQ51" s="39">
        <v>0</v>
      </c>
      <c r="CR51" s="39">
        <v>0</v>
      </c>
      <c r="CS51" s="39">
        <v>0</v>
      </c>
      <c r="CT51" s="86">
        <f t="shared" si="46"/>
        <v>0</v>
      </c>
      <c r="CU51" s="39">
        <v>0</v>
      </c>
      <c r="CV51" s="39">
        <v>0</v>
      </c>
      <c r="CW51" s="39">
        <v>0</v>
      </c>
      <c r="CX51" s="39">
        <v>0</v>
      </c>
      <c r="CY51" s="39">
        <v>0</v>
      </c>
      <c r="CZ51" s="86">
        <f t="shared" si="47"/>
        <v>3</v>
      </c>
      <c r="DA51" s="39">
        <v>0</v>
      </c>
      <c r="DB51" s="39">
        <v>0</v>
      </c>
      <c r="DC51" s="39">
        <v>1</v>
      </c>
      <c r="DD51" s="39">
        <v>2</v>
      </c>
      <c r="DE51" s="39">
        <v>0</v>
      </c>
      <c r="DF51" s="86">
        <f t="shared" si="48"/>
        <v>49</v>
      </c>
      <c r="DG51" s="39">
        <v>0</v>
      </c>
      <c r="DH51" s="39">
        <v>0</v>
      </c>
      <c r="DI51" s="39">
        <v>40</v>
      </c>
      <c r="DJ51" s="39">
        <v>7</v>
      </c>
      <c r="DK51" s="39">
        <v>2</v>
      </c>
      <c r="DL51" s="86">
        <f t="shared" si="49"/>
        <v>20</v>
      </c>
      <c r="DM51" s="39">
        <v>0</v>
      </c>
      <c r="DN51" s="39">
        <v>0</v>
      </c>
      <c r="DO51" s="39">
        <v>17</v>
      </c>
      <c r="DP51" s="39">
        <v>3</v>
      </c>
      <c r="DQ51" s="39">
        <v>0</v>
      </c>
      <c r="DR51" s="86">
        <f t="shared" si="50"/>
        <v>0</v>
      </c>
      <c r="DS51" s="39">
        <v>0</v>
      </c>
      <c r="DT51" s="39">
        <v>0</v>
      </c>
      <c r="DU51" s="39">
        <v>0</v>
      </c>
      <c r="DV51" s="39">
        <v>0</v>
      </c>
      <c r="DW51" s="57">
        <v>0</v>
      </c>
      <c r="DX51" s="86">
        <f t="shared" si="51"/>
        <v>34</v>
      </c>
      <c r="DY51" s="39">
        <v>0</v>
      </c>
      <c r="DZ51" s="39">
        <v>0</v>
      </c>
      <c r="EA51" s="39">
        <v>23</v>
      </c>
      <c r="EB51" s="39">
        <v>10</v>
      </c>
      <c r="EC51" s="57">
        <v>1</v>
      </c>
      <c r="ED51" s="86">
        <f t="shared" si="52"/>
        <v>218</v>
      </c>
      <c r="EE51" s="39">
        <v>0</v>
      </c>
      <c r="EF51" s="39">
        <v>0</v>
      </c>
      <c r="EG51" s="39">
        <v>162</v>
      </c>
      <c r="EH51" s="39">
        <v>24</v>
      </c>
      <c r="EI51" s="57">
        <v>32</v>
      </c>
      <c r="EJ51" s="86">
        <f t="shared" si="53"/>
        <v>5</v>
      </c>
      <c r="EK51" s="39">
        <v>0</v>
      </c>
      <c r="EL51" s="39">
        <v>0</v>
      </c>
      <c r="EM51" s="39">
        <v>2</v>
      </c>
      <c r="EN51" s="39">
        <v>3</v>
      </c>
      <c r="EO51" s="57">
        <v>0</v>
      </c>
      <c r="EP51" s="86">
        <f t="shared" si="54"/>
        <v>622</v>
      </c>
      <c r="EQ51" s="39">
        <v>0</v>
      </c>
      <c r="ER51" s="39">
        <v>0</v>
      </c>
      <c r="ES51" s="39">
        <v>565</v>
      </c>
      <c r="ET51" s="39">
        <v>34</v>
      </c>
      <c r="EU51" s="39">
        <v>23</v>
      </c>
      <c r="EV51" s="86">
        <f t="shared" si="55"/>
        <v>0</v>
      </c>
      <c r="EW51" s="39">
        <v>0</v>
      </c>
      <c r="EX51" s="39">
        <v>0</v>
      </c>
      <c r="EY51" s="39">
        <v>0</v>
      </c>
      <c r="EZ51" s="39">
        <v>0</v>
      </c>
      <c r="FA51" s="57">
        <v>0</v>
      </c>
      <c r="FB51" s="86">
        <f t="shared" si="56"/>
        <v>0</v>
      </c>
      <c r="FC51" s="39">
        <v>0</v>
      </c>
      <c r="FD51" s="39">
        <v>0</v>
      </c>
      <c r="FE51" s="39">
        <v>0</v>
      </c>
      <c r="FF51" s="39">
        <v>0</v>
      </c>
      <c r="FG51" s="57">
        <v>0</v>
      </c>
      <c r="FH51" s="86">
        <f t="shared" si="57"/>
        <v>2</v>
      </c>
      <c r="FI51" s="39">
        <v>0</v>
      </c>
      <c r="FJ51" s="39">
        <v>0</v>
      </c>
      <c r="FK51" s="39">
        <v>2</v>
      </c>
      <c r="FL51" s="39">
        <v>0</v>
      </c>
      <c r="FM51" s="57">
        <v>0</v>
      </c>
      <c r="FN51" s="86">
        <f t="shared" si="58"/>
        <v>8</v>
      </c>
      <c r="FO51" s="39">
        <v>0</v>
      </c>
      <c r="FP51" s="39">
        <v>0</v>
      </c>
      <c r="FQ51" s="39">
        <v>8</v>
      </c>
      <c r="FR51" s="39">
        <v>0</v>
      </c>
      <c r="FS51" s="57">
        <v>0</v>
      </c>
      <c r="FT51" s="86">
        <f t="shared" si="59"/>
        <v>2</v>
      </c>
      <c r="FU51" s="39">
        <v>0</v>
      </c>
      <c r="FV51" s="39">
        <v>0</v>
      </c>
      <c r="FW51" s="39">
        <v>2</v>
      </c>
      <c r="FX51" s="39">
        <v>0</v>
      </c>
      <c r="FY51" s="57">
        <v>0</v>
      </c>
    </row>
    <row r="52" spans="1:181" customFormat="1" ht="13.15" customHeight="1" x14ac:dyDescent="0.2">
      <c r="A52" s="59" t="s">
        <v>54</v>
      </c>
      <c r="B52" s="39">
        <f t="shared" si="62"/>
        <v>4540</v>
      </c>
      <c r="C52" s="39">
        <f t="shared" si="63"/>
        <v>160</v>
      </c>
      <c r="D52" s="39">
        <f t="shared" si="64"/>
        <v>0</v>
      </c>
      <c r="E52" s="39">
        <f t="shared" si="65"/>
        <v>3819</v>
      </c>
      <c r="F52" s="39">
        <f t="shared" si="66"/>
        <v>561</v>
      </c>
      <c r="G52" s="57">
        <f t="shared" si="67"/>
        <v>0</v>
      </c>
      <c r="H52" s="86">
        <f t="shared" si="33"/>
        <v>0</v>
      </c>
      <c r="I52" s="39">
        <v>0</v>
      </c>
      <c r="J52" s="39">
        <v>0</v>
      </c>
      <c r="K52" s="39">
        <v>0</v>
      </c>
      <c r="L52" s="39">
        <v>0</v>
      </c>
      <c r="M52" s="57">
        <v>0</v>
      </c>
      <c r="N52" s="86">
        <f t="shared" si="34"/>
        <v>0</v>
      </c>
      <c r="O52" s="39">
        <v>0</v>
      </c>
      <c r="P52" s="39">
        <v>0</v>
      </c>
      <c r="Q52" s="39">
        <v>0</v>
      </c>
      <c r="R52" s="39">
        <v>0</v>
      </c>
      <c r="S52" s="57">
        <v>0</v>
      </c>
      <c r="T52" s="86">
        <f t="shared" si="35"/>
        <v>288</v>
      </c>
      <c r="U52" s="39">
        <v>31</v>
      </c>
      <c r="V52" s="39">
        <v>0</v>
      </c>
      <c r="W52" s="39">
        <v>237</v>
      </c>
      <c r="X52" s="39">
        <v>20</v>
      </c>
      <c r="Y52" s="39">
        <v>0</v>
      </c>
      <c r="Z52" s="86">
        <f t="shared" si="36"/>
        <v>55</v>
      </c>
      <c r="AA52" s="39">
        <v>5</v>
      </c>
      <c r="AB52" s="39">
        <v>0</v>
      </c>
      <c r="AC52" s="39">
        <v>44</v>
      </c>
      <c r="AD52" s="39">
        <v>6</v>
      </c>
      <c r="AE52" s="57">
        <v>0</v>
      </c>
      <c r="AF52" s="86">
        <f t="shared" si="37"/>
        <v>149</v>
      </c>
      <c r="AG52" s="39">
        <v>0</v>
      </c>
      <c r="AH52" s="39">
        <v>0</v>
      </c>
      <c r="AI52" s="39">
        <v>144</v>
      </c>
      <c r="AJ52" s="39">
        <v>5</v>
      </c>
      <c r="AK52" s="57">
        <v>0</v>
      </c>
      <c r="AL52" s="86">
        <f t="shared" si="38"/>
        <v>188</v>
      </c>
      <c r="AM52" s="39">
        <v>0</v>
      </c>
      <c r="AN52" s="39">
        <v>0</v>
      </c>
      <c r="AO52" s="39">
        <v>154</v>
      </c>
      <c r="AP52" s="39">
        <v>34</v>
      </c>
      <c r="AQ52" s="57">
        <v>0</v>
      </c>
      <c r="AR52" s="86">
        <f t="shared" si="39"/>
        <v>2</v>
      </c>
      <c r="AS52" s="39">
        <v>0</v>
      </c>
      <c r="AT52" s="39">
        <v>0</v>
      </c>
      <c r="AU52" s="39">
        <v>2</v>
      </c>
      <c r="AV52" s="39">
        <v>0</v>
      </c>
      <c r="AW52" s="57">
        <v>0</v>
      </c>
      <c r="AX52" s="86">
        <v>0</v>
      </c>
      <c r="AY52" s="39">
        <v>0</v>
      </c>
      <c r="AZ52" s="39">
        <v>0</v>
      </c>
      <c r="BA52" s="39">
        <v>0</v>
      </c>
      <c r="BB52" s="39">
        <v>0</v>
      </c>
      <c r="BC52" s="57">
        <v>0</v>
      </c>
      <c r="BD52" s="80">
        <v>3</v>
      </c>
      <c r="BE52" s="39">
        <v>0</v>
      </c>
      <c r="BF52" s="39">
        <v>0</v>
      </c>
      <c r="BG52" s="39">
        <v>3</v>
      </c>
      <c r="BH52" s="39">
        <v>0</v>
      </c>
      <c r="BI52" s="57">
        <v>0</v>
      </c>
      <c r="BJ52" s="86">
        <f t="shared" si="40"/>
        <v>0</v>
      </c>
      <c r="BK52" s="39">
        <v>0</v>
      </c>
      <c r="BL52" s="39">
        <v>0</v>
      </c>
      <c r="BM52" s="39">
        <v>0</v>
      </c>
      <c r="BN52" s="39">
        <v>0</v>
      </c>
      <c r="BO52" s="57">
        <v>0</v>
      </c>
      <c r="BP52" s="86">
        <f t="shared" si="41"/>
        <v>130</v>
      </c>
      <c r="BQ52" s="39">
        <v>69</v>
      </c>
      <c r="BR52" s="39">
        <v>0</v>
      </c>
      <c r="BS52" s="39">
        <v>57</v>
      </c>
      <c r="BT52" s="39">
        <v>4</v>
      </c>
      <c r="BU52" s="57">
        <v>0</v>
      </c>
      <c r="BV52" s="86">
        <f t="shared" si="42"/>
        <v>57</v>
      </c>
      <c r="BW52" s="39">
        <v>0</v>
      </c>
      <c r="BX52" s="39">
        <v>0</v>
      </c>
      <c r="BY52" s="39">
        <v>54</v>
      </c>
      <c r="BZ52" s="39">
        <v>3</v>
      </c>
      <c r="CA52" s="57">
        <v>0</v>
      </c>
      <c r="CB52" s="86">
        <f t="shared" si="43"/>
        <v>1</v>
      </c>
      <c r="CC52" s="39">
        <v>0</v>
      </c>
      <c r="CD52" s="39">
        <v>0</v>
      </c>
      <c r="CE52" s="39">
        <v>1</v>
      </c>
      <c r="CF52" s="39">
        <v>0</v>
      </c>
      <c r="CG52" s="39">
        <v>0</v>
      </c>
      <c r="CH52" s="86">
        <f t="shared" si="44"/>
        <v>22</v>
      </c>
      <c r="CI52" s="39">
        <v>0</v>
      </c>
      <c r="CJ52" s="39">
        <v>0</v>
      </c>
      <c r="CK52" s="39">
        <v>10</v>
      </c>
      <c r="CL52" s="39">
        <v>12</v>
      </c>
      <c r="CM52" s="57">
        <v>0</v>
      </c>
      <c r="CN52" s="86">
        <f t="shared" si="45"/>
        <v>2</v>
      </c>
      <c r="CO52" s="39">
        <v>0</v>
      </c>
      <c r="CP52" s="39">
        <v>0</v>
      </c>
      <c r="CQ52" s="39">
        <v>2</v>
      </c>
      <c r="CR52" s="39">
        <v>0</v>
      </c>
      <c r="CS52" s="39">
        <v>0</v>
      </c>
      <c r="CT52" s="86">
        <f t="shared" si="46"/>
        <v>0</v>
      </c>
      <c r="CU52" s="39">
        <v>0</v>
      </c>
      <c r="CV52" s="39">
        <v>0</v>
      </c>
      <c r="CW52" s="39">
        <v>0</v>
      </c>
      <c r="CX52" s="39">
        <v>0</v>
      </c>
      <c r="CY52" s="39">
        <v>0</v>
      </c>
      <c r="CZ52" s="86">
        <f t="shared" si="47"/>
        <v>9</v>
      </c>
      <c r="DA52" s="39">
        <v>0</v>
      </c>
      <c r="DB52" s="39">
        <v>0</v>
      </c>
      <c r="DC52" s="39">
        <v>7</v>
      </c>
      <c r="DD52" s="39">
        <v>2</v>
      </c>
      <c r="DE52" s="39">
        <v>0</v>
      </c>
      <c r="DF52" s="86">
        <f t="shared" si="48"/>
        <v>23</v>
      </c>
      <c r="DG52" s="39">
        <v>0</v>
      </c>
      <c r="DH52" s="39">
        <v>0</v>
      </c>
      <c r="DI52" s="39">
        <v>14</v>
      </c>
      <c r="DJ52" s="39">
        <v>9</v>
      </c>
      <c r="DK52" s="39">
        <v>0</v>
      </c>
      <c r="DL52" s="86">
        <f t="shared" si="49"/>
        <v>71</v>
      </c>
      <c r="DM52" s="39">
        <v>0</v>
      </c>
      <c r="DN52" s="39">
        <v>0</v>
      </c>
      <c r="DO52" s="39">
        <v>64</v>
      </c>
      <c r="DP52" s="39">
        <v>7</v>
      </c>
      <c r="DQ52" s="39">
        <v>0</v>
      </c>
      <c r="DR52" s="86">
        <f t="shared" si="50"/>
        <v>0</v>
      </c>
      <c r="DS52" s="39">
        <v>0</v>
      </c>
      <c r="DT52" s="39">
        <v>0</v>
      </c>
      <c r="DU52" s="39">
        <v>0</v>
      </c>
      <c r="DV52" s="39">
        <v>0</v>
      </c>
      <c r="DW52" s="57">
        <v>0</v>
      </c>
      <c r="DX52" s="86">
        <f t="shared" si="51"/>
        <v>25</v>
      </c>
      <c r="DY52" s="39">
        <v>0</v>
      </c>
      <c r="DZ52" s="39">
        <v>0</v>
      </c>
      <c r="EA52" s="39">
        <v>24</v>
      </c>
      <c r="EB52" s="39">
        <v>1</v>
      </c>
      <c r="EC52" s="57">
        <v>0</v>
      </c>
      <c r="ED52" s="86">
        <f t="shared" si="52"/>
        <v>2614</v>
      </c>
      <c r="EE52" s="39">
        <v>0</v>
      </c>
      <c r="EF52" s="39">
        <v>0</v>
      </c>
      <c r="EG52" s="39">
        <v>2167</v>
      </c>
      <c r="EH52" s="39">
        <v>447</v>
      </c>
      <c r="EI52" s="57">
        <v>0</v>
      </c>
      <c r="EJ52" s="86">
        <f t="shared" si="53"/>
        <v>2</v>
      </c>
      <c r="EK52" s="39">
        <v>0</v>
      </c>
      <c r="EL52" s="39">
        <v>0</v>
      </c>
      <c r="EM52" s="39">
        <v>2</v>
      </c>
      <c r="EN52" s="39">
        <v>0</v>
      </c>
      <c r="EO52" s="57">
        <v>0</v>
      </c>
      <c r="EP52" s="86">
        <f t="shared" si="54"/>
        <v>801</v>
      </c>
      <c r="EQ52" s="39">
        <v>55</v>
      </c>
      <c r="ER52" s="39">
        <v>0</v>
      </c>
      <c r="ES52" s="39">
        <v>735</v>
      </c>
      <c r="ET52" s="39">
        <v>11</v>
      </c>
      <c r="EU52" s="39">
        <v>0</v>
      </c>
      <c r="EV52" s="86">
        <f t="shared" si="55"/>
        <v>0</v>
      </c>
      <c r="EW52" s="39">
        <v>0</v>
      </c>
      <c r="EX52" s="39">
        <v>0</v>
      </c>
      <c r="EY52" s="39">
        <v>0</v>
      </c>
      <c r="EZ52" s="39">
        <v>0</v>
      </c>
      <c r="FA52" s="57">
        <v>0</v>
      </c>
      <c r="FB52" s="86">
        <f t="shared" si="56"/>
        <v>0</v>
      </c>
      <c r="FC52" s="39">
        <v>0</v>
      </c>
      <c r="FD52" s="39">
        <v>0</v>
      </c>
      <c r="FE52" s="39">
        <v>0</v>
      </c>
      <c r="FF52" s="39">
        <v>0</v>
      </c>
      <c r="FG52" s="57">
        <v>0</v>
      </c>
      <c r="FH52" s="86">
        <f t="shared" si="57"/>
        <v>0</v>
      </c>
      <c r="FI52" s="39">
        <v>0</v>
      </c>
      <c r="FJ52" s="39">
        <v>0</v>
      </c>
      <c r="FK52" s="39">
        <v>0</v>
      </c>
      <c r="FL52" s="39">
        <v>0</v>
      </c>
      <c r="FM52" s="57">
        <v>0</v>
      </c>
      <c r="FN52" s="86">
        <f t="shared" si="58"/>
        <v>89</v>
      </c>
      <c r="FO52" s="39">
        <v>0</v>
      </c>
      <c r="FP52" s="39">
        <v>0</v>
      </c>
      <c r="FQ52" s="39">
        <v>89</v>
      </c>
      <c r="FR52" s="39">
        <v>0</v>
      </c>
      <c r="FS52" s="57">
        <v>0</v>
      </c>
      <c r="FT52" s="86">
        <f t="shared" si="59"/>
        <v>9</v>
      </c>
      <c r="FU52" s="39">
        <v>0</v>
      </c>
      <c r="FV52" s="39">
        <v>0</v>
      </c>
      <c r="FW52" s="39">
        <v>9</v>
      </c>
      <c r="FX52" s="39">
        <v>0</v>
      </c>
      <c r="FY52" s="57">
        <v>0</v>
      </c>
    </row>
    <row r="53" spans="1:181" customFormat="1" ht="12.75" customHeight="1" x14ac:dyDescent="0.2">
      <c r="A53" s="59" t="s">
        <v>55</v>
      </c>
      <c r="B53" s="39">
        <f t="shared" si="62"/>
        <v>10918</v>
      </c>
      <c r="C53" s="39">
        <f t="shared" si="63"/>
        <v>31</v>
      </c>
      <c r="D53" s="39">
        <f t="shared" si="64"/>
        <v>0</v>
      </c>
      <c r="E53" s="39">
        <f t="shared" si="65"/>
        <v>9646</v>
      </c>
      <c r="F53" s="39">
        <f t="shared" si="66"/>
        <v>1241</v>
      </c>
      <c r="G53" s="57">
        <f t="shared" si="67"/>
        <v>0</v>
      </c>
      <c r="H53" s="86">
        <f t="shared" si="33"/>
        <v>0</v>
      </c>
      <c r="I53" s="39">
        <v>0</v>
      </c>
      <c r="J53" s="39">
        <v>0</v>
      </c>
      <c r="K53" s="39">
        <v>0</v>
      </c>
      <c r="L53" s="39">
        <v>0</v>
      </c>
      <c r="M53" s="57">
        <v>0</v>
      </c>
      <c r="N53" s="86">
        <f t="shared" si="34"/>
        <v>8</v>
      </c>
      <c r="O53" s="39">
        <v>1</v>
      </c>
      <c r="P53" s="39">
        <v>0</v>
      </c>
      <c r="Q53" s="39">
        <v>7</v>
      </c>
      <c r="R53" s="39">
        <v>0</v>
      </c>
      <c r="S53" s="57">
        <v>0</v>
      </c>
      <c r="T53" s="86">
        <f t="shared" si="35"/>
        <v>476</v>
      </c>
      <c r="U53" s="39">
        <v>3</v>
      </c>
      <c r="V53" s="39">
        <v>0</v>
      </c>
      <c r="W53" s="39">
        <v>433</v>
      </c>
      <c r="X53" s="39">
        <v>40</v>
      </c>
      <c r="Y53" s="39">
        <v>0</v>
      </c>
      <c r="Z53" s="86">
        <f t="shared" si="36"/>
        <v>643</v>
      </c>
      <c r="AA53" s="39">
        <v>0</v>
      </c>
      <c r="AB53" s="39">
        <v>0</v>
      </c>
      <c r="AC53" s="39">
        <v>637</v>
      </c>
      <c r="AD53" s="39">
        <v>6</v>
      </c>
      <c r="AE53" s="57">
        <v>0</v>
      </c>
      <c r="AF53" s="86">
        <f t="shared" si="37"/>
        <v>67</v>
      </c>
      <c r="AG53" s="39">
        <v>0</v>
      </c>
      <c r="AH53" s="39">
        <v>0</v>
      </c>
      <c r="AI53" s="39">
        <v>64</v>
      </c>
      <c r="AJ53" s="39">
        <v>3</v>
      </c>
      <c r="AK53" s="57">
        <v>0</v>
      </c>
      <c r="AL53" s="86">
        <f t="shared" si="38"/>
        <v>664</v>
      </c>
      <c r="AM53" s="39">
        <v>0</v>
      </c>
      <c r="AN53" s="39">
        <v>0</v>
      </c>
      <c r="AO53" s="39">
        <v>596</v>
      </c>
      <c r="AP53" s="39">
        <v>68</v>
      </c>
      <c r="AQ53" s="57">
        <v>0</v>
      </c>
      <c r="AR53" s="86">
        <f t="shared" si="39"/>
        <v>7</v>
      </c>
      <c r="AS53" s="39">
        <v>0</v>
      </c>
      <c r="AT53" s="39">
        <v>0</v>
      </c>
      <c r="AU53" s="39">
        <v>7</v>
      </c>
      <c r="AV53" s="39">
        <v>0</v>
      </c>
      <c r="AW53" s="57">
        <v>0</v>
      </c>
      <c r="AX53" s="86">
        <v>0</v>
      </c>
      <c r="AY53" s="39">
        <v>0</v>
      </c>
      <c r="AZ53" s="39">
        <v>0</v>
      </c>
      <c r="BA53" s="39">
        <v>0</v>
      </c>
      <c r="BB53" s="39">
        <v>0</v>
      </c>
      <c r="BC53" s="57">
        <v>0</v>
      </c>
      <c r="BD53" s="80">
        <v>9</v>
      </c>
      <c r="BE53" s="39">
        <v>0</v>
      </c>
      <c r="BF53" s="39">
        <v>0</v>
      </c>
      <c r="BG53" s="39">
        <v>9</v>
      </c>
      <c r="BH53" s="39">
        <v>0</v>
      </c>
      <c r="BI53" s="57">
        <v>0</v>
      </c>
      <c r="BJ53" s="86">
        <f t="shared" si="40"/>
        <v>0</v>
      </c>
      <c r="BK53" s="39">
        <v>0</v>
      </c>
      <c r="BL53" s="39">
        <v>0</v>
      </c>
      <c r="BM53" s="39">
        <v>0</v>
      </c>
      <c r="BN53" s="39">
        <v>0</v>
      </c>
      <c r="BO53" s="57">
        <v>0</v>
      </c>
      <c r="BP53" s="86">
        <f t="shared" si="41"/>
        <v>156</v>
      </c>
      <c r="BQ53" s="39">
        <v>0</v>
      </c>
      <c r="BR53" s="39">
        <v>0</v>
      </c>
      <c r="BS53" s="39">
        <v>144</v>
      </c>
      <c r="BT53" s="39">
        <v>12</v>
      </c>
      <c r="BU53" s="57">
        <v>0</v>
      </c>
      <c r="BV53" s="86">
        <f t="shared" si="42"/>
        <v>93</v>
      </c>
      <c r="BW53" s="39">
        <v>0</v>
      </c>
      <c r="BX53" s="39">
        <v>0</v>
      </c>
      <c r="BY53" s="39">
        <v>93</v>
      </c>
      <c r="BZ53" s="39">
        <v>0</v>
      </c>
      <c r="CA53" s="57">
        <v>0</v>
      </c>
      <c r="CB53" s="86">
        <f t="shared" si="43"/>
        <v>2</v>
      </c>
      <c r="CC53" s="39">
        <v>0</v>
      </c>
      <c r="CD53" s="39">
        <v>0</v>
      </c>
      <c r="CE53" s="39">
        <v>2</v>
      </c>
      <c r="CF53" s="39">
        <v>0</v>
      </c>
      <c r="CG53" s="39">
        <v>0</v>
      </c>
      <c r="CH53" s="86">
        <f t="shared" si="44"/>
        <v>28</v>
      </c>
      <c r="CI53" s="39">
        <v>0</v>
      </c>
      <c r="CJ53" s="39">
        <v>0</v>
      </c>
      <c r="CK53" s="39">
        <v>23</v>
      </c>
      <c r="CL53" s="39">
        <v>5</v>
      </c>
      <c r="CM53" s="57">
        <v>0</v>
      </c>
      <c r="CN53" s="86">
        <f t="shared" si="45"/>
        <v>6</v>
      </c>
      <c r="CO53" s="39">
        <v>0</v>
      </c>
      <c r="CP53" s="39">
        <v>0</v>
      </c>
      <c r="CQ53" s="39">
        <v>6</v>
      </c>
      <c r="CR53" s="39">
        <v>0</v>
      </c>
      <c r="CS53" s="39">
        <v>0</v>
      </c>
      <c r="CT53" s="86">
        <f t="shared" si="46"/>
        <v>5</v>
      </c>
      <c r="CU53" s="39">
        <v>0</v>
      </c>
      <c r="CV53" s="39">
        <v>0</v>
      </c>
      <c r="CW53" s="39">
        <v>0</v>
      </c>
      <c r="CX53" s="39">
        <v>5</v>
      </c>
      <c r="CY53" s="39">
        <v>0</v>
      </c>
      <c r="CZ53" s="86">
        <f t="shared" si="47"/>
        <v>0</v>
      </c>
      <c r="DA53" s="39">
        <v>0</v>
      </c>
      <c r="DB53" s="39">
        <v>0</v>
      </c>
      <c r="DC53" s="39">
        <v>0</v>
      </c>
      <c r="DD53" s="39">
        <v>0</v>
      </c>
      <c r="DE53" s="39">
        <v>0</v>
      </c>
      <c r="DF53" s="86">
        <f t="shared" si="48"/>
        <v>131</v>
      </c>
      <c r="DG53" s="39">
        <v>0</v>
      </c>
      <c r="DH53" s="39">
        <v>0</v>
      </c>
      <c r="DI53" s="39">
        <v>118</v>
      </c>
      <c r="DJ53" s="39">
        <v>13</v>
      </c>
      <c r="DK53" s="39">
        <v>0</v>
      </c>
      <c r="DL53" s="86">
        <f t="shared" si="49"/>
        <v>0</v>
      </c>
      <c r="DM53" s="39">
        <v>0</v>
      </c>
      <c r="DN53" s="39">
        <v>0</v>
      </c>
      <c r="DO53" s="39">
        <v>0</v>
      </c>
      <c r="DP53" s="39">
        <v>0</v>
      </c>
      <c r="DQ53" s="39">
        <v>0</v>
      </c>
      <c r="DR53" s="86">
        <f t="shared" si="50"/>
        <v>0</v>
      </c>
      <c r="DS53" s="39">
        <v>0</v>
      </c>
      <c r="DT53" s="39">
        <v>0</v>
      </c>
      <c r="DU53" s="39">
        <v>0</v>
      </c>
      <c r="DV53" s="39">
        <v>0</v>
      </c>
      <c r="DW53" s="57">
        <v>0</v>
      </c>
      <c r="DX53" s="86">
        <f t="shared" si="51"/>
        <v>132</v>
      </c>
      <c r="DY53" s="39">
        <v>0</v>
      </c>
      <c r="DZ53" s="39">
        <v>0</v>
      </c>
      <c r="EA53" s="39">
        <v>131</v>
      </c>
      <c r="EB53" s="39">
        <v>1</v>
      </c>
      <c r="EC53" s="57">
        <v>0</v>
      </c>
      <c r="ED53" s="86">
        <f t="shared" si="52"/>
        <v>7284</v>
      </c>
      <c r="EE53" s="39">
        <v>2</v>
      </c>
      <c r="EF53" s="39">
        <v>0</v>
      </c>
      <c r="EG53" s="39">
        <v>6219</v>
      </c>
      <c r="EH53" s="39">
        <v>1063</v>
      </c>
      <c r="EI53" s="57">
        <v>0</v>
      </c>
      <c r="EJ53" s="86">
        <f t="shared" si="53"/>
        <v>0</v>
      </c>
      <c r="EK53" s="39">
        <v>0</v>
      </c>
      <c r="EL53" s="39">
        <v>0</v>
      </c>
      <c r="EM53" s="39">
        <v>0</v>
      </c>
      <c r="EN53" s="39">
        <v>0</v>
      </c>
      <c r="EO53" s="57">
        <v>0</v>
      </c>
      <c r="EP53" s="86">
        <f t="shared" si="54"/>
        <v>1055</v>
      </c>
      <c r="EQ53" s="39">
        <v>25</v>
      </c>
      <c r="ER53" s="39">
        <v>0</v>
      </c>
      <c r="ES53" s="39">
        <v>1023</v>
      </c>
      <c r="ET53" s="39">
        <v>7</v>
      </c>
      <c r="EU53" s="39">
        <v>0</v>
      </c>
      <c r="EV53" s="86">
        <f t="shared" si="55"/>
        <v>0</v>
      </c>
      <c r="EW53" s="39">
        <v>0</v>
      </c>
      <c r="EX53" s="39">
        <v>0</v>
      </c>
      <c r="EY53" s="39">
        <v>0</v>
      </c>
      <c r="EZ53" s="39">
        <v>0</v>
      </c>
      <c r="FA53" s="57">
        <v>0</v>
      </c>
      <c r="FB53" s="86">
        <f t="shared" si="56"/>
        <v>13</v>
      </c>
      <c r="FC53" s="39">
        <v>0</v>
      </c>
      <c r="FD53" s="39">
        <v>0</v>
      </c>
      <c r="FE53" s="39">
        <v>1</v>
      </c>
      <c r="FF53" s="39">
        <v>12</v>
      </c>
      <c r="FG53" s="57">
        <v>0</v>
      </c>
      <c r="FH53" s="86">
        <f t="shared" si="57"/>
        <v>5</v>
      </c>
      <c r="FI53" s="39">
        <v>0</v>
      </c>
      <c r="FJ53" s="39">
        <v>0</v>
      </c>
      <c r="FK53" s="39">
        <v>4</v>
      </c>
      <c r="FL53" s="39">
        <v>1</v>
      </c>
      <c r="FM53" s="57">
        <v>0</v>
      </c>
      <c r="FN53" s="86">
        <f t="shared" si="58"/>
        <v>124</v>
      </c>
      <c r="FO53" s="39">
        <v>0</v>
      </c>
      <c r="FP53" s="39">
        <v>0</v>
      </c>
      <c r="FQ53" s="39">
        <v>123</v>
      </c>
      <c r="FR53" s="39">
        <v>1</v>
      </c>
      <c r="FS53" s="57">
        <v>0</v>
      </c>
      <c r="FT53" s="86">
        <f t="shared" si="59"/>
        <v>10</v>
      </c>
      <c r="FU53" s="39">
        <v>0</v>
      </c>
      <c r="FV53" s="39">
        <v>0</v>
      </c>
      <c r="FW53" s="39">
        <v>6</v>
      </c>
      <c r="FX53" s="39">
        <v>4</v>
      </c>
      <c r="FY53" s="57">
        <v>0</v>
      </c>
    </row>
    <row r="54" spans="1:181" customFormat="1" ht="13.15" customHeight="1" x14ac:dyDescent="0.2">
      <c r="A54" s="36" t="s">
        <v>56</v>
      </c>
      <c r="B54" s="38">
        <f t="shared" si="62"/>
        <v>7742</v>
      </c>
      <c r="C54" s="38">
        <f t="shared" si="63"/>
        <v>1229</v>
      </c>
      <c r="D54" s="38">
        <f t="shared" si="64"/>
        <v>94</v>
      </c>
      <c r="E54" s="38">
        <f t="shared" si="65"/>
        <v>5956</v>
      </c>
      <c r="F54" s="38">
        <f t="shared" si="66"/>
        <v>463</v>
      </c>
      <c r="G54" s="40">
        <f t="shared" si="67"/>
        <v>0</v>
      </c>
      <c r="H54" s="88">
        <f t="shared" si="33"/>
        <v>0</v>
      </c>
      <c r="I54" s="38">
        <v>0</v>
      </c>
      <c r="J54" s="38">
        <v>0</v>
      </c>
      <c r="K54" s="38">
        <v>0</v>
      </c>
      <c r="L54" s="38">
        <v>0</v>
      </c>
      <c r="M54" s="40">
        <v>0</v>
      </c>
      <c r="N54" s="88">
        <f t="shared" si="34"/>
        <v>74</v>
      </c>
      <c r="O54" s="38">
        <v>4</v>
      </c>
      <c r="P54" s="38">
        <v>0</v>
      </c>
      <c r="Q54" s="38">
        <v>70</v>
      </c>
      <c r="R54" s="38">
        <v>0</v>
      </c>
      <c r="S54" s="40">
        <v>0</v>
      </c>
      <c r="T54" s="88">
        <f t="shared" si="35"/>
        <v>1538</v>
      </c>
      <c r="U54" s="38">
        <v>236</v>
      </c>
      <c r="V54" s="38">
        <v>0</v>
      </c>
      <c r="W54" s="38">
        <v>1240</v>
      </c>
      <c r="X54" s="38">
        <v>62</v>
      </c>
      <c r="Y54" s="38">
        <v>0</v>
      </c>
      <c r="Z54" s="88">
        <f t="shared" si="36"/>
        <v>50</v>
      </c>
      <c r="AA54" s="38">
        <v>0</v>
      </c>
      <c r="AB54" s="38">
        <v>0</v>
      </c>
      <c r="AC54" s="38">
        <v>31</v>
      </c>
      <c r="AD54" s="38">
        <v>19</v>
      </c>
      <c r="AE54" s="40">
        <v>0</v>
      </c>
      <c r="AF54" s="88">
        <f t="shared" si="37"/>
        <v>22</v>
      </c>
      <c r="AG54" s="38">
        <v>0</v>
      </c>
      <c r="AH54" s="38">
        <v>0</v>
      </c>
      <c r="AI54" s="38">
        <v>20</v>
      </c>
      <c r="AJ54" s="38">
        <v>2</v>
      </c>
      <c r="AK54" s="40">
        <v>0</v>
      </c>
      <c r="AL54" s="88">
        <f t="shared" si="38"/>
        <v>575</v>
      </c>
      <c r="AM54" s="38">
        <v>0</v>
      </c>
      <c r="AN54" s="38">
        <v>0</v>
      </c>
      <c r="AO54" s="38">
        <v>537</v>
      </c>
      <c r="AP54" s="38">
        <v>38</v>
      </c>
      <c r="AQ54" s="40">
        <v>0</v>
      </c>
      <c r="AR54" s="88">
        <f t="shared" si="39"/>
        <v>11</v>
      </c>
      <c r="AS54" s="38">
        <v>0</v>
      </c>
      <c r="AT54" s="38">
        <v>0</v>
      </c>
      <c r="AU54" s="38">
        <v>9</v>
      </c>
      <c r="AV54" s="38">
        <v>2</v>
      </c>
      <c r="AW54" s="40">
        <v>0</v>
      </c>
      <c r="AX54" s="88">
        <v>5</v>
      </c>
      <c r="AY54" s="38">
        <v>0</v>
      </c>
      <c r="AZ54" s="38">
        <v>0</v>
      </c>
      <c r="BA54" s="38">
        <v>5</v>
      </c>
      <c r="BB54" s="38">
        <v>0</v>
      </c>
      <c r="BC54" s="40">
        <v>0</v>
      </c>
      <c r="BD54" s="82">
        <v>0</v>
      </c>
      <c r="BE54" s="38">
        <v>0</v>
      </c>
      <c r="BF54" s="38">
        <v>0</v>
      </c>
      <c r="BG54" s="38">
        <v>0</v>
      </c>
      <c r="BH54" s="38">
        <v>0</v>
      </c>
      <c r="BI54" s="40">
        <v>0</v>
      </c>
      <c r="BJ54" s="88">
        <f t="shared" si="40"/>
        <v>0</v>
      </c>
      <c r="BK54" s="38">
        <v>0</v>
      </c>
      <c r="BL54" s="38">
        <v>0</v>
      </c>
      <c r="BM54" s="38">
        <v>0</v>
      </c>
      <c r="BN54" s="38">
        <v>0</v>
      </c>
      <c r="BO54" s="40">
        <v>0</v>
      </c>
      <c r="BP54" s="88">
        <f t="shared" si="41"/>
        <v>268</v>
      </c>
      <c r="BQ54" s="38">
        <v>64</v>
      </c>
      <c r="BR54" s="38">
        <v>0</v>
      </c>
      <c r="BS54" s="38">
        <v>191</v>
      </c>
      <c r="BT54" s="38">
        <v>13</v>
      </c>
      <c r="BU54" s="40">
        <v>0</v>
      </c>
      <c r="BV54" s="88">
        <f t="shared" si="42"/>
        <v>21</v>
      </c>
      <c r="BW54" s="38">
        <v>0</v>
      </c>
      <c r="BX54" s="38">
        <v>0</v>
      </c>
      <c r="BY54" s="38">
        <v>21</v>
      </c>
      <c r="BZ54" s="38">
        <v>0</v>
      </c>
      <c r="CA54" s="40">
        <v>0</v>
      </c>
      <c r="CB54" s="88">
        <f t="shared" si="43"/>
        <v>0</v>
      </c>
      <c r="CC54" s="38">
        <v>0</v>
      </c>
      <c r="CD54" s="38">
        <v>0</v>
      </c>
      <c r="CE54" s="38">
        <v>0</v>
      </c>
      <c r="CF54" s="38">
        <v>0</v>
      </c>
      <c r="CG54" s="38">
        <v>0</v>
      </c>
      <c r="CH54" s="88">
        <f t="shared" si="44"/>
        <v>90</v>
      </c>
      <c r="CI54" s="38">
        <v>0</v>
      </c>
      <c r="CJ54" s="38">
        <v>0</v>
      </c>
      <c r="CK54" s="38">
        <v>76</v>
      </c>
      <c r="CL54" s="38">
        <v>14</v>
      </c>
      <c r="CM54" s="40">
        <v>0</v>
      </c>
      <c r="CN54" s="88">
        <f t="shared" si="45"/>
        <v>0</v>
      </c>
      <c r="CO54" s="38">
        <v>0</v>
      </c>
      <c r="CP54" s="38">
        <v>0</v>
      </c>
      <c r="CQ54" s="38">
        <v>0</v>
      </c>
      <c r="CR54" s="38">
        <v>0</v>
      </c>
      <c r="CS54" s="38">
        <v>0</v>
      </c>
      <c r="CT54" s="88">
        <f t="shared" si="46"/>
        <v>0</v>
      </c>
      <c r="CU54" s="38">
        <v>0</v>
      </c>
      <c r="CV54" s="38">
        <v>0</v>
      </c>
      <c r="CW54" s="38">
        <v>0</v>
      </c>
      <c r="CX54" s="38">
        <v>0</v>
      </c>
      <c r="CY54" s="38">
        <v>0</v>
      </c>
      <c r="CZ54" s="88">
        <f t="shared" si="47"/>
        <v>8</v>
      </c>
      <c r="DA54" s="38">
        <v>0</v>
      </c>
      <c r="DB54" s="38">
        <v>0</v>
      </c>
      <c r="DC54" s="38">
        <v>6</v>
      </c>
      <c r="DD54" s="38">
        <v>2</v>
      </c>
      <c r="DE54" s="38">
        <v>0</v>
      </c>
      <c r="DF54" s="88">
        <f t="shared" si="48"/>
        <v>408</v>
      </c>
      <c r="DG54" s="38">
        <v>0</v>
      </c>
      <c r="DH54" s="38">
        <v>86</v>
      </c>
      <c r="DI54" s="38">
        <v>280</v>
      </c>
      <c r="DJ54" s="38">
        <v>42</v>
      </c>
      <c r="DK54" s="38">
        <v>0</v>
      </c>
      <c r="DL54" s="88">
        <f t="shared" si="49"/>
        <v>170</v>
      </c>
      <c r="DM54" s="38">
        <v>3</v>
      </c>
      <c r="DN54" s="38">
        <v>5</v>
      </c>
      <c r="DO54" s="38">
        <v>137</v>
      </c>
      <c r="DP54" s="38">
        <v>25</v>
      </c>
      <c r="DQ54" s="38">
        <v>0</v>
      </c>
      <c r="DR54" s="88">
        <f t="shared" si="50"/>
        <v>2</v>
      </c>
      <c r="DS54" s="38">
        <v>0</v>
      </c>
      <c r="DT54" s="38">
        <v>0</v>
      </c>
      <c r="DU54" s="38">
        <v>1</v>
      </c>
      <c r="DV54" s="38">
        <v>1</v>
      </c>
      <c r="DW54" s="40">
        <v>0</v>
      </c>
      <c r="DX54" s="88">
        <f t="shared" si="51"/>
        <v>115</v>
      </c>
      <c r="DY54" s="38">
        <v>0</v>
      </c>
      <c r="DZ54" s="38">
        <v>0</v>
      </c>
      <c r="EA54" s="38">
        <v>96</v>
      </c>
      <c r="EB54" s="38">
        <v>19</v>
      </c>
      <c r="EC54" s="40">
        <v>0</v>
      </c>
      <c r="ED54" s="88">
        <f t="shared" si="52"/>
        <v>1967</v>
      </c>
      <c r="EE54" s="38">
        <v>0</v>
      </c>
      <c r="EF54" s="38">
        <v>1</v>
      </c>
      <c r="EG54" s="38">
        <v>1806</v>
      </c>
      <c r="EH54" s="38">
        <v>160</v>
      </c>
      <c r="EI54" s="40">
        <v>0</v>
      </c>
      <c r="EJ54" s="88">
        <f t="shared" si="53"/>
        <v>18</v>
      </c>
      <c r="EK54" s="38">
        <v>0</v>
      </c>
      <c r="EL54" s="38">
        <v>0</v>
      </c>
      <c r="EM54" s="38">
        <v>15</v>
      </c>
      <c r="EN54" s="38">
        <v>3</v>
      </c>
      <c r="EO54" s="40">
        <v>0</v>
      </c>
      <c r="EP54" s="88">
        <f t="shared" si="54"/>
        <v>2318</v>
      </c>
      <c r="EQ54" s="38">
        <v>922</v>
      </c>
      <c r="ER54" s="38">
        <v>2</v>
      </c>
      <c r="ES54" s="38">
        <v>1335</v>
      </c>
      <c r="ET54" s="38">
        <v>59</v>
      </c>
      <c r="EU54" s="38">
        <v>0</v>
      </c>
      <c r="EV54" s="88">
        <f t="shared" si="55"/>
        <v>35</v>
      </c>
      <c r="EW54" s="38">
        <v>0</v>
      </c>
      <c r="EX54" s="38">
        <v>0</v>
      </c>
      <c r="EY54" s="38">
        <v>33</v>
      </c>
      <c r="EZ54" s="38">
        <v>2</v>
      </c>
      <c r="FA54" s="40">
        <v>0</v>
      </c>
      <c r="FB54" s="88">
        <f t="shared" si="56"/>
        <v>6</v>
      </c>
      <c r="FC54" s="38">
        <v>0</v>
      </c>
      <c r="FD54" s="38">
        <v>0</v>
      </c>
      <c r="FE54" s="38">
        <v>6</v>
      </c>
      <c r="FF54" s="38">
        <v>0</v>
      </c>
      <c r="FG54" s="40">
        <v>0</v>
      </c>
      <c r="FH54" s="88">
        <f t="shared" si="57"/>
        <v>0</v>
      </c>
      <c r="FI54" s="38">
        <v>0</v>
      </c>
      <c r="FJ54" s="38">
        <v>0</v>
      </c>
      <c r="FK54" s="38">
        <v>0</v>
      </c>
      <c r="FL54" s="38">
        <v>0</v>
      </c>
      <c r="FM54" s="40">
        <v>0</v>
      </c>
      <c r="FN54" s="88">
        <f t="shared" si="58"/>
        <v>38</v>
      </c>
      <c r="FO54" s="38">
        <v>0</v>
      </c>
      <c r="FP54" s="38">
        <v>0</v>
      </c>
      <c r="FQ54" s="38">
        <v>38</v>
      </c>
      <c r="FR54" s="38">
        <v>0</v>
      </c>
      <c r="FS54" s="40">
        <v>0</v>
      </c>
      <c r="FT54" s="88">
        <f t="shared" si="59"/>
        <v>3</v>
      </c>
      <c r="FU54" s="38">
        <v>0</v>
      </c>
      <c r="FV54" s="38">
        <v>0</v>
      </c>
      <c r="FW54" s="38">
        <v>3</v>
      </c>
      <c r="FX54" s="38">
        <v>0</v>
      </c>
      <c r="FY54" s="40">
        <v>0</v>
      </c>
    </row>
    <row r="55" spans="1:181" customFormat="1" ht="13.15" customHeight="1" x14ac:dyDescent="0.2">
      <c r="A55" s="35" t="s">
        <v>57</v>
      </c>
      <c r="B55" s="54">
        <f t="shared" si="62"/>
        <v>4372</v>
      </c>
      <c r="C55" s="54">
        <f t="shared" si="63"/>
        <v>386</v>
      </c>
      <c r="D55" s="54">
        <f t="shared" si="64"/>
        <v>0</v>
      </c>
      <c r="E55" s="54">
        <f t="shared" si="65"/>
        <v>3810</v>
      </c>
      <c r="F55" s="54">
        <f t="shared" si="66"/>
        <v>176</v>
      </c>
      <c r="G55" s="55">
        <f t="shared" si="67"/>
        <v>0</v>
      </c>
      <c r="H55" s="85">
        <f t="shared" si="33"/>
        <v>0</v>
      </c>
      <c r="I55" s="54">
        <v>0</v>
      </c>
      <c r="J55" s="54">
        <v>0</v>
      </c>
      <c r="K55" s="54">
        <v>0</v>
      </c>
      <c r="L55" s="54">
        <v>0</v>
      </c>
      <c r="M55" s="55">
        <v>0</v>
      </c>
      <c r="N55" s="85">
        <f t="shared" si="34"/>
        <v>49</v>
      </c>
      <c r="O55" s="54">
        <v>1</v>
      </c>
      <c r="P55" s="54">
        <v>0</v>
      </c>
      <c r="Q55" s="54">
        <v>36</v>
      </c>
      <c r="R55" s="54">
        <v>12</v>
      </c>
      <c r="S55" s="55">
        <v>0</v>
      </c>
      <c r="T55" s="85">
        <f t="shared" si="35"/>
        <v>1099</v>
      </c>
      <c r="U55" s="54">
        <v>132</v>
      </c>
      <c r="V55" s="54">
        <v>0</v>
      </c>
      <c r="W55" s="54">
        <v>944</v>
      </c>
      <c r="X55" s="54">
        <v>23</v>
      </c>
      <c r="Y55" s="54">
        <v>0</v>
      </c>
      <c r="Z55" s="85">
        <f t="shared" si="36"/>
        <v>7</v>
      </c>
      <c r="AA55" s="54">
        <v>0</v>
      </c>
      <c r="AB55" s="54">
        <v>0</v>
      </c>
      <c r="AC55" s="54">
        <v>7</v>
      </c>
      <c r="AD55" s="54">
        <v>0</v>
      </c>
      <c r="AE55" s="55">
        <v>0</v>
      </c>
      <c r="AF55" s="85">
        <f t="shared" si="37"/>
        <v>7</v>
      </c>
      <c r="AG55" s="54">
        <v>0</v>
      </c>
      <c r="AH55" s="54">
        <v>0</v>
      </c>
      <c r="AI55" s="54">
        <v>7</v>
      </c>
      <c r="AJ55" s="54">
        <v>0</v>
      </c>
      <c r="AK55" s="55">
        <v>0</v>
      </c>
      <c r="AL55" s="85">
        <f t="shared" si="38"/>
        <v>184</v>
      </c>
      <c r="AM55" s="54">
        <v>0</v>
      </c>
      <c r="AN55" s="54">
        <v>0</v>
      </c>
      <c r="AO55" s="54">
        <v>171</v>
      </c>
      <c r="AP55" s="54">
        <v>13</v>
      </c>
      <c r="AQ55" s="55">
        <v>0</v>
      </c>
      <c r="AR55" s="85">
        <f t="shared" si="39"/>
        <v>34</v>
      </c>
      <c r="AS55" s="54">
        <v>0</v>
      </c>
      <c r="AT55" s="54">
        <v>0</v>
      </c>
      <c r="AU55" s="54">
        <v>34</v>
      </c>
      <c r="AV55" s="54">
        <v>0</v>
      </c>
      <c r="AW55" s="55">
        <v>0</v>
      </c>
      <c r="AX55" s="85">
        <v>1</v>
      </c>
      <c r="AY55" s="54">
        <v>0</v>
      </c>
      <c r="AZ55" s="54">
        <v>0</v>
      </c>
      <c r="BA55" s="54">
        <v>1</v>
      </c>
      <c r="BB55" s="54">
        <v>0</v>
      </c>
      <c r="BC55" s="55">
        <v>0</v>
      </c>
      <c r="BD55" s="79">
        <v>1</v>
      </c>
      <c r="BE55" s="54">
        <v>0</v>
      </c>
      <c r="BF55" s="54">
        <v>0</v>
      </c>
      <c r="BG55" s="54">
        <v>1</v>
      </c>
      <c r="BH55" s="54">
        <v>0</v>
      </c>
      <c r="BI55" s="55">
        <v>0</v>
      </c>
      <c r="BJ55" s="85">
        <f t="shared" si="40"/>
        <v>0</v>
      </c>
      <c r="BK55" s="54">
        <v>0</v>
      </c>
      <c r="BL55" s="54">
        <v>0</v>
      </c>
      <c r="BM55" s="54">
        <v>0</v>
      </c>
      <c r="BN55" s="54">
        <v>0</v>
      </c>
      <c r="BO55" s="55">
        <v>0</v>
      </c>
      <c r="BP55" s="85">
        <f t="shared" si="41"/>
        <v>149</v>
      </c>
      <c r="BQ55" s="54">
        <v>2</v>
      </c>
      <c r="BR55" s="54">
        <v>0</v>
      </c>
      <c r="BS55" s="54">
        <v>134</v>
      </c>
      <c r="BT55" s="54">
        <v>13</v>
      </c>
      <c r="BU55" s="55">
        <v>0</v>
      </c>
      <c r="BV55" s="85">
        <f t="shared" si="42"/>
        <v>0</v>
      </c>
      <c r="BW55" s="54">
        <v>0</v>
      </c>
      <c r="BX55" s="54">
        <v>0</v>
      </c>
      <c r="BY55" s="54">
        <v>0</v>
      </c>
      <c r="BZ55" s="54">
        <v>0</v>
      </c>
      <c r="CA55" s="55">
        <v>0</v>
      </c>
      <c r="CB55" s="85">
        <f t="shared" si="43"/>
        <v>12</v>
      </c>
      <c r="CC55" s="54">
        <v>0</v>
      </c>
      <c r="CD55" s="54">
        <v>0</v>
      </c>
      <c r="CE55" s="54">
        <v>12</v>
      </c>
      <c r="CF55" s="54">
        <v>0</v>
      </c>
      <c r="CG55" s="54">
        <v>0</v>
      </c>
      <c r="CH55" s="85">
        <f t="shared" si="44"/>
        <v>0</v>
      </c>
      <c r="CI55" s="54">
        <v>0</v>
      </c>
      <c r="CJ55" s="54">
        <v>0</v>
      </c>
      <c r="CK55" s="54">
        <v>0</v>
      </c>
      <c r="CL55" s="54">
        <v>0</v>
      </c>
      <c r="CM55" s="55">
        <v>0</v>
      </c>
      <c r="CN55" s="85">
        <f t="shared" si="45"/>
        <v>0</v>
      </c>
      <c r="CO55" s="54">
        <v>0</v>
      </c>
      <c r="CP55" s="54">
        <v>0</v>
      </c>
      <c r="CQ55" s="54">
        <v>0</v>
      </c>
      <c r="CR55" s="54">
        <v>0</v>
      </c>
      <c r="CS55" s="54">
        <v>0</v>
      </c>
      <c r="CT55" s="85">
        <f t="shared" si="46"/>
        <v>4</v>
      </c>
      <c r="CU55" s="54">
        <v>0</v>
      </c>
      <c r="CV55" s="54">
        <v>0</v>
      </c>
      <c r="CW55" s="54">
        <v>0</v>
      </c>
      <c r="CX55" s="54">
        <v>4</v>
      </c>
      <c r="CY55" s="54">
        <v>0</v>
      </c>
      <c r="CZ55" s="85">
        <f t="shared" si="47"/>
        <v>16</v>
      </c>
      <c r="DA55" s="54">
        <v>0</v>
      </c>
      <c r="DB55" s="54">
        <v>0</v>
      </c>
      <c r="DC55" s="54">
        <v>7</v>
      </c>
      <c r="DD55" s="54">
        <v>9</v>
      </c>
      <c r="DE55" s="54">
        <v>0</v>
      </c>
      <c r="DF55" s="85">
        <f t="shared" si="48"/>
        <v>257</v>
      </c>
      <c r="DG55" s="54">
        <v>2</v>
      </c>
      <c r="DH55" s="54">
        <v>0</v>
      </c>
      <c r="DI55" s="54">
        <v>247</v>
      </c>
      <c r="DJ55" s="54">
        <v>8</v>
      </c>
      <c r="DK55" s="54">
        <v>0</v>
      </c>
      <c r="DL55" s="85">
        <f t="shared" si="49"/>
        <v>26</v>
      </c>
      <c r="DM55" s="54">
        <v>0</v>
      </c>
      <c r="DN55" s="54">
        <v>0</v>
      </c>
      <c r="DO55" s="54">
        <v>26</v>
      </c>
      <c r="DP55" s="54">
        <v>0</v>
      </c>
      <c r="DQ55" s="54">
        <v>0</v>
      </c>
      <c r="DR55" s="85">
        <f t="shared" si="50"/>
        <v>6</v>
      </c>
      <c r="DS55" s="54">
        <v>0</v>
      </c>
      <c r="DT55" s="54">
        <v>0</v>
      </c>
      <c r="DU55" s="54">
        <v>6</v>
      </c>
      <c r="DV55" s="54">
        <v>0</v>
      </c>
      <c r="DW55" s="55">
        <v>0</v>
      </c>
      <c r="DX55" s="85">
        <f t="shared" si="51"/>
        <v>187</v>
      </c>
      <c r="DY55" s="54">
        <v>0</v>
      </c>
      <c r="DZ55" s="54">
        <v>0</v>
      </c>
      <c r="EA55" s="54">
        <v>184</v>
      </c>
      <c r="EB55" s="54">
        <v>3</v>
      </c>
      <c r="EC55" s="55">
        <v>0</v>
      </c>
      <c r="ED55" s="85">
        <f t="shared" si="52"/>
        <v>106</v>
      </c>
      <c r="EE55" s="54">
        <v>0</v>
      </c>
      <c r="EF55" s="54">
        <v>0</v>
      </c>
      <c r="EG55" s="54">
        <v>69</v>
      </c>
      <c r="EH55" s="54">
        <v>37</v>
      </c>
      <c r="EI55" s="55">
        <v>0</v>
      </c>
      <c r="EJ55" s="85">
        <f t="shared" si="53"/>
        <v>155</v>
      </c>
      <c r="EK55" s="54">
        <v>0</v>
      </c>
      <c r="EL55" s="54">
        <v>0</v>
      </c>
      <c r="EM55" s="54">
        <v>147</v>
      </c>
      <c r="EN55" s="54">
        <v>8</v>
      </c>
      <c r="EO55" s="55">
        <v>0</v>
      </c>
      <c r="EP55" s="85">
        <f t="shared" si="54"/>
        <v>2047</v>
      </c>
      <c r="EQ55" s="54">
        <v>249</v>
      </c>
      <c r="ER55" s="54">
        <v>0</v>
      </c>
      <c r="ES55" s="54">
        <v>1752</v>
      </c>
      <c r="ET55" s="54">
        <v>46</v>
      </c>
      <c r="EU55" s="54">
        <v>0</v>
      </c>
      <c r="EV55" s="85">
        <f t="shared" si="55"/>
        <v>5</v>
      </c>
      <c r="EW55" s="54">
        <v>0</v>
      </c>
      <c r="EX55" s="54">
        <v>0</v>
      </c>
      <c r="EY55" s="54">
        <v>5</v>
      </c>
      <c r="EZ55" s="54">
        <v>0</v>
      </c>
      <c r="FA55" s="55">
        <v>0</v>
      </c>
      <c r="FB55" s="85">
        <f t="shared" si="56"/>
        <v>0</v>
      </c>
      <c r="FC55" s="54">
        <v>0</v>
      </c>
      <c r="FD55" s="54">
        <v>0</v>
      </c>
      <c r="FE55" s="54">
        <v>0</v>
      </c>
      <c r="FF55" s="54">
        <v>0</v>
      </c>
      <c r="FG55" s="55">
        <v>0</v>
      </c>
      <c r="FH55" s="85">
        <f t="shared" si="57"/>
        <v>0</v>
      </c>
      <c r="FI55" s="54">
        <v>0</v>
      </c>
      <c r="FJ55" s="54">
        <v>0</v>
      </c>
      <c r="FK55" s="54">
        <v>0</v>
      </c>
      <c r="FL55" s="54">
        <v>0</v>
      </c>
      <c r="FM55" s="55">
        <v>0</v>
      </c>
      <c r="FN55" s="85">
        <f t="shared" si="58"/>
        <v>15</v>
      </c>
      <c r="FO55" s="54">
        <v>0</v>
      </c>
      <c r="FP55" s="54">
        <v>0</v>
      </c>
      <c r="FQ55" s="54">
        <v>15</v>
      </c>
      <c r="FR55" s="54">
        <v>0</v>
      </c>
      <c r="FS55" s="55">
        <v>0</v>
      </c>
      <c r="FT55" s="85">
        <f t="shared" si="59"/>
        <v>5</v>
      </c>
      <c r="FU55" s="54">
        <v>0</v>
      </c>
      <c r="FV55" s="54">
        <v>0</v>
      </c>
      <c r="FW55" s="54">
        <v>5</v>
      </c>
      <c r="FX55" s="54">
        <v>0</v>
      </c>
      <c r="FY55" s="55">
        <v>0</v>
      </c>
    </row>
    <row r="56" spans="1:181" customFormat="1" ht="13.15" customHeight="1" x14ac:dyDescent="0.2">
      <c r="A56" s="59" t="s">
        <v>58</v>
      </c>
      <c r="B56" s="39">
        <f t="shared" si="62"/>
        <v>4685</v>
      </c>
      <c r="C56" s="39">
        <f t="shared" si="63"/>
        <v>111</v>
      </c>
      <c r="D56" s="39">
        <f t="shared" si="64"/>
        <v>0</v>
      </c>
      <c r="E56" s="39">
        <f t="shared" si="65"/>
        <v>4151</v>
      </c>
      <c r="F56" s="39">
        <f t="shared" si="66"/>
        <v>423</v>
      </c>
      <c r="G56" s="57">
        <f t="shared" si="67"/>
        <v>0</v>
      </c>
      <c r="H56" s="86">
        <f t="shared" si="33"/>
        <v>0</v>
      </c>
      <c r="I56" s="39">
        <v>0</v>
      </c>
      <c r="J56" s="39">
        <v>0</v>
      </c>
      <c r="K56" s="39">
        <v>0</v>
      </c>
      <c r="L56" s="39">
        <v>0</v>
      </c>
      <c r="M56" s="57">
        <v>0</v>
      </c>
      <c r="N56" s="86">
        <f t="shared" si="34"/>
        <v>7</v>
      </c>
      <c r="O56" s="39">
        <v>0</v>
      </c>
      <c r="P56" s="39">
        <v>0</v>
      </c>
      <c r="Q56" s="39">
        <v>7</v>
      </c>
      <c r="R56" s="39">
        <v>0</v>
      </c>
      <c r="S56" s="57">
        <v>0</v>
      </c>
      <c r="T56" s="86">
        <f t="shared" si="35"/>
        <v>1263</v>
      </c>
      <c r="U56" s="39">
        <v>38</v>
      </c>
      <c r="V56" s="39">
        <v>0</v>
      </c>
      <c r="W56" s="39">
        <v>1185</v>
      </c>
      <c r="X56" s="39">
        <v>40</v>
      </c>
      <c r="Y56" s="39">
        <v>0</v>
      </c>
      <c r="Z56" s="86">
        <f t="shared" si="36"/>
        <v>5</v>
      </c>
      <c r="AA56" s="39">
        <v>0</v>
      </c>
      <c r="AB56" s="39">
        <v>0</v>
      </c>
      <c r="AC56" s="39">
        <v>2</v>
      </c>
      <c r="AD56" s="39">
        <v>3</v>
      </c>
      <c r="AE56" s="57">
        <v>0</v>
      </c>
      <c r="AF56" s="86">
        <f t="shared" si="37"/>
        <v>96</v>
      </c>
      <c r="AG56" s="39">
        <v>0</v>
      </c>
      <c r="AH56" s="39">
        <v>0</v>
      </c>
      <c r="AI56" s="39">
        <v>84</v>
      </c>
      <c r="AJ56" s="39">
        <v>12</v>
      </c>
      <c r="AK56" s="57">
        <v>0</v>
      </c>
      <c r="AL56" s="86">
        <f t="shared" si="38"/>
        <v>429</v>
      </c>
      <c r="AM56" s="39">
        <v>5</v>
      </c>
      <c r="AN56" s="39">
        <v>0</v>
      </c>
      <c r="AO56" s="39">
        <v>341</v>
      </c>
      <c r="AP56" s="39">
        <v>83</v>
      </c>
      <c r="AQ56" s="57">
        <v>0</v>
      </c>
      <c r="AR56" s="86">
        <f t="shared" si="39"/>
        <v>9</v>
      </c>
      <c r="AS56" s="39">
        <v>0</v>
      </c>
      <c r="AT56" s="39">
        <v>0</v>
      </c>
      <c r="AU56" s="39">
        <v>3</v>
      </c>
      <c r="AV56" s="39">
        <v>6</v>
      </c>
      <c r="AW56" s="57">
        <v>0</v>
      </c>
      <c r="AX56" s="86">
        <v>0</v>
      </c>
      <c r="AY56" s="39">
        <v>0</v>
      </c>
      <c r="AZ56" s="39">
        <v>0</v>
      </c>
      <c r="BA56" s="39">
        <v>0</v>
      </c>
      <c r="BB56" s="39">
        <v>0</v>
      </c>
      <c r="BC56" s="57">
        <v>0</v>
      </c>
      <c r="BD56" s="80">
        <v>0</v>
      </c>
      <c r="BE56" s="39">
        <v>0</v>
      </c>
      <c r="BF56" s="39">
        <v>0</v>
      </c>
      <c r="BG56" s="39">
        <v>0</v>
      </c>
      <c r="BH56" s="39">
        <v>0</v>
      </c>
      <c r="BI56" s="57">
        <v>0</v>
      </c>
      <c r="BJ56" s="86">
        <f t="shared" si="40"/>
        <v>0</v>
      </c>
      <c r="BK56" s="39">
        <v>0</v>
      </c>
      <c r="BL56" s="39">
        <v>0</v>
      </c>
      <c r="BM56" s="39">
        <v>0</v>
      </c>
      <c r="BN56" s="39">
        <v>0</v>
      </c>
      <c r="BO56" s="57">
        <v>0</v>
      </c>
      <c r="BP56" s="86">
        <f t="shared" si="41"/>
        <v>124</v>
      </c>
      <c r="BQ56" s="39">
        <v>49</v>
      </c>
      <c r="BR56" s="39">
        <v>0</v>
      </c>
      <c r="BS56" s="39">
        <v>59</v>
      </c>
      <c r="BT56" s="39">
        <v>16</v>
      </c>
      <c r="BU56" s="57">
        <v>0</v>
      </c>
      <c r="BV56" s="86">
        <f t="shared" si="42"/>
        <v>0</v>
      </c>
      <c r="BW56" s="39">
        <v>0</v>
      </c>
      <c r="BX56" s="39">
        <v>0</v>
      </c>
      <c r="BY56" s="39">
        <v>0</v>
      </c>
      <c r="BZ56" s="39">
        <v>0</v>
      </c>
      <c r="CA56" s="57">
        <v>0</v>
      </c>
      <c r="CB56" s="86">
        <f t="shared" si="43"/>
        <v>1</v>
      </c>
      <c r="CC56" s="39">
        <v>0</v>
      </c>
      <c r="CD56" s="39">
        <v>0</v>
      </c>
      <c r="CE56" s="39">
        <v>0</v>
      </c>
      <c r="CF56" s="39">
        <v>1</v>
      </c>
      <c r="CG56" s="39">
        <v>0</v>
      </c>
      <c r="CH56" s="86">
        <f t="shared" si="44"/>
        <v>7</v>
      </c>
      <c r="CI56" s="39">
        <v>0</v>
      </c>
      <c r="CJ56" s="39">
        <v>0</v>
      </c>
      <c r="CK56" s="39">
        <v>7</v>
      </c>
      <c r="CL56" s="39">
        <v>0</v>
      </c>
      <c r="CM56" s="57">
        <v>0</v>
      </c>
      <c r="CN56" s="86">
        <f t="shared" si="45"/>
        <v>0</v>
      </c>
      <c r="CO56" s="39">
        <v>0</v>
      </c>
      <c r="CP56" s="39">
        <v>0</v>
      </c>
      <c r="CQ56" s="39">
        <v>0</v>
      </c>
      <c r="CR56" s="39">
        <v>0</v>
      </c>
      <c r="CS56" s="39">
        <v>0</v>
      </c>
      <c r="CT56" s="86">
        <f t="shared" si="46"/>
        <v>0</v>
      </c>
      <c r="CU56" s="39">
        <v>0</v>
      </c>
      <c r="CV56" s="39">
        <v>0</v>
      </c>
      <c r="CW56" s="39">
        <v>0</v>
      </c>
      <c r="CX56" s="39">
        <v>0</v>
      </c>
      <c r="CY56" s="39">
        <v>0</v>
      </c>
      <c r="CZ56" s="86">
        <f t="shared" si="47"/>
        <v>2</v>
      </c>
      <c r="DA56" s="39">
        <v>0</v>
      </c>
      <c r="DB56" s="39">
        <v>0</v>
      </c>
      <c r="DC56" s="39">
        <v>1</v>
      </c>
      <c r="DD56" s="39">
        <v>1</v>
      </c>
      <c r="DE56" s="39">
        <v>0</v>
      </c>
      <c r="DF56" s="86">
        <f t="shared" si="48"/>
        <v>244</v>
      </c>
      <c r="DG56" s="39">
        <v>0</v>
      </c>
      <c r="DH56" s="39">
        <v>0</v>
      </c>
      <c r="DI56" s="39">
        <v>238</v>
      </c>
      <c r="DJ56" s="39">
        <v>6</v>
      </c>
      <c r="DK56" s="39">
        <v>0</v>
      </c>
      <c r="DL56" s="86">
        <f t="shared" si="49"/>
        <v>49</v>
      </c>
      <c r="DM56" s="39">
        <v>4</v>
      </c>
      <c r="DN56" s="39">
        <v>0</v>
      </c>
      <c r="DO56" s="39">
        <v>45</v>
      </c>
      <c r="DP56" s="39">
        <v>0</v>
      </c>
      <c r="DQ56" s="39">
        <v>0</v>
      </c>
      <c r="DR56" s="86">
        <f t="shared" si="50"/>
        <v>1</v>
      </c>
      <c r="DS56" s="39">
        <v>0</v>
      </c>
      <c r="DT56" s="39">
        <v>0</v>
      </c>
      <c r="DU56" s="39">
        <v>0</v>
      </c>
      <c r="DV56" s="39">
        <v>1</v>
      </c>
      <c r="DW56" s="57">
        <v>0</v>
      </c>
      <c r="DX56" s="86">
        <f t="shared" si="51"/>
        <v>30</v>
      </c>
      <c r="DY56" s="39">
        <v>0</v>
      </c>
      <c r="DZ56" s="39">
        <v>0</v>
      </c>
      <c r="EA56" s="39">
        <v>30</v>
      </c>
      <c r="EB56" s="39">
        <v>0</v>
      </c>
      <c r="EC56" s="57">
        <v>0</v>
      </c>
      <c r="ED56" s="86">
        <f t="shared" si="52"/>
        <v>1362</v>
      </c>
      <c r="EE56" s="39">
        <v>1</v>
      </c>
      <c r="EF56" s="39">
        <v>0</v>
      </c>
      <c r="EG56" s="39">
        <v>1161</v>
      </c>
      <c r="EH56" s="39">
        <v>200</v>
      </c>
      <c r="EI56" s="57">
        <v>0</v>
      </c>
      <c r="EJ56" s="86">
        <f t="shared" si="53"/>
        <v>26</v>
      </c>
      <c r="EK56" s="39">
        <v>0</v>
      </c>
      <c r="EL56" s="39">
        <v>0</v>
      </c>
      <c r="EM56" s="39">
        <v>14</v>
      </c>
      <c r="EN56" s="39">
        <v>12</v>
      </c>
      <c r="EO56" s="57">
        <v>0</v>
      </c>
      <c r="EP56" s="86">
        <f t="shared" si="54"/>
        <v>1003</v>
      </c>
      <c r="EQ56" s="39">
        <v>14</v>
      </c>
      <c r="ER56" s="39">
        <v>0</v>
      </c>
      <c r="ES56" s="39">
        <v>947</v>
      </c>
      <c r="ET56" s="39">
        <v>42</v>
      </c>
      <c r="EU56" s="39">
        <v>0</v>
      </c>
      <c r="EV56" s="86">
        <f t="shared" si="55"/>
        <v>22</v>
      </c>
      <c r="EW56" s="39">
        <v>0</v>
      </c>
      <c r="EX56" s="39">
        <v>0</v>
      </c>
      <c r="EY56" s="39">
        <v>22</v>
      </c>
      <c r="EZ56" s="39">
        <v>0</v>
      </c>
      <c r="FA56" s="57">
        <v>0</v>
      </c>
      <c r="FB56" s="86">
        <f t="shared" si="56"/>
        <v>0</v>
      </c>
      <c r="FC56" s="39">
        <v>0</v>
      </c>
      <c r="FD56" s="39">
        <v>0</v>
      </c>
      <c r="FE56" s="39">
        <v>0</v>
      </c>
      <c r="FF56" s="39">
        <v>0</v>
      </c>
      <c r="FG56" s="57">
        <v>0</v>
      </c>
      <c r="FH56" s="86">
        <f t="shared" si="57"/>
        <v>1</v>
      </c>
      <c r="FI56" s="39">
        <v>0</v>
      </c>
      <c r="FJ56" s="39">
        <v>0</v>
      </c>
      <c r="FK56" s="39">
        <v>1</v>
      </c>
      <c r="FL56" s="39">
        <v>0</v>
      </c>
      <c r="FM56" s="57">
        <v>0</v>
      </c>
      <c r="FN56" s="86">
        <f t="shared" si="58"/>
        <v>2</v>
      </c>
      <c r="FO56" s="39">
        <v>0</v>
      </c>
      <c r="FP56" s="39">
        <v>0</v>
      </c>
      <c r="FQ56" s="39">
        <v>2</v>
      </c>
      <c r="FR56" s="39">
        <v>0</v>
      </c>
      <c r="FS56" s="57">
        <v>0</v>
      </c>
      <c r="FT56" s="86">
        <f t="shared" si="59"/>
        <v>2</v>
      </c>
      <c r="FU56" s="39">
        <v>0</v>
      </c>
      <c r="FV56" s="39">
        <v>0</v>
      </c>
      <c r="FW56" s="39">
        <v>2</v>
      </c>
      <c r="FX56" s="39">
        <v>0</v>
      </c>
      <c r="FY56" s="57">
        <v>0</v>
      </c>
    </row>
    <row r="57" spans="1:181" customFormat="1" ht="13.15" customHeight="1" x14ac:dyDescent="0.2">
      <c r="A57" s="59" t="s">
        <v>59</v>
      </c>
      <c r="B57" s="39">
        <f t="shared" si="62"/>
        <v>4028</v>
      </c>
      <c r="C57" s="39">
        <f t="shared" si="63"/>
        <v>2</v>
      </c>
      <c r="D57" s="39">
        <f t="shared" si="64"/>
        <v>0</v>
      </c>
      <c r="E57" s="39">
        <f t="shared" si="65"/>
        <v>3787</v>
      </c>
      <c r="F57" s="39">
        <f t="shared" si="66"/>
        <v>239</v>
      </c>
      <c r="G57" s="57">
        <f t="shared" si="67"/>
        <v>0</v>
      </c>
      <c r="H57" s="86">
        <f t="shared" si="33"/>
        <v>0</v>
      </c>
      <c r="I57" s="39">
        <v>0</v>
      </c>
      <c r="J57" s="39">
        <v>0</v>
      </c>
      <c r="K57" s="39">
        <v>0</v>
      </c>
      <c r="L57" s="39">
        <v>0</v>
      </c>
      <c r="M57" s="57">
        <v>0</v>
      </c>
      <c r="N57" s="86">
        <f t="shared" si="34"/>
        <v>19</v>
      </c>
      <c r="O57" s="39">
        <v>0</v>
      </c>
      <c r="P57" s="39">
        <v>0</v>
      </c>
      <c r="Q57" s="39">
        <v>19</v>
      </c>
      <c r="R57" s="39">
        <v>0</v>
      </c>
      <c r="S57" s="57">
        <v>0</v>
      </c>
      <c r="T57" s="86">
        <f t="shared" si="35"/>
        <v>539</v>
      </c>
      <c r="U57" s="39">
        <v>0</v>
      </c>
      <c r="V57" s="39">
        <v>0</v>
      </c>
      <c r="W57" s="39">
        <v>510</v>
      </c>
      <c r="X57" s="39">
        <v>29</v>
      </c>
      <c r="Y57" s="39">
        <v>0</v>
      </c>
      <c r="Z57" s="86">
        <f t="shared" si="36"/>
        <v>1</v>
      </c>
      <c r="AA57" s="39">
        <v>0</v>
      </c>
      <c r="AB57" s="39">
        <v>0</v>
      </c>
      <c r="AC57" s="39">
        <v>1</v>
      </c>
      <c r="AD57" s="39">
        <v>0</v>
      </c>
      <c r="AE57" s="57">
        <v>0</v>
      </c>
      <c r="AF57" s="86">
        <f t="shared" si="37"/>
        <v>296</v>
      </c>
      <c r="AG57" s="39">
        <v>0</v>
      </c>
      <c r="AH57" s="39">
        <v>0</v>
      </c>
      <c r="AI57" s="39">
        <v>295</v>
      </c>
      <c r="AJ57" s="39">
        <v>1</v>
      </c>
      <c r="AK57" s="57">
        <v>0</v>
      </c>
      <c r="AL57" s="86">
        <f t="shared" si="38"/>
        <v>410</v>
      </c>
      <c r="AM57" s="39">
        <v>0</v>
      </c>
      <c r="AN57" s="39">
        <v>0</v>
      </c>
      <c r="AO57" s="39">
        <v>388</v>
      </c>
      <c r="AP57" s="39">
        <v>22</v>
      </c>
      <c r="AQ57" s="57">
        <v>0</v>
      </c>
      <c r="AR57" s="86">
        <f t="shared" si="39"/>
        <v>1</v>
      </c>
      <c r="AS57" s="39">
        <v>0</v>
      </c>
      <c r="AT57" s="39">
        <v>0</v>
      </c>
      <c r="AU57" s="39">
        <v>1</v>
      </c>
      <c r="AV57" s="39">
        <v>0</v>
      </c>
      <c r="AW57" s="57">
        <v>0</v>
      </c>
      <c r="AX57" s="86">
        <v>4</v>
      </c>
      <c r="AY57" s="39">
        <v>0</v>
      </c>
      <c r="AZ57" s="39">
        <v>0</v>
      </c>
      <c r="BA57" s="39">
        <v>4</v>
      </c>
      <c r="BB57" s="39">
        <v>0</v>
      </c>
      <c r="BC57" s="57">
        <v>0</v>
      </c>
      <c r="BD57" s="80">
        <v>15</v>
      </c>
      <c r="BE57" s="39">
        <v>0</v>
      </c>
      <c r="BF57" s="39">
        <v>0</v>
      </c>
      <c r="BG57" s="39">
        <v>15</v>
      </c>
      <c r="BH57" s="39">
        <v>0</v>
      </c>
      <c r="BI57" s="57">
        <v>0</v>
      </c>
      <c r="BJ57" s="86">
        <f t="shared" si="40"/>
        <v>0</v>
      </c>
      <c r="BK57" s="39">
        <v>0</v>
      </c>
      <c r="BL57" s="39">
        <v>0</v>
      </c>
      <c r="BM57" s="39">
        <v>0</v>
      </c>
      <c r="BN57" s="39">
        <v>0</v>
      </c>
      <c r="BO57" s="57">
        <v>0</v>
      </c>
      <c r="BP57" s="86">
        <f t="shared" si="41"/>
        <v>45</v>
      </c>
      <c r="BQ57" s="39">
        <v>0</v>
      </c>
      <c r="BR57" s="39">
        <v>0</v>
      </c>
      <c r="BS57" s="39">
        <v>40</v>
      </c>
      <c r="BT57" s="39">
        <v>5</v>
      </c>
      <c r="BU57" s="57">
        <v>0</v>
      </c>
      <c r="BV57" s="86">
        <f t="shared" si="42"/>
        <v>11</v>
      </c>
      <c r="BW57" s="39">
        <v>0</v>
      </c>
      <c r="BX57" s="39">
        <v>0</v>
      </c>
      <c r="BY57" s="39">
        <v>11</v>
      </c>
      <c r="BZ57" s="39">
        <v>0</v>
      </c>
      <c r="CA57" s="57">
        <v>0</v>
      </c>
      <c r="CB57" s="86">
        <f t="shared" si="43"/>
        <v>0</v>
      </c>
      <c r="CC57" s="39">
        <v>0</v>
      </c>
      <c r="CD57" s="39">
        <v>0</v>
      </c>
      <c r="CE57" s="39">
        <v>0</v>
      </c>
      <c r="CF57" s="39">
        <v>0</v>
      </c>
      <c r="CG57" s="39">
        <v>0</v>
      </c>
      <c r="CH57" s="86">
        <f t="shared" si="44"/>
        <v>0</v>
      </c>
      <c r="CI57" s="39">
        <v>0</v>
      </c>
      <c r="CJ57" s="39">
        <v>0</v>
      </c>
      <c r="CK57" s="39">
        <v>0</v>
      </c>
      <c r="CL57" s="39">
        <v>0</v>
      </c>
      <c r="CM57" s="57">
        <v>0</v>
      </c>
      <c r="CN57" s="86">
        <f t="shared" si="45"/>
        <v>0</v>
      </c>
      <c r="CO57" s="39">
        <v>0</v>
      </c>
      <c r="CP57" s="39">
        <v>0</v>
      </c>
      <c r="CQ57" s="39">
        <v>0</v>
      </c>
      <c r="CR57" s="39">
        <v>0</v>
      </c>
      <c r="CS57" s="39">
        <v>0</v>
      </c>
      <c r="CT57" s="86">
        <f t="shared" si="46"/>
        <v>0</v>
      </c>
      <c r="CU57" s="39">
        <v>0</v>
      </c>
      <c r="CV57" s="39">
        <v>0</v>
      </c>
      <c r="CW57" s="39">
        <v>0</v>
      </c>
      <c r="CX57" s="39">
        <v>0</v>
      </c>
      <c r="CY57" s="39">
        <v>0</v>
      </c>
      <c r="CZ57" s="86">
        <f t="shared" si="47"/>
        <v>0</v>
      </c>
      <c r="DA57" s="39">
        <v>0</v>
      </c>
      <c r="DB57" s="39">
        <v>0</v>
      </c>
      <c r="DC57" s="39">
        <v>0</v>
      </c>
      <c r="DD57" s="39">
        <v>0</v>
      </c>
      <c r="DE57" s="39">
        <v>0</v>
      </c>
      <c r="DF57" s="86">
        <f t="shared" si="48"/>
        <v>92</v>
      </c>
      <c r="DG57" s="39">
        <v>0</v>
      </c>
      <c r="DH57" s="39">
        <v>0</v>
      </c>
      <c r="DI57" s="39">
        <v>83</v>
      </c>
      <c r="DJ57" s="39">
        <v>9</v>
      </c>
      <c r="DK57" s="39">
        <v>0</v>
      </c>
      <c r="DL57" s="86">
        <f t="shared" si="49"/>
        <v>42</v>
      </c>
      <c r="DM57" s="39">
        <v>0</v>
      </c>
      <c r="DN57" s="39">
        <v>0</v>
      </c>
      <c r="DO57" s="39">
        <v>41</v>
      </c>
      <c r="DP57" s="39">
        <v>1</v>
      </c>
      <c r="DQ57" s="39">
        <v>0</v>
      </c>
      <c r="DR57" s="86">
        <f t="shared" si="50"/>
        <v>2</v>
      </c>
      <c r="DS57" s="39">
        <v>0</v>
      </c>
      <c r="DT57" s="39">
        <v>0</v>
      </c>
      <c r="DU57" s="39">
        <v>2</v>
      </c>
      <c r="DV57" s="39">
        <v>0</v>
      </c>
      <c r="DW57" s="57">
        <v>0</v>
      </c>
      <c r="DX57" s="86">
        <f t="shared" si="51"/>
        <v>24</v>
      </c>
      <c r="DY57" s="39">
        <v>0</v>
      </c>
      <c r="DZ57" s="39">
        <v>0</v>
      </c>
      <c r="EA57" s="39">
        <v>20</v>
      </c>
      <c r="EB57" s="39">
        <v>4</v>
      </c>
      <c r="EC57" s="57">
        <v>0</v>
      </c>
      <c r="ED57" s="86">
        <f t="shared" si="52"/>
        <v>1242</v>
      </c>
      <c r="EE57" s="39">
        <v>0</v>
      </c>
      <c r="EF57" s="39">
        <v>0</v>
      </c>
      <c r="EG57" s="39">
        <v>1127</v>
      </c>
      <c r="EH57" s="39">
        <v>115</v>
      </c>
      <c r="EI57" s="57">
        <v>0</v>
      </c>
      <c r="EJ57" s="86">
        <f t="shared" si="53"/>
        <v>2</v>
      </c>
      <c r="EK57" s="39">
        <v>0</v>
      </c>
      <c r="EL57" s="39">
        <v>0</v>
      </c>
      <c r="EM57" s="39">
        <v>0</v>
      </c>
      <c r="EN57" s="39">
        <v>2</v>
      </c>
      <c r="EO57" s="57">
        <v>0</v>
      </c>
      <c r="EP57" s="86">
        <f t="shared" si="54"/>
        <v>1239</v>
      </c>
      <c r="EQ57" s="39">
        <v>2</v>
      </c>
      <c r="ER57" s="39">
        <v>0</v>
      </c>
      <c r="ES57" s="39">
        <v>1188</v>
      </c>
      <c r="ET57" s="39">
        <v>49</v>
      </c>
      <c r="EU57" s="39">
        <v>0</v>
      </c>
      <c r="EV57" s="86">
        <f t="shared" si="55"/>
        <v>0</v>
      </c>
      <c r="EW57" s="39">
        <v>0</v>
      </c>
      <c r="EX57" s="39">
        <v>0</v>
      </c>
      <c r="EY57" s="39">
        <v>0</v>
      </c>
      <c r="EZ57" s="39">
        <v>0</v>
      </c>
      <c r="FA57" s="57">
        <v>0</v>
      </c>
      <c r="FB57" s="86">
        <f t="shared" si="56"/>
        <v>0</v>
      </c>
      <c r="FC57" s="39">
        <v>0</v>
      </c>
      <c r="FD57" s="39">
        <v>0</v>
      </c>
      <c r="FE57" s="39">
        <v>0</v>
      </c>
      <c r="FF57" s="39">
        <v>0</v>
      </c>
      <c r="FG57" s="57">
        <v>0</v>
      </c>
      <c r="FH57" s="86">
        <f t="shared" si="57"/>
        <v>3</v>
      </c>
      <c r="FI57" s="39">
        <v>0</v>
      </c>
      <c r="FJ57" s="39">
        <v>0</v>
      </c>
      <c r="FK57" s="39">
        <v>3</v>
      </c>
      <c r="FL57" s="39">
        <v>0</v>
      </c>
      <c r="FM57" s="57">
        <v>0</v>
      </c>
      <c r="FN57" s="86">
        <f t="shared" si="58"/>
        <v>36</v>
      </c>
      <c r="FO57" s="39">
        <v>0</v>
      </c>
      <c r="FP57" s="39">
        <v>0</v>
      </c>
      <c r="FQ57" s="39">
        <v>36</v>
      </c>
      <c r="FR57" s="39">
        <v>0</v>
      </c>
      <c r="FS57" s="57">
        <v>0</v>
      </c>
      <c r="FT57" s="86">
        <f t="shared" si="59"/>
        <v>5</v>
      </c>
      <c r="FU57" s="39">
        <v>0</v>
      </c>
      <c r="FV57" s="39">
        <v>0</v>
      </c>
      <c r="FW57" s="39">
        <v>3</v>
      </c>
      <c r="FX57" s="39">
        <v>2</v>
      </c>
      <c r="FY57" s="57">
        <v>0</v>
      </c>
    </row>
    <row r="58" spans="1:181" customFormat="1" ht="13.15" customHeight="1" x14ac:dyDescent="0.2">
      <c r="A58" s="59" t="s">
        <v>60</v>
      </c>
      <c r="B58" s="39">
        <f t="shared" si="62"/>
        <v>3177</v>
      </c>
      <c r="C58" s="39">
        <f t="shared" si="63"/>
        <v>8</v>
      </c>
      <c r="D58" s="39">
        <f t="shared" si="64"/>
        <v>32</v>
      </c>
      <c r="E58" s="39">
        <f t="shared" si="65"/>
        <v>2908</v>
      </c>
      <c r="F58" s="39">
        <f t="shared" si="66"/>
        <v>229</v>
      </c>
      <c r="G58" s="57">
        <f t="shared" si="67"/>
        <v>0</v>
      </c>
      <c r="H58" s="86">
        <f t="shared" si="33"/>
        <v>0</v>
      </c>
      <c r="I58" s="39">
        <v>0</v>
      </c>
      <c r="J58" s="39">
        <v>0</v>
      </c>
      <c r="K58" s="39">
        <v>0</v>
      </c>
      <c r="L58" s="39">
        <v>0</v>
      </c>
      <c r="M58" s="57">
        <v>0</v>
      </c>
      <c r="N58" s="86">
        <f t="shared" si="34"/>
        <v>1</v>
      </c>
      <c r="O58" s="39">
        <v>0</v>
      </c>
      <c r="P58" s="39">
        <v>0</v>
      </c>
      <c r="Q58" s="39">
        <v>1</v>
      </c>
      <c r="R58" s="39">
        <v>0</v>
      </c>
      <c r="S58" s="57">
        <v>0</v>
      </c>
      <c r="T58" s="86">
        <f t="shared" si="35"/>
        <v>246</v>
      </c>
      <c r="U58" s="39">
        <v>2</v>
      </c>
      <c r="V58" s="39">
        <v>0</v>
      </c>
      <c r="W58" s="39">
        <v>231</v>
      </c>
      <c r="X58" s="39">
        <v>13</v>
      </c>
      <c r="Y58" s="39">
        <v>0</v>
      </c>
      <c r="Z58" s="86">
        <f t="shared" si="36"/>
        <v>313</v>
      </c>
      <c r="AA58" s="39">
        <v>0</v>
      </c>
      <c r="AB58" s="39">
        <v>0</v>
      </c>
      <c r="AC58" s="39">
        <v>295</v>
      </c>
      <c r="AD58" s="39">
        <v>18</v>
      </c>
      <c r="AE58" s="57">
        <v>0</v>
      </c>
      <c r="AF58" s="86">
        <f t="shared" si="37"/>
        <v>177</v>
      </c>
      <c r="AG58" s="39">
        <v>0</v>
      </c>
      <c r="AH58" s="39">
        <v>2</v>
      </c>
      <c r="AI58" s="39">
        <v>174</v>
      </c>
      <c r="AJ58" s="39">
        <v>1</v>
      </c>
      <c r="AK58" s="57">
        <v>0</v>
      </c>
      <c r="AL58" s="86">
        <f t="shared" si="38"/>
        <v>571</v>
      </c>
      <c r="AM58" s="39">
        <v>0</v>
      </c>
      <c r="AN58" s="39">
        <v>0</v>
      </c>
      <c r="AO58" s="39">
        <v>536</v>
      </c>
      <c r="AP58" s="39">
        <v>35</v>
      </c>
      <c r="AQ58" s="57">
        <v>0</v>
      </c>
      <c r="AR58" s="86">
        <f t="shared" si="39"/>
        <v>0</v>
      </c>
      <c r="AS58" s="39">
        <v>0</v>
      </c>
      <c r="AT58" s="39">
        <v>0</v>
      </c>
      <c r="AU58" s="39">
        <v>0</v>
      </c>
      <c r="AV58" s="39">
        <v>0</v>
      </c>
      <c r="AW58" s="57">
        <v>0</v>
      </c>
      <c r="AX58" s="86">
        <v>1</v>
      </c>
      <c r="AY58" s="39">
        <v>0</v>
      </c>
      <c r="AZ58" s="39">
        <v>0</v>
      </c>
      <c r="BA58" s="39">
        <v>1</v>
      </c>
      <c r="BB58" s="39">
        <v>0</v>
      </c>
      <c r="BC58" s="57">
        <v>0</v>
      </c>
      <c r="BD58" s="80">
        <v>1</v>
      </c>
      <c r="BE58" s="39">
        <v>0</v>
      </c>
      <c r="BF58" s="39">
        <v>0</v>
      </c>
      <c r="BG58" s="39">
        <v>1</v>
      </c>
      <c r="BH58" s="39">
        <v>0</v>
      </c>
      <c r="BI58" s="57">
        <v>0</v>
      </c>
      <c r="BJ58" s="86">
        <f t="shared" si="40"/>
        <v>0</v>
      </c>
      <c r="BK58" s="39">
        <v>0</v>
      </c>
      <c r="BL58" s="39">
        <v>0</v>
      </c>
      <c r="BM58" s="39">
        <v>0</v>
      </c>
      <c r="BN58" s="39">
        <v>0</v>
      </c>
      <c r="BO58" s="57">
        <v>0</v>
      </c>
      <c r="BP58" s="86">
        <f t="shared" si="41"/>
        <v>41</v>
      </c>
      <c r="BQ58" s="39">
        <v>0</v>
      </c>
      <c r="BR58" s="39">
        <v>1</v>
      </c>
      <c r="BS58" s="39">
        <v>38</v>
      </c>
      <c r="BT58" s="39">
        <v>2</v>
      </c>
      <c r="BU58" s="57">
        <v>0</v>
      </c>
      <c r="BV58" s="86">
        <f t="shared" si="42"/>
        <v>36</v>
      </c>
      <c r="BW58" s="39">
        <v>0</v>
      </c>
      <c r="BX58" s="39">
        <v>0</v>
      </c>
      <c r="BY58" s="39">
        <v>32</v>
      </c>
      <c r="BZ58" s="39">
        <v>4</v>
      </c>
      <c r="CA58" s="57">
        <v>0</v>
      </c>
      <c r="CB58" s="86">
        <f t="shared" si="43"/>
        <v>0</v>
      </c>
      <c r="CC58" s="39">
        <v>0</v>
      </c>
      <c r="CD58" s="39">
        <v>0</v>
      </c>
      <c r="CE58" s="39">
        <v>0</v>
      </c>
      <c r="CF58" s="39">
        <v>0</v>
      </c>
      <c r="CG58" s="39">
        <v>0</v>
      </c>
      <c r="CH58" s="86">
        <f t="shared" si="44"/>
        <v>57</v>
      </c>
      <c r="CI58" s="39">
        <v>0</v>
      </c>
      <c r="CJ58" s="39">
        <v>0</v>
      </c>
      <c r="CK58" s="39">
        <v>39</v>
      </c>
      <c r="CL58" s="39">
        <v>18</v>
      </c>
      <c r="CM58" s="57">
        <v>0</v>
      </c>
      <c r="CN58" s="86">
        <f t="shared" si="45"/>
        <v>0</v>
      </c>
      <c r="CO58" s="39">
        <v>0</v>
      </c>
      <c r="CP58" s="39">
        <v>0</v>
      </c>
      <c r="CQ58" s="39">
        <v>0</v>
      </c>
      <c r="CR58" s="39">
        <v>0</v>
      </c>
      <c r="CS58" s="39">
        <v>0</v>
      </c>
      <c r="CT58" s="86">
        <f t="shared" si="46"/>
        <v>0</v>
      </c>
      <c r="CU58" s="39">
        <v>0</v>
      </c>
      <c r="CV58" s="39">
        <v>0</v>
      </c>
      <c r="CW58" s="39">
        <v>0</v>
      </c>
      <c r="CX58" s="39">
        <v>0</v>
      </c>
      <c r="CY58" s="39">
        <v>0</v>
      </c>
      <c r="CZ58" s="86">
        <f t="shared" si="47"/>
        <v>2</v>
      </c>
      <c r="DA58" s="39">
        <v>0</v>
      </c>
      <c r="DB58" s="39">
        <v>0</v>
      </c>
      <c r="DC58" s="39">
        <v>2</v>
      </c>
      <c r="DD58" s="39">
        <v>0</v>
      </c>
      <c r="DE58" s="39">
        <v>0</v>
      </c>
      <c r="DF58" s="86">
        <f t="shared" si="48"/>
        <v>136</v>
      </c>
      <c r="DG58" s="39">
        <v>0</v>
      </c>
      <c r="DH58" s="39">
        <v>17</v>
      </c>
      <c r="DI58" s="39">
        <v>119</v>
      </c>
      <c r="DJ58" s="39">
        <v>0</v>
      </c>
      <c r="DK58" s="39">
        <v>0</v>
      </c>
      <c r="DL58" s="86">
        <f t="shared" si="49"/>
        <v>69</v>
      </c>
      <c r="DM58" s="39">
        <v>0</v>
      </c>
      <c r="DN58" s="39">
        <v>4</v>
      </c>
      <c r="DO58" s="39">
        <v>62</v>
      </c>
      <c r="DP58" s="39">
        <v>3</v>
      </c>
      <c r="DQ58" s="39">
        <v>0</v>
      </c>
      <c r="DR58" s="86">
        <f t="shared" si="50"/>
        <v>0</v>
      </c>
      <c r="DS58" s="39">
        <v>0</v>
      </c>
      <c r="DT58" s="39">
        <v>0</v>
      </c>
      <c r="DU58" s="39">
        <v>0</v>
      </c>
      <c r="DV58" s="39">
        <v>0</v>
      </c>
      <c r="DW58" s="57">
        <v>0</v>
      </c>
      <c r="DX58" s="86">
        <f t="shared" si="51"/>
        <v>28</v>
      </c>
      <c r="DY58" s="39">
        <v>0</v>
      </c>
      <c r="DZ58" s="39">
        <v>0</v>
      </c>
      <c r="EA58" s="39">
        <v>27</v>
      </c>
      <c r="EB58" s="39">
        <v>1</v>
      </c>
      <c r="EC58" s="57">
        <v>0</v>
      </c>
      <c r="ED58" s="86">
        <f t="shared" si="52"/>
        <v>542</v>
      </c>
      <c r="EE58" s="39">
        <v>0</v>
      </c>
      <c r="EF58" s="39">
        <v>0</v>
      </c>
      <c r="EG58" s="39">
        <v>432</v>
      </c>
      <c r="EH58" s="39">
        <v>110</v>
      </c>
      <c r="EI58" s="57">
        <v>0</v>
      </c>
      <c r="EJ58" s="86">
        <f t="shared" si="53"/>
        <v>10</v>
      </c>
      <c r="EK58" s="39">
        <v>0</v>
      </c>
      <c r="EL58" s="39">
        <v>0</v>
      </c>
      <c r="EM58" s="39">
        <v>7</v>
      </c>
      <c r="EN58" s="39">
        <v>3</v>
      </c>
      <c r="EO58" s="57">
        <v>0</v>
      </c>
      <c r="EP58" s="86">
        <f t="shared" si="54"/>
        <v>883</v>
      </c>
      <c r="EQ58" s="39">
        <v>6</v>
      </c>
      <c r="ER58" s="39">
        <v>7</v>
      </c>
      <c r="ES58" s="39">
        <v>849</v>
      </c>
      <c r="ET58" s="39">
        <v>21</v>
      </c>
      <c r="EU58" s="39">
        <v>0</v>
      </c>
      <c r="EV58" s="86">
        <f t="shared" si="55"/>
        <v>0</v>
      </c>
      <c r="EW58" s="39">
        <v>0</v>
      </c>
      <c r="EX58" s="39">
        <v>0</v>
      </c>
      <c r="EY58" s="39">
        <v>0</v>
      </c>
      <c r="EZ58" s="39">
        <v>0</v>
      </c>
      <c r="FA58" s="57">
        <v>0</v>
      </c>
      <c r="FB58" s="86">
        <f t="shared" si="56"/>
        <v>0</v>
      </c>
      <c r="FC58" s="39">
        <v>0</v>
      </c>
      <c r="FD58" s="39">
        <v>0</v>
      </c>
      <c r="FE58" s="39">
        <v>0</v>
      </c>
      <c r="FF58" s="39">
        <v>0</v>
      </c>
      <c r="FG58" s="57">
        <v>0</v>
      </c>
      <c r="FH58" s="86">
        <f t="shared" si="57"/>
        <v>0</v>
      </c>
      <c r="FI58" s="39">
        <v>0</v>
      </c>
      <c r="FJ58" s="39">
        <v>0</v>
      </c>
      <c r="FK58" s="39">
        <v>0</v>
      </c>
      <c r="FL58" s="39">
        <v>0</v>
      </c>
      <c r="FM58" s="57">
        <v>0</v>
      </c>
      <c r="FN58" s="86">
        <f t="shared" si="58"/>
        <v>60</v>
      </c>
      <c r="FO58" s="39">
        <v>0</v>
      </c>
      <c r="FP58" s="39">
        <v>1</v>
      </c>
      <c r="FQ58" s="39">
        <v>59</v>
      </c>
      <c r="FR58" s="39">
        <v>0</v>
      </c>
      <c r="FS58" s="57">
        <v>0</v>
      </c>
      <c r="FT58" s="86">
        <f t="shared" si="59"/>
        <v>3</v>
      </c>
      <c r="FU58" s="39">
        <v>0</v>
      </c>
      <c r="FV58" s="39">
        <v>0</v>
      </c>
      <c r="FW58" s="39">
        <v>3</v>
      </c>
      <c r="FX58" s="39">
        <v>0</v>
      </c>
      <c r="FY58" s="57">
        <v>0</v>
      </c>
    </row>
    <row r="59" spans="1:181" customFormat="1" ht="13.15" customHeight="1" x14ac:dyDescent="0.2">
      <c r="A59" s="36" t="s">
        <v>61</v>
      </c>
      <c r="B59" s="38">
        <f t="shared" si="62"/>
        <v>6091</v>
      </c>
      <c r="C59" s="38">
        <f t="shared" si="63"/>
        <v>140</v>
      </c>
      <c r="D59" s="38">
        <f t="shared" si="64"/>
        <v>2</v>
      </c>
      <c r="E59" s="38">
        <f t="shared" si="65"/>
        <v>4787</v>
      </c>
      <c r="F59" s="38">
        <f t="shared" si="66"/>
        <v>1162</v>
      </c>
      <c r="G59" s="40">
        <f t="shared" si="67"/>
        <v>0</v>
      </c>
      <c r="H59" s="88">
        <f t="shared" si="33"/>
        <v>0</v>
      </c>
      <c r="I59" s="38">
        <v>0</v>
      </c>
      <c r="J59" s="38">
        <v>0</v>
      </c>
      <c r="K59" s="38">
        <v>0</v>
      </c>
      <c r="L59" s="38">
        <v>0</v>
      </c>
      <c r="M59" s="40">
        <v>0</v>
      </c>
      <c r="N59" s="88">
        <f t="shared" si="34"/>
        <v>2</v>
      </c>
      <c r="O59" s="38">
        <v>2</v>
      </c>
      <c r="P59" s="38">
        <v>0</v>
      </c>
      <c r="Q59" s="38">
        <v>0</v>
      </c>
      <c r="R59" s="38">
        <v>0</v>
      </c>
      <c r="S59" s="40">
        <v>0</v>
      </c>
      <c r="T59" s="88">
        <f t="shared" si="35"/>
        <v>769</v>
      </c>
      <c r="U59" s="38">
        <v>1</v>
      </c>
      <c r="V59" s="38">
        <v>0</v>
      </c>
      <c r="W59" s="38">
        <v>692</v>
      </c>
      <c r="X59" s="38">
        <v>76</v>
      </c>
      <c r="Y59" s="38">
        <v>0</v>
      </c>
      <c r="Z59" s="88">
        <f t="shared" si="36"/>
        <v>191</v>
      </c>
      <c r="AA59" s="38">
        <v>0</v>
      </c>
      <c r="AB59" s="38">
        <v>0</v>
      </c>
      <c r="AC59" s="38">
        <v>181</v>
      </c>
      <c r="AD59" s="38">
        <v>10</v>
      </c>
      <c r="AE59" s="40">
        <v>0</v>
      </c>
      <c r="AF59" s="88">
        <f t="shared" si="37"/>
        <v>96</v>
      </c>
      <c r="AG59" s="38">
        <v>0</v>
      </c>
      <c r="AH59" s="38">
        <v>0</v>
      </c>
      <c r="AI59" s="38">
        <v>96</v>
      </c>
      <c r="AJ59" s="38">
        <v>0</v>
      </c>
      <c r="AK59" s="40">
        <v>0</v>
      </c>
      <c r="AL59" s="88">
        <f t="shared" si="38"/>
        <v>1325</v>
      </c>
      <c r="AM59" s="38">
        <v>0</v>
      </c>
      <c r="AN59" s="38">
        <v>0</v>
      </c>
      <c r="AO59" s="38">
        <v>1085</v>
      </c>
      <c r="AP59" s="38">
        <v>240</v>
      </c>
      <c r="AQ59" s="40">
        <v>0</v>
      </c>
      <c r="AR59" s="88">
        <f t="shared" si="39"/>
        <v>0</v>
      </c>
      <c r="AS59" s="38">
        <v>0</v>
      </c>
      <c r="AT59" s="38">
        <v>0</v>
      </c>
      <c r="AU59" s="38">
        <v>0</v>
      </c>
      <c r="AV59" s="38">
        <v>0</v>
      </c>
      <c r="AW59" s="40">
        <v>0</v>
      </c>
      <c r="AX59" s="88">
        <v>0</v>
      </c>
      <c r="AY59" s="38">
        <v>0</v>
      </c>
      <c r="AZ59" s="38">
        <v>0</v>
      </c>
      <c r="BA59" s="38">
        <v>0</v>
      </c>
      <c r="BB59" s="38">
        <v>0</v>
      </c>
      <c r="BC59" s="40">
        <v>0</v>
      </c>
      <c r="BD59" s="82">
        <v>4</v>
      </c>
      <c r="BE59" s="38">
        <v>0</v>
      </c>
      <c r="BF59" s="38">
        <v>0</v>
      </c>
      <c r="BG59" s="38">
        <v>3</v>
      </c>
      <c r="BH59" s="38">
        <v>1</v>
      </c>
      <c r="BI59" s="40">
        <v>0</v>
      </c>
      <c r="BJ59" s="88">
        <f t="shared" si="40"/>
        <v>0</v>
      </c>
      <c r="BK59" s="38">
        <v>0</v>
      </c>
      <c r="BL59" s="38">
        <v>0</v>
      </c>
      <c r="BM59" s="38">
        <v>0</v>
      </c>
      <c r="BN59" s="38">
        <v>0</v>
      </c>
      <c r="BO59" s="40">
        <v>0</v>
      </c>
      <c r="BP59" s="88">
        <f t="shared" si="41"/>
        <v>13</v>
      </c>
      <c r="BQ59" s="38">
        <v>0</v>
      </c>
      <c r="BR59" s="38">
        <v>0</v>
      </c>
      <c r="BS59" s="38">
        <v>7</v>
      </c>
      <c r="BT59" s="38">
        <v>6</v>
      </c>
      <c r="BU59" s="40">
        <v>0</v>
      </c>
      <c r="BV59" s="88">
        <f t="shared" si="42"/>
        <v>4</v>
      </c>
      <c r="BW59" s="38">
        <v>0</v>
      </c>
      <c r="BX59" s="38">
        <v>0</v>
      </c>
      <c r="BY59" s="38">
        <v>4</v>
      </c>
      <c r="BZ59" s="38">
        <v>0</v>
      </c>
      <c r="CA59" s="40">
        <v>0</v>
      </c>
      <c r="CB59" s="88">
        <f t="shared" si="43"/>
        <v>0</v>
      </c>
      <c r="CC59" s="38">
        <v>0</v>
      </c>
      <c r="CD59" s="38">
        <v>0</v>
      </c>
      <c r="CE59" s="38">
        <v>0</v>
      </c>
      <c r="CF59" s="38">
        <v>0</v>
      </c>
      <c r="CG59" s="38">
        <v>0</v>
      </c>
      <c r="CH59" s="88">
        <f t="shared" si="44"/>
        <v>23</v>
      </c>
      <c r="CI59" s="38">
        <v>0</v>
      </c>
      <c r="CJ59" s="38">
        <v>0</v>
      </c>
      <c r="CK59" s="38">
        <v>16</v>
      </c>
      <c r="CL59" s="38">
        <v>7</v>
      </c>
      <c r="CM59" s="40">
        <v>0</v>
      </c>
      <c r="CN59" s="88">
        <f t="shared" si="45"/>
        <v>1</v>
      </c>
      <c r="CO59" s="38">
        <v>0</v>
      </c>
      <c r="CP59" s="38">
        <v>0</v>
      </c>
      <c r="CQ59" s="38">
        <v>0</v>
      </c>
      <c r="CR59" s="38">
        <v>1</v>
      </c>
      <c r="CS59" s="38">
        <v>0</v>
      </c>
      <c r="CT59" s="88">
        <f t="shared" si="46"/>
        <v>0</v>
      </c>
      <c r="CU59" s="38">
        <v>0</v>
      </c>
      <c r="CV59" s="38">
        <v>0</v>
      </c>
      <c r="CW59" s="38">
        <v>0</v>
      </c>
      <c r="CX59" s="38">
        <v>0</v>
      </c>
      <c r="CY59" s="38">
        <v>0</v>
      </c>
      <c r="CZ59" s="88">
        <f t="shared" si="47"/>
        <v>0</v>
      </c>
      <c r="DA59" s="38">
        <v>0</v>
      </c>
      <c r="DB59" s="38">
        <v>0</v>
      </c>
      <c r="DC59" s="38">
        <v>0</v>
      </c>
      <c r="DD59" s="38">
        <v>0</v>
      </c>
      <c r="DE59" s="38">
        <v>0</v>
      </c>
      <c r="DF59" s="88">
        <f t="shared" si="48"/>
        <v>248</v>
      </c>
      <c r="DG59" s="38">
        <v>0</v>
      </c>
      <c r="DH59" s="38">
        <v>2</v>
      </c>
      <c r="DI59" s="38">
        <v>215</v>
      </c>
      <c r="DJ59" s="38">
        <v>31</v>
      </c>
      <c r="DK59" s="38">
        <v>0</v>
      </c>
      <c r="DL59" s="88">
        <f t="shared" si="49"/>
        <v>331</v>
      </c>
      <c r="DM59" s="38">
        <v>0</v>
      </c>
      <c r="DN59" s="38">
        <v>0</v>
      </c>
      <c r="DO59" s="38">
        <v>275</v>
      </c>
      <c r="DP59" s="38">
        <v>56</v>
      </c>
      <c r="DQ59" s="38">
        <v>0</v>
      </c>
      <c r="DR59" s="88">
        <f t="shared" si="50"/>
        <v>1</v>
      </c>
      <c r="DS59" s="38">
        <v>0</v>
      </c>
      <c r="DT59" s="38">
        <v>0</v>
      </c>
      <c r="DU59" s="38">
        <v>0</v>
      </c>
      <c r="DV59" s="38">
        <v>1</v>
      </c>
      <c r="DW59" s="40">
        <v>0</v>
      </c>
      <c r="DX59" s="88">
        <f t="shared" si="51"/>
        <v>35</v>
      </c>
      <c r="DY59" s="38">
        <v>4</v>
      </c>
      <c r="DZ59" s="38">
        <v>0</v>
      </c>
      <c r="EA59" s="38">
        <v>23</v>
      </c>
      <c r="EB59" s="38">
        <v>8</v>
      </c>
      <c r="EC59" s="40">
        <v>0</v>
      </c>
      <c r="ED59" s="88">
        <f t="shared" si="52"/>
        <v>2096</v>
      </c>
      <c r="EE59" s="38">
        <v>0</v>
      </c>
      <c r="EF59" s="38">
        <v>0</v>
      </c>
      <c r="EG59" s="38">
        <v>1458</v>
      </c>
      <c r="EH59" s="38">
        <v>638</v>
      </c>
      <c r="EI59" s="40">
        <v>0</v>
      </c>
      <c r="EJ59" s="88">
        <f t="shared" si="53"/>
        <v>0</v>
      </c>
      <c r="EK59" s="38">
        <v>0</v>
      </c>
      <c r="EL59" s="38">
        <v>0</v>
      </c>
      <c r="EM59" s="38">
        <v>0</v>
      </c>
      <c r="EN59" s="38">
        <v>0</v>
      </c>
      <c r="EO59" s="40">
        <v>0</v>
      </c>
      <c r="EP59" s="88">
        <f t="shared" si="54"/>
        <v>928</v>
      </c>
      <c r="EQ59" s="38">
        <v>133</v>
      </c>
      <c r="ER59" s="38">
        <v>0</v>
      </c>
      <c r="ES59" s="38">
        <v>716</v>
      </c>
      <c r="ET59" s="38">
        <v>79</v>
      </c>
      <c r="EU59" s="38">
        <v>0</v>
      </c>
      <c r="EV59" s="88">
        <f t="shared" si="55"/>
        <v>1</v>
      </c>
      <c r="EW59" s="38">
        <v>0</v>
      </c>
      <c r="EX59" s="38">
        <v>0</v>
      </c>
      <c r="EY59" s="38">
        <v>1</v>
      </c>
      <c r="EZ59" s="38">
        <v>0</v>
      </c>
      <c r="FA59" s="40">
        <v>0</v>
      </c>
      <c r="FB59" s="88">
        <f t="shared" si="56"/>
        <v>5</v>
      </c>
      <c r="FC59" s="38">
        <v>0</v>
      </c>
      <c r="FD59" s="38">
        <v>0</v>
      </c>
      <c r="FE59" s="38">
        <v>0</v>
      </c>
      <c r="FF59" s="38">
        <v>5</v>
      </c>
      <c r="FG59" s="40">
        <v>0</v>
      </c>
      <c r="FH59" s="88">
        <f t="shared" si="57"/>
        <v>1</v>
      </c>
      <c r="FI59" s="38">
        <v>0</v>
      </c>
      <c r="FJ59" s="38">
        <v>0</v>
      </c>
      <c r="FK59" s="38">
        <v>0</v>
      </c>
      <c r="FL59" s="38">
        <v>1</v>
      </c>
      <c r="FM59" s="40">
        <v>0</v>
      </c>
      <c r="FN59" s="88">
        <f t="shared" si="58"/>
        <v>17</v>
      </c>
      <c r="FO59" s="38">
        <v>0</v>
      </c>
      <c r="FP59" s="38">
        <v>0</v>
      </c>
      <c r="FQ59" s="38">
        <v>15</v>
      </c>
      <c r="FR59" s="38">
        <v>2</v>
      </c>
      <c r="FS59" s="40">
        <v>0</v>
      </c>
      <c r="FT59" s="88">
        <f t="shared" si="59"/>
        <v>0</v>
      </c>
      <c r="FU59" s="38">
        <v>0</v>
      </c>
      <c r="FV59" s="38">
        <v>0</v>
      </c>
      <c r="FW59" s="38">
        <v>0</v>
      </c>
      <c r="FX59" s="38">
        <v>0</v>
      </c>
      <c r="FY59" s="40">
        <v>0</v>
      </c>
    </row>
    <row r="60" spans="1:181" customFormat="1" ht="13.15" customHeight="1" x14ac:dyDescent="0.2">
      <c r="A60" s="59" t="s">
        <v>62</v>
      </c>
      <c r="B60" s="54">
        <f t="shared" si="62"/>
        <v>6429</v>
      </c>
      <c r="C60" s="54">
        <f t="shared" si="63"/>
        <v>3230</v>
      </c>
      <c r="D60" s="54">
        <f t="shared" si="64"/>
        <v>15</v>
      </c>
      <c r="E60" s="54">
        <f t="shared" si="65"/>
        <v>2613</v>
      </c>
      <c r="F60" s="54">
        <f t="shared" si="66"/>
        <v>571</v>
      </c>
      <c r="G60" s="55">
        <f t="shared" si="67"/>
        <v>0</v>
      </c>
      <c r="H60" s="85">
        <f t="shared" si="33"/>
        <v>0</v>
      </c>
      <c r="I60" s="54">
        <v>0</v>
      </c>
      <c r="J60" s="54">
        <v>0</v>
      </c>
      <c r="K60" s="54">
        <v>0</v>
      </c>
      <c r="L60" s="54">
        <v>0</v>
      </c>
      <c r="M60" s="55">
        <v>0</v>
      </c>
      <c r="N60" s="85">
        <f t="shared" si="34"/>
        <v>930</v>
      </c>
      <c r="O60" s="54">
        <v>930</v>
      </c>
      <c r="P60" s="54">
        <v>0</v>
      </c>
      <c r="Q60" s="54">
        <v>0</v>
      </c>
      <c r="R60" s="54">
        <v>0</v>
      </c>
      <c r="S60" s="55">
        <v>0</v>
      </c>
      <c r="T60" s="85">
        <f t="shared" si="35"/>
        <v>986</v>
      </c>
      <c r="U60" s="54">
        <v>606</v>
      </c>
      <c r="V60" s="54">
        <v>0</v>
      </c>
      <c r="W60" s="54">
        <v>329</v>
      </c>
      <c r="X60" s="54">
        <v>51</v>
      </c>
      <c r="Y60" s="54">
        <v>0</v>
      </c>
      <c r="Z60" s="85">
        <f t="shared" si="36"/>
        <v>6</v>
      </c>
      <c r="AA60" s="54">
        <v>0</v>
      </c>
      <c r="AB60" s="54">
        <v>0</v>
      </c>
      <c r="AC60" s="54">
        <v>6</v>
      </c>
      <c r="AD60" s="54">
        <v>0</v>
      </c>
      <c r="AE60" s="55">
        <v>0</v>
      </c>
      <c r="AF60" s="85">
        <f t="shared" si="37"/>
        <v>162</v>
      </c>
      <c r="AG60" s="54">
        <v>0</v>
      </c>
      <c r="AH60" s="54">
        <v>4</v>
      </c>
      <c r="AI60" s="54">
        <v>125</v>
      </c>
      <c r="AJ60" s="54">
        <v>33</v>
      </c>
      <c r="AK60" s="55">
        <v>0</v>
      </c>
      <c r="AL60" s="85">
        <f t="shared" si="38"/>
        <v>1230</v>
      </c>
      <c r="AM60" s="54">
        <v>0</v>
      </c>
      <c r="AN60" s="54">
        <v>0</v>
      </c>
      <c r="AO60" s="54">
        <v>1031</v>
      </c>
      <c r="AP60" s="54">
        <v>199</v>
      </c>
      <c r="AQ60" s="55">
        <v>0</v>
      </c>
      <c r="AR60" s="85">
        <f t="shared" si="39"/>
        <v>4</v>
      </c>
      <c r="AS60" s="54">
        <v>0</v>
      </c>
      <c r="AT60" s="54">
        <v>0</v>
      </c>
      <c r="AU60" s="54">
        <v>4</v>
      </c>
      <c r="AV60" s="54">
        <v>0</v>
      </c>
      <c r="AW60" s="55">
        <v>0</v>
      </c>
      <c r="AX60" s="85">
        <v>0</v>
      </c>
      <c r="AY60" s="54">
        <v>0</v>
      </c>
      <c r="AZ60" s="54">
        <v>0</v>
      </c>
      <c r="BA60" s="54">
        <v>0</v>
      </c>
      <c r="BB60" s="54">
        <v>0</v>
      </c>
      <c r="BC60" s="55">
        <v>0</v>
      </c>
      <c r="BD60" s="79">
        <v>0</v>
      </c>
      <c r="BE60" s="54">
        <v>0</v>
      </c>
      <c r="BF60" s="54">
        <v>0</v>
      </c>
      <c r="BG60" s="54">
        <v>0</v>
      </c>
      <c r="BH60" s="54">
        <v>0</v>
      </c>
      <c r="BI60" s="55">
        <v>0</v>
      </c>
      <c r="BJ60" s="85">
        <f t="shared" si="40"/>
        <v>0</v>
      </c>
      <c r="BK60" s="54">
        <v>0</v>
      </c>
      <c r="BL60" s="54">
        <v>0</v>
      </c>
      <c r="BM60" s="54">
        <v>0</v>
      </c>
      <c r="BN60" s="54">
        <v>0</v>
      </c>
      <c r="BO60" s="55">
        <v>0</v>
      </c>
      <c r="BP60" s="85">
        <f t="shared" si="41"/>
        <v>225</v>
      </c>
      <c r="BQ60" s="54">
        <v>207</v>
      </c>
      <c r="BR60" s="54">
        <v>0</v>
      </c>
      <c r="BS60" s="54">
        <v>17</v>
      </c>
      <c r="BT60" s="54">
        <v>1</v>
      </c>
      <c r="BU60" s="55">
        <v>0</v>
      </c>
      <c r="BV60" s="85">
        <f t="shared" si="42"/>
        <v>6</v>
      </c>
      <c r="BW60" s="54">
        <v>0</v>
      </c>
      <c r="BX60" s="54">
        <v>0</v>
      </c>
      <c r="BY60" s="54">
        <v>6</v>
      </c>
      <c r="BZ60" s="54">
        <v>0</v>
      </c>
      <c r="CA60" s="55">
        <v>0</v>
      </c>
      <c r="CB60" s="85">
        <f t="shared" si="43"/>
        <v>1</v>
      </c>
      <c r="CC60" s="54">
        <v>0</v>
      </c>
      <c r="CD60" s="54">
        <v>0</v>
      </c>
      <c r="CE60" s="54">
        <v>1</v>
      </c>
      <c r="CF60" s="54">
        <v>0</v>
      </c>
      <c r="CG60" s="54">
        <v>0</v>
      </c>
      <c r="CH60" s="85">
        <f t="shared" si="44"/>
        <v>8</v>
      </c>
      <c r="CI60" s="54">
        <v>0</v>
      </c>
      <c r="CJ60" s="54">
        <v>0</v>
      </c>
      <c r="CK60" s="54">
        <v>0</v>
      </c>
      <c r="CL60" s="54">
        <v>8</v>
      </c>
      <c r="CM60" s="55">
        <v>0</v>
      </c>
      <c r="CN60" s="85">
        <f t="shared" si="45"/>
        <v>3</v>
      </c>
      <c r="CO60" s="54">
        <v>0</v>
      </c>
      <c r="CP60" s="54">
        <v>0</v>
      </c>
      <c r="CQ60" s="54">
        <v>2</v>
      </c>
      <c r="CR60" s="54">
        <v>1</v>
      </c>
      <c r="CS60" s="54">
        <v>0</v>
      </c>
      <c r="CT60" s="85">
        <f t="shared" si="46"/>
        <v>0</v>
      </c>
      <c r="CU60" s="54">
        <v>0</v>
      </c>
      <c r="CV60" s="54">
        <v>0</v>
      </c>
      <c r="CW60" s="54">
        <v>0</v>
      </c>
      <c r="CX60" s="54">
        <v>0</v>
      </c>
      <c r="CY60" s="54">
        <v>0</v>
      </c>
      <c r="CZ60" s="85">
        <f t="shared" si="47"/>
        <v>0</v>
      </c>
      <c r="DA60" s="54">
        <v>0</v>
      </c>
      <c r="DB60" s="54">
        <v>0</v>
      </c>
      <c r="DC60" s="54">
        <v>0</v>
      </c>
      <c r="DD60" s="54">
        <v>0</v>
      </c>
      <c r="DE60" s="54">
        <v>0</v>
      </c>
      <c r="DF60" s="85">
        <f t="shared" si="48"/>
        <v>74</v>
      </c>
      <c r="DG60" s="54">
        <v>0</v>
      </c>
      <c r="DH60" s="54">
        <v>3</v>
      </c>
      <c r="DI60" s="54">
        <v>58</v>
      </c>
      <c r="DJ60" s="54">
        <v>13</v>
      </c>
      <c r="DK60" s="54">
        <v>0</v>
      </c>
      <c r="DL60" s="85">
        <f t="shared" si="49"/>
        <v>33</v>
      </c>
      <c r="DM60" s="54">
        <v>0</v>
      </c>
      <c r="DN60" s="54">
        <v>1</v>
      </c>
      <c r="DO60" s="54">
        <v>30</v>
      </c>
      <c r="DP60" s="54">
        <v>2</v>
      </c>
      <c r="DQ60" s="54">
        <v>0</v>
      </c>
      <c r="DR60" s="85">
        <f t="shared" si="50"/>
        <v>1</v>
      </c>
      <c r="DS60" s="54">
        <v>0</v>
      </c>
      <c r="DT60" s="54">
        <v>0</v>
      </c>
      <c r="DU60" s="54">
        <v>0</v>
      </c>
      <c r="DV60" s="54">
        <v>1</v>
      </c>
      <c r="DW60" s="55">
        <v>0</v>
      </c>
      <c r="DX60" s="85">
        <f t="shared" si="51"/>
        <v>601</v>
      </c>
      <c r="DY60" s="54">
        <v>600</v>
      </c>
      <c r="DZ60" s="54">
        <v>0</v>
      </c>
      <c r="EA60" s="54">
        <v>1</v>
      </c>
      <c r="EB60" s="54">
        <v>0</v>
      </c>
      <c r="EC60" s="55">
        <v>0</v>
      </c>
      <c r="ED60" s="85">
        <f t="shared" si="52"/>
        <v>878</v>
      </c>
      <c r="EE60" s="54">
        <v>0</v>
      </c>
      <c r="EF60" s="54">
        <v>7</v>
      </c>
      <c r="EG60" s="54">
        <v>621</v>
      </c>
      <c r="EH60" s="54">
        <v>250</v>
      </c>
      <c r="EI60" s="55">
        <v>0</v>
      </c>
      <c r="EJ60" s="85">
        <f t="shared" si="53"/>
        <v>2</v>
      </c>
      <c r="EK60" s="54">
        <v>0</v>
      </c>
      <c r="EL60" s="54">
        <v>0</v>
      </c>
      <c r="EM60" s="54">
        <v>2</v>
      </c>
      <c r="EN60" s="54">
        <v>0</v>
      </c>
      <c r="EO60" s="55">
        <v>0</v>
      </c>
      <c r="EP60" s="85">
        <f t="shared" si="54"/>
        <v>1268</v>
      </c>
      <c r="EQ60" s="54">
        <v>887</v>
      </c>
      <c r="ER60" s="54">
        <v>0</v>
      </c>
      <c r="ES60" s="54">
        <v>370</v>
      </c>
      <c r="ET60" s="54">
        <v>11</v>
      </c>
      <c r="EU60" s="54">
        <v>0</v>
      </c>
      <c r="EV60" s="85">
        <f t="shared" si="55"/>
        <v>0</v>
      </c>
      <c r="EW60" s="54">
        <v>0</v>
      </c>
      <c r="EX60" s="54">
        <v>0</v>
      </c>
      <c r="EY60" s="54">
        <v>0</v>
      </c>
      <c r="EZ60" s="54">
        <v>0</v>
      </c>
      <c r="FA60" s="55">
        <v>0</v>
      </c>
      <c r="FB60" s="85">
        <f t="shared" si="56"/>
        <v>3</v>
      </c>
      <c r="FC60" s="54">
        <v>0</v>
      </c>
      <c r="FD60" s="54">
        <v>0</v>
      </c>
      <c r="FE60" s="54">
        <v>2</v>
      </c>
      <c r="FF60" s="54">
        <v>1</v>
      </c>
      <c r="FG60" s="55">
        <v>0</v>
      </c>
      <c r="FH60" s="85">
        <f t="shared" si="57"/>
        <v>8</v>
      </c>
      <c r="FI60" s="54">
        <v>0</v>
      </c>
      <c r="FJ60" s="54">
        <v>0</v>
      </c>
      <c r="FK60" s="54">
        <v>8</v>
      </c>
      <c r="FL60" s="54">
        <v>0</v>
      </c>
      <c r="FM60" s="55">
        <v>0</v>
      </c>
      <c r="FN60" s="85">
        <f t="shared" si="58"/>
        <v>0</v>
      </c>
      <c r="FO60" s="54">
        <v>0</v>
      </c>
      <c r="FP60" s="54">
        <v>0</v>
      </c>
      <c r="FQ60" s="54">
        <v>0</v>
      </c>
      <c r="FR60" s="54">
        <v>0</v>
      </c>
      <c r="FS60" s="55">
        <v>0</v>
      </c>
      <c r="FT60" s="85">
        <f t="shared" si="59"/>
        <v>0</v>
      </c>
      <c r="FU60" s="54">
        <v>0</v>
      </c>
      <c r="FV60" s="54">
        <v>0</v>
      </c>
      <c r="FW60" s="54">
        <v>0</v>
      </c>
      <c r="FX60" s="54">
        <v>0</v>
      </c>
      <c r="FY60" s="55">
        <v>0</v>
      </c>
    </row>
    <row r="61" spans="1:181" customFormat="1" ht="13.15" customHeight="1" x14ac:dyDescent="0.2">
      <c r="A61" s="60" t="s">
        <v>63</v>
      </c>
      <c r="B61" s="61">
        <f t="shared" si="62"/>
        <v>2400</v>
      </c>
      <c r="C61" s="61">
        <f t="shared" si="63"/>
        <v>0</v>
      </c>
      <c r="D61" s="61">
        <f t="shared" si="64"/>
        <v>49</v>
      </c>
      <c r="E61" s="61">
        <f t="shared" si="65"/>
        <v>2342</v>
      </c>
      <c r="F61" s="61">
        <f t="shared" si="66"/>
        <v>9</v>
      </c>
      <c r="G61" s="62">
        <f t="shared" si="67"/>
        <v>0</v>
      </c>
      <c r="H61" s="89">
        <f t="shared" si="33"/>
        <v>0</v>
      </c>
      <c r="I61" s="61">
        <v>0</v>
      </c>
      <c r="J61" s="61">
        <v>0</v>
      </c>
      <c r="K61" s="61">
        <v>0</v>
      </c>
      <c r="L61" s="61">
        <v>0</v>
      </c>
      <c r="M61" s="62">
        <v>0</v>
      </c>
      <c r="N61" s="89">
        <f t="shared" si="34"/>
        <v>11</v>
      </c>
      <c r="O61" s="61">
        <v>0</v>
      </c>
      <c r="P61" s="61">
        <v>0</v>
      </c>
      <c r="Q61" s="61">
        <v>11</v>
      </c>
      <c r="R61" s="61">
        <v>0</v>
      </c>
      <c r="S61" s="62">
        <v>0</v>
      </c>
      <c r="T61" s="89">
        <f t="shared" si="35"/>
        <v>171</v>
      </c>
      <c r="U61" s="61">
        <v>0</v>
      </c>
      <c r="V61" s="61">
        <v>0</v>
      </c>
      <c r="W61" s="61">
        <v>171</v>
      </c>
      <c r="X61" s="61">
        <v>0</v>
      </c>
      <c r="Y61" s="61">
        <v>0</v>
      </c>
      <c r="Z61" s="89">
        <f t="shared" si="36"/>
        <v>3</v>
      </c>
      <c r="AA61" s="61">
        <v>0</v>
      </c>
      <c r="AB61" s="61">
        <v>0</v>
      </c>
      <c r="AC61" s="61">
        <v>3</v>
      </c>
      <c r="AD61" s="61">
        <v>0</v>
      </c>
      <c r="AE61" s="62">
        <v>0</v>
      </c>
      <c r="AF61" s="89">
        <f t="shared" si="37"/>
        <v>128</v>
      </c>
      <c r="AG61" s="61">
        <v>0</v>
      </c>
      <c r="AH61" s="61">
        <v>0</v>
      </c>
      <c r="AI61" s="61">
        <v>128</v>
      </c>
      <c r="AJ61" s="61">
        <v>0</v>
      </c>
      <c r="AK61" s="62">
        <v>0</v>
      </c>
      <c r="AL61" s="89">
        <f t="shared" si="38"/>
        <v>413</v>
      </c>
      <c r="AM61" s="61">
        <v>0</v>
      </c>
      <c r="AN61" s="61">
        <v>0</v>
      </c>
      <c r="AO61" s="61">
        <v>413</v>
      </c>
      <c r="AP61" s="61">
        <v>0</v>
      </c>
      <c r="AQ61" s="62">
        <v>0</v>
      </c>
      <c r="AR61" s="89">
        <f t="shared" si="39"/>
        <v>9</v>
      </c>
      <c r="AS61" s="61">
        <v>0</v>
      </c>
      <c r="AT61" s="61">
        <v>0</v>
      </c>
      <c r="AU61" s="61">
        <v>9</v>
      </c>
      <c r="AV61" s="61">
        <v>0</v>
      </c>
      <c r="AW61" s="62">
        <v>0</v>
      </c>
      <c r="AX61" s="89">
        <v>0</v>
      </c>
      <c r="AY61" s="61">
        <v>0</v>
      </c>
      <c r="AZ61" s="61">
        <v>0</v>
      </c>
      <c r="BA61" s="61">
        <v>0</v>
      </c>
      <c r="BB61" s="61">
        <v>0</v>
      </c>
      <c r="BC61" s="62">
        <v>0</v>
      </c>
      <c r="BD61" s="83">
        <v>0</v>
      </c>
      <c r="BE61" s="61">
        <v>0</v>
      </c>
      <c r="BF61" s="61">
        <v>0</v>
      </c>
      <c r="BG61" s="61">
        <v>0</v>
      </c>
      <c r="BH61" s="61">
        <v>0</v>
      </c>
      <c r="BI61" s="62">
        <v>0</v>
      </c>
      <c r="BJ61" s="89">
        <f t="shared" si="40"/>
        <v>149</v>
      </c>
      <c r="BK61" s="61">
        <v>0</v>
      </c>
      <c r="BL61" s="61">
        <v>9</v>
      </c>
      <c r="BM61" s="61">
        <v>140</v>
      </c>
      <c r="BN61" s="61">
        <v>0</v>
      </c>
      <c r="BO61" s="62">
        <v>0</v>
      </c>
      <c r="BP61" s="89">
        <f t="shared" si="41"/>
        <v>12</v>
      </c>
      <c r="BQ61" s="61">
        <v>0</v>
      </c>
      <c r="BR61" s="61">
        <v>0</v>
      </c>
      <c r="BS61" s="61">
        <v>10</v>
      </c>
      <c r="BT61" s="61">
        <v>2</v>
      </c>
      <c r="BU61" s="62">
        <v>0</v>
      </c>
      <c r="BV61" s="89">
        <f t="shared" si="42"/>
        <v>0</v>
      </c>
      <c r="BW61" s="61">
        <v>0</v>
      </c>
      <c r="BX61" s="61">
        <v>0</v>
      </c>
      <c r="BY61" s="61">
        <v>0</v>
      </c>
      <c r="BZ61" s="61">
        <v>0</v>
      </c>
      <c r="CA61" s="62">
        <v>0</v>
      </c>
      <c r="CB61" s="89">
        <f t="shared" si="43"/>
        <v>0</v>
      </c>
      <c r="CC61" s="61">
        <v>0</v>
      </c>
      <c r="CD61" s="61">
        <v>0</v>
      </c>
      <c r="CE61" s="61">
        <v>0</v>
      </c>
      <c r="CF61" s="61">
        <v>0</v>
      </c>
      <c r="CG61" s="61">
        <v>0</v>
      </c>
      <c r="CH61" s="89">
        <f t="shared" si="44"/>
        <v>0</v>
      </c>
      <c r="CI61" s="61">
        <v>0</v>
      </c>
      <c r="CJ61" s="61">
        <v>0</v>
      </c>
      <c r="CK61" s="61">
        <v>0</v>
      </c>
      <c r="CL61" s="61">
        <v>0</v>
      </c>
      <c r="CM61" s="62">
        <v>0</v>
      </c>
      <c r="CN61" s="89">
        <f t="shared" si="45"/>
        <v>5</v>
      </c>
      <c r="CO61" s="61">
        <v>0</v>
      </c>
      <c r="CP61" s="61">
        <v>0</v>
      </c>
      <c r="CQ61" s="61">
        <v>5</v>
      </c>
      <c r="CR61" s="61">
        <v>0</v>
      </c>
      <c r="CS61" s="61">
        <v>0</v>
      </c>
      <c r="CT61" s="89">
        <f t="shared" si="46"/>
        <v>0</v>
      </c>
      <c r="CU61" s="61">
        <v>0</v>
      </c>
      <c r="CV61" s="61">
        <v>0</v>
      </c>
      <c r="CW61" s="61">
        <v>0</v>
      </c>
      <c r="CX61" s="61">
        <v>0</v>
      </c>
      <c r="CY61" s="61">
        <v>0</v>
      </c>
      <c r="CZ61" s="89">
        <f t="shared" si="47"/>
        <v>1</v>
      </c>
      <c r="DA61" s="61">
        <v>0</v>
      </c>
      <c r="DB61" s="61">
        <v>0</v>
      </c>
      <c r="DC61" s="61">
        <v>1</v>
      </c>
      <c r="DD61" s="61">
        <v>0</v>
      </c>
      <c r="DE61" s="61">
        <v>0</v>
      </c>
      <c r="DF61" s="89">
        <f t="shared" si="48"/>
        <v>1477</v>
      </c>
      <c r="DG61" s="61">
        <v>0</v>
      </c>
      <c r="DH61" s="61">
        <v>40</v>
      </c>
      <c r="DI61" s="61">
        <v>1437</v>
      </c>
      <c r="DJ61" s="61">
        <v>0</v>
      </c>
      <c r="DK61" s="61">
        <v>0</v>
      </c>
      <c r="DL61" s="89">
        <f t="shared" si="49"/>
        <v>0</v>
      </c>
      <c r="DM61" s="61">
        <v>0</v>
      </c>
      <c r="DN61" s="61">
        <v>0</v>
      </c>
      <c r="DO61" s="61">
        <v>0</v>
      </c>
      <c r="DP61" s="61">
        <v>0</v>
      </c>
      <c r="DQ61" s="61">
        <v>0</v>
      </c>
      <c r="DR61" s="89">
        <f t="shared" si="50"/>
        <v>0</v>
      </c>
      <c r="DS61" s="61">
        <v>0</v>
      </c>
      <c r="DT61" s="61">
        <v>0</v>
      </c>
      <c r="DU61" s="61">
        <v>0</v>
      </c>
      <c r="DV61" s="61">
        <v>0</v>
      </c>
      <c r="DW61" s="62">
        <v>0</v>
      </c>
      <c r="DX61" s="89">
        <f t="shared" si="51"/>
        <v>12</v>
      </c>
      <c r="DY61" s="61">
        <v>0</v>
      </c>
      <c r="DZ61" s="61">
        <v>0</v>
      </c>
      <c r="EA61" s="61">
        <v>12</v>
      </c>
      <c r="EB61" s="61">
        <v>0</v>
      </c>
      <c r="EC61" s="62">
        <v>0</v>
      </c>
      <c r="ED61" s="89">
        <f t="shared" si="52"/>
        <v>8</v>
      </c>
      <c r="EE61" s="61">
        <v>0</v>
      </c>
      <c r="EF61" s="61">
        <v>0</v>
      </c>
      <c r="EG61" s="61">
        <v>1</v>
      </c>
      <c r="EH61" s="61">
        <v>7</v>
      </c>
      <c r="EI61" s="62">
        <v>0</v>
      </c>
      <c r="EJ61" s="89">
        <f t="shared" si="53"/>
        <v>0</v>
      </c>
      <c r="EK61" s="61">
        <v>0</v>
      </c>
      <c r="EL61" s="61">
        <v>0</v>
      </c>
      <c r="EM61" s="61">
        <v>0</v>
      </c>
      <c r="EN61" s="61">
        <v>0</v>
      </c>
      <c r="EO61" s="62">
        <v>0</v>
      </c>
      <c r="EP61" s="89">
        <f t="shared" si="54"/>
        <v>1</v>
      </c>
      <c r="EQ61" s="61">
        <v>0</v>
      </c>
      <c r="ER61" s="61">
        <v>0</v>
      </c>
      <c r="ES61" s="61">
        <v>1</v>
      </c>
      <c r="ET61" s="61">
        <v>0</v>
      </c>
      <c r="EU61" s="61">
        <v>0</v>
      </c>
      <c r="EV61" s="89">
        <f t="shared" si="55"/>
        <v>0</v>
      </c>
      <c r="EW61" s="61">
        <v>0</v>
      </c>
      <c r="EX61" s="61">
        <v>0</v>
      </c>
      <c r="EY61" s="61">
        <v>0</v>
      </c>
      <c r="EZ61" s="61">
        <v>0</v>
      </c>
      <c r="FA61" s="62">
        <v>0</v>
      </c>
      <c r="FB61" s="89">
        <f t="shared" si="56"/>
        <v>0</v>
      </c>
      <c r="FC61" s="61">
        <v>0</v>
      </c>
      <c r="FD61" s="61">
        <v>0</v>
      </c>
      <c r="FE61" s="61">
        <v>0</v>
      </c>
      <c r="FF61" s="61">
        <v>0</v>
      </c>
      <c r="FG61" s="62">
        <v>0</v>
      </c>
      <c r="FH61" s="89">
        <f t="shared" si="57"/>
        <v>0</v>
      </c>
      <c r="FI61" s="61">
        <v>0</v>
      </c>
      <c r="FJ61" s="61">
        <v>0</v>
      </c>
      <c r="FK61" s="61">
        <v>0</v>
      </c>
      <c r="FL61" s="61">
        <v>0</v>
      </c>
      <c r="FM61" s="62">
        <v>0</v>
      </c>
      <c r="FN61" s="89">
        <f t="shared" si="58"/>
        <v>0</v>
      </c>
      <c r="FO61" s="61">
        <v>0</v>
      </c>
      <c r="FP61" s="61">
        <v>0</v>
      </c>
      <c r="FQ61" s="61">
        <v>0</v>
      </c>
      <c r="FR61" s="61">
        <v>0</v>
      </c>
      <c r="FS61" s="62">
        <v>0</v>
      </c>
      <c r="FT61" s="89">
        <f t="shared" si="59"/>
        <v>0</v>
      </c>
      <c r="FU61" s="61">
        <v>0</v>
      </c>
      <c r="FV61" s="61">
        <v>0</v>
      </c>
      <c r="FW61" s="61">
        <v>0</v>
      </c>
      <c r="FX61" s="61">
        <v>0</v>
      </c>
      <c r="FY61" s="62">
        <v>0</v>
      </c>
    </row>
    <row r="62" spans="1:181" customFormat="1" ht="13.15" customHeight="1" x14ac:dyDescent="0.2">
      <c r="BV62" s="41"/>
      <c r="BW62" s="41"/>
      <c r="BX62" s="41"/>
      <c r="BY62" s="41"/>
      <c r="BZ62" s="41"/>
      <c r="CA62" s="41"/>
      <c r="CH62" s="41"/>
      <c r="CI62" s="41"/>
      <c r="CJ62" s="41"/>
      <c r="CK62" s="41"/>
      <c r="CL62" s="41"/>
      <c r="CM62" s="41"/>
      <c r="CT62" s="41"/>
      <c r="CU62" s="41"/>
      <c r="CV62" s="41"/>
      <c r="CW62" s="41"/>
      <c r="CX62" s="41"/>
      <c r="CY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T62" s="41"/>
      <c r="FU62" s="41"/>
      <c r="FV62" s="41"/>
      <c r="FW62" s="41"/>
      <c r="FX62" s="41"/>
      <c r="FY62" s="41"/>
    </row>
    <row r="63" spans="1:181" customFormat="1" ht="13.15" customHeight="1" x14ac:dyDescent="0.2"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T63" s="41"/>
      <c r="FU63" s="41"/>
      <c r="FV63" s="41"/>
      <c r="FW63" s="41"/>
      <c r="FX63" s="41"/>
      <c r="FY63" s="41"/>
    </row>
  </sheetData>
  <mergeCells count="30">
    <mergeCell ref="BJ7:BO8"/>
    <mergeCell ref="ED7:EI8"/>
    <mergeCell ref="T7:Y8"/>
    <mergeCell ref="AR7:AW8"/>
    <mergeCell ref="BP7:BU8"/>
    <mergeCell ref="CB7:CG8"/>
    <mergeCell ref="CZ7:DE8"/>
    <mergeCell ref="DL7:DQ8"/>
    <mergeCell ref="DF7:DK8"/>
    <mergeCell ref="CH7:CM8"/>
    <mergeCell ref="CT7:CY8"/>
    <mergeCell ref="DX7:EC8"/>
    <mergeCell ref="AX7:BC8"/>
    <mergeCell ref="BD7:BI8"/>
    <mergeCell ref="FT7:FY8"/>
    <mergeCell ref="EV7:FA8"/>
    <mergeCell ref="B7:G8"/>
    <mergeCell ref="H7:M8"/>
    <mergeCell ref="EJ7:EO8"/>
    <mergeCell ref="EP7:EU8"/>
    <mergeCell ref="N7:S8"/>
    <mergeCell ref="FH7:FM8"/>
    <mergeCell ref="FN7:FS8"/>
    <mergeCell ref="BV7:CA8"/>
    <mergeCell ref="CN7:CS8"/>
    <mergeCell ref="DR7:DW8"/>
    <mergeCell ref="FB7:FG8"/>
    <mergeCell ref="AF7:AK8"/>
    <mergeCell ref="Z7:AE8"/>
    <mergeCell ref="AL7:AQ8"/>
  </mergeCells>
  <phoneticPr fontId="9"/>
  <pageMargins left="0.78740157480314965" right="0.19685039370078741" top="0.39370078740157483" bottom="0.43307086614173229" header="0.43307086614173229" footer="0.51181102362204722"/>
  <pageSetup paperSize="9" scale="10" fitToHeight="0" pageOrder="overThenDown" orientation="landscape" r:id="rId1"/>
  <headerFooter alignWithMargins="0"/>
  <colBreaks count="1" manualBreakCount="1">
    <brk id="181" max="6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F85A-FF2C-4AC9-BE1C-72DFC409C950}">
  <dimension ref="A2:FT61"/>
  <sheetViews>
    <sheetView tabSelected="1" view="pageBreakPreview" zoomScaleNormal="80" zoomScaleSheetLayoutView="100" workbookViewId="0">
      <selection activeCell="O3" sqref="O3"/>
    </sheetView>
  </sheetViews>
  <sheetFormatPr defaultColWidth="9.44140625" defaultRowHeight="13.15" customHeight="1" x14ac:dyDescent="0.2"/>
  <cols>
    <col min="1" max="1" width="16" style="41" customWidth="1"/>
    <col min="2" max="25" width="9.44140625" style="41" customWidth="1"/>
    <col min="26" max="49" width="9.44140625" style="41"/>
    <col min="50" max="85" width="9.44140625" style="41" customWidth="1"/>
    <col min="86" max="16384" width="9.44140625" style="41"/>
  </cols>
  <sheetData>
    <row r="2" spans="1:176" customFormat="1" ht="13.15" customHeight="1" x14ac:dyDescent="0.2"/>
    <row r="3" spans="1:176" customFormat="1" ht="13.1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</row>
    <row r="4" spans="1:176" customFormat="1" ht="13.15" customHeight="1" x14ac:dyDescent="0.2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</row>
    <row r="5" spans="1:176" customFormat="1" ht="13.15" customHeight="1" x14ac:dyDescent="0.2">
      <c r="A5" s="32"/>
      <c r="B5" s="23" t="s">
        <v>113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</row>
    <row r="6" spans="1:176" customFormat="1" ht="13.15" customHeight="1" x14ac:dyDescent="0.2">
      <c r="A6" s="32"/>
      <c r="B6" s="32"/>
      <c r="C6" s="32"/>
      <c r="D6" s="32"/>
      <c r="E6" s="32"/>
      <c r="F6" s="32"/>
      <c r="G6" s="92"/>
      <c r="H6" s="32" t="s">
        <v>132</v>
      </c>
      <c r="I6" s="32"/>
      <c r="J6" s="32"/>
      <c r="K6" s="32"/>
      <c r="L6" s="32"/>
      <c r="M6" s="41"/>
      <c r="N6" s="41"/>
      <c r="O6" s="41"/>
      <c r="P6" s="41"/>
      <c r="Q6" s="41"/>
      <c r="R6" s="41"/>
      <c r="S6" s="41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92"/>
      <c r="AF6" s="32"/>
      <c r="AG6" s="32"/>
      <c r="AH6" s="32"/>
      <c r="AI6" s="32"/>
      <c r="AJ6" s="32"/>
      <c r="AK6" s="92"/>
      <c r="AL6" s="32"/>
      <c r="AM6" s="32"/>
      <c r="AN6" s="32"/>
      <c r="AO6" s="32"/>
      <c r="AP6" s="32"/>
      <c r="AQ6" s="92"/>
      <c r="AR6" s="32"/>
      <c r="AS6" s="32"/>
      <c r="AT6" s="32"/>
      <c r="AU6" s="32"/>
      <c r="AV6" s="32"/>
      <c r="AW6" s="9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41"/>
      <c r="CI6" s="32"/>
      <c r="CJ6" s="32"/>
      <c r="CK6" s="32"/>
      <c r="CL6" s="32"/>
      <c r="CM6" s="32"/>
      <c r="CN6" s="41"/>
      <c r="CO6" s="32"/>
      <c r="CP6" s="32"/>
      <c r="CQ6" s="32"/>
      <c r="CR6" s="32"/>
      <c r="CS6" s="32"/>
      <c r="CT6" s="41"/>
      <c r="CU6" s="32"/>
      <c r="CV6" s="32"/>
      <c r="CW6" s="32"/>
      <c r="CX6" s="32"/>
      <c r="CY6" s="32"/>
      <c r="CZ6" s="41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41"/>
      <c r="EO6" s="41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</row>
    <row r="7" spans="1:176" customFormat="1" ht="13" customHeight="1" x14ac:dyDescent="0.2">
      <c r="A7" s="42"/>
      <c r="B7" s="102" t="s">
        <v>114</v>
      </c>
      <c r="C7" s="98"/>
      <c r="D7" s="98"/>
      <c r="E7" s="98"/>
      <c r="F7" s="98"/>
      <c r="G7" s="115"/>
      <c r="H7" s="102" t="s">
        <v>118</v>
      </c>
      <c r="I7" s="98"/>
      <c r="J7" s="98"/>
      <c r="K7" s="98"/>
      <c r="L7" s="98"/>
      <c r="M7" s="115"/>
      <c r="N7" s="102" t="s">
        <v>120</v>
      </c>
      <c r="O7" s="98"/>
      <c r="P7" s="98"/>
      <c r="Q7" s="98"/>
      <c r="R7" s="98"/>
      <c r="S7" s="115"/>
      <c r="T7" s="102" t="s">
        <v>128</v>
      </c>
      <c r="U7" s="98"/>
      <c r="V7" s="98"/>
      <c r="W7" s="98"/>
      <c r="X7" s="98"/>
      <c r="Y7" s="115"/>
      <c r="Z7" s="118" t="s">
        <v>136</v>
      </c>
      <c r="AA7" s="98"/>
      <c r="AB7" s="98"/>
      <c r="AC7" s="98"/>
      <c r="AD7" s="98"/>
      <c r="AE7" s="115"/>
      <c r="AF7" s="118" t="s">
        <v>137</v>
      </c>
      <c r="AG7" s="98"/>
      <c r="AH7" s="98"/>
      <c r="AI7" s="98"/>
      <c r="AJ7" s="98"/>
      <c r="AK7" s="115"/>
      <c r="AL7" s="118" t="s">
        <v>138</v>
      </c>
      <c r="AM7" s="98"/>
      <c r="AN7" s="98"/>
      <c r="AO7" s="98"/>
      <c r="AP7" s="98"/>
      <c r="AQ7" s="115"/>
      <c r="AR7" s="118" t="s">
        <v>139</v>
      </c>
      <c r="AS7" s="98"/>
      <c r="AT7" s="98"/>
      <c r="AU7" s="98"/>
      <c r="AV7" s="98"/>
      <c r="AW7" s="115"/>
      <c r="AX7" s="102" t="s">
        <v>117</v>
      </c>
      <c r="AY7" s="98"/>
      <c r="AZ7" s="98"/>
      <c r="BA7" s="98"/>
      <c r="BB7" s="98"/>
      <c r="BC7" s="115"/>
      <c r="BD7" s="102" t="s">
        <v>131</v>
      </c>
      <c r="BE7" s="98"/>
      <c r="BF7" s="98"/>
      <c r="BG7" s="98"/>
      <c r="BH7" s="98"/>
      <c r="BI7" s="115"/>
      <c r="BJ7" s="102" t="s">
        <v>123</v>
      </c>
      <c r="BK7" s="98"/>
      <c r="BL7" s="98"/>
      <c r="BM7" s="98"/>
      <c r="BN7" s="98"/>
      <c r="BO7" s="115"/>
      <c r="BP7" s="102" t="s">
        <v>116</v>
      </c>
      <c r="BQ7" s="98"/>
      <c r="BR7" s="98"/>
      <c r="BS7" s="98"/>
      <c r="BT7" s="98"/>
      <c r="BU7" s="115"/>
      <c r="BV7" s="102" t="s">
        <v>127</v>
      </c>
      <c r="BW7" s="98"/>
      <c r="BX7" s="98"/>
      <c r="BY7" s="98"/>
      <c r="BZ7" s="98"/>
      <c r="CA7" s="115"/>
      <c r="CB7" s="102" t="s">
        <v>125</v>
      </c>
      <c r="CC7" s="98"/>
      <c r="CD7" s="98"/>
      <c r="CE7" s="98"/>
      <c r="CF7" s="98"/>
      <c r="CG7" s="115"/>
      <c r="CH7" s="118" t="s">
        <v>140</v>
      </c>
      <c r="CI7" s="98"/>
      <c r="CJ7" s="98"/>
      <c r="CK7" s="98"/>
      <c r="CL7" s="98"/>
      <c r="CM7" s="115"/>
      <c r="CN7" s="118" t="s">
        <v>141</v>
      </c>
      <c r="CO7" s="98"/>
      <c r="CP7" s="98"/>
      <c r="CQ7" s="98"/>
      <c r="CR7" s="98"/>
      <c r="CS7" s="115"/>
      <c r="CT7" s="118" t="s">
        <v>142</v>
      </c>
      <c r="CU7" s="98"/>
      <c r="CV7" s="98"/>
      <c r="CW7" s="98"/>
      <c r="CX7" s="98"/>
      <c r="CY7" s="115"/>
      <c r="CZ7" s="118" t="s">
        <v>143</v>
      </c>
      <c r="DA7" s="98"/>
      <c r="DB7" s="98"/>
      <c r="DC7" s="98"/>
      <c r="DD7" s="98"/>
      <c r="DE7" s="115"/>
      <c r="DF7" s="102" t="s">
        <v>121</v>
      </c>
      <c r="DG7" s="98"/>
      <c r="DH7" s="98"/>
      <c r="DI7" s="98"/>
      <c r="DJ7" s="98"/>
      <c r="DK7" s="115"/>
      <c r="DL7" s="102" t="s">
        <v>135</v>
      </c>
      <c r="DM7" s="98"/>
      <c r="DN7" s="98"/>
      <c r="DO7" s="98"/>
      <c r="DP7" s="98"/>
      <c r="DQ7" s="115"/>
      <c r="DR7" s="102" t="s">
        <v>115</v>
      </c>
      <c r="DS7" s="98"/>
      <c r="DT7" s="98"/>
      <c r="DU7" s="98"/>
      <c r="DV7" s="98"/>
      <c r="DW7" s="115"/>
      <c r="DX7" s="102" t="s">
        <v>134</v>
      </c>
      <c r="DY7" s="98"/>
      <c r="DZ7" s="98"/>
      <c r="EA7" s="98"/>
      <c r="EB7" s="98"/>
      <c r="EC7" s="115"/>
      <c r="ED7" s="102" t="s">
        <v>130</v>
      </c>
      <c r="EE7" s="98"/>
      <c r="EF7" s="98"/>
      <c r="EG7" s="98"/>
      <c r="EH7" s="98"/>
      <c r="EI7" s="115"/>
      <c r="EJ7" s="102" t="s">
        <v>119</v>
      </c>
      <c r="EK7" s="98"/>
      <c r="EL7" s="98"/>
      <c r="EM7" s="98"/>
      <c r="EN7" s="98"/>
      <c r="EO7" s="115"/>
      <c r="EP7" s="102" t="s">
        <v>124</v>
      </c>
      <c r="EQ7" s="98"/>
      <c r="ER7" s="98"/>
      <c r="ES7" s="98"/>
      <c r="ET7" s="98"/>
      <c r="EU7" s="115"/>
      <c r="EV7" s="102" t="s">
        <v>126</v>
      </c>
      <c r="EW7" s="98"/>
      <c r="EX7" s="98"/>
      <c r="EY7" s="98"/>
      <c r="EZ7" s="98"/>
      <c r="FA7" s="115"/>
      <c r="FB7" s="102" t="s">
        <v>129</v>
      </c>
      <c r="FC7" s="98"/>
      <c r="FD7" s="98"/>
      <c r="FE7" s="98"/>
      <c r="FF7" s="98"/>
      <c r="FG7" s="115"/>
      <c r="FH7" s="102" t="s">
        <v>122</v>
      </c>
      <c r="FI7" s="98"/>
      <c r="FJ7" s="98"/>
      <c r="FK7" s="98"/>
      <c r="FL7" s="98"/>
      <c r="FM7" s="115"/>
      <c r="FN7" s="94"/>
      <c r="FO7" s="94"/>
    </row>
    <row r="8" spans="1:176" customFormat="1" ht="13" customHeight="1" x14ac:dyDescent="0.2">
      <c r="A8" s="43" t="s">
        <v>4</v>
      </c>
      <c r="B8" s="116"/>
      <c r="C8" s="100"/>
      <c r="D8" s="100"/>
      <c r="E8" s="100"/>
      <c r="F8" s="100"/>
      <c r="G8" s="117"/>
      <c r="H8" s="116"/>
      <c r="I8" s="100"/>
      <c r="J8" s="100"/>
      <c r="K8" s="100"/>
      <c r="L8" s="100"/>
      <c r="M8" s="117"/>
      <c r="N8" s="116"/>
      <c r="O8" s="100"/>
      <c r="P8" s="100"/>
      <c r="Q8" s="100"/>
      <c r="R8" s="100"/>
      <c r="S8" s="117"/>
      <c r="T8" s="116"/>
      <c r="U8" s="100"/>
      <c r="V8" s="100"/>
      <c r="W8" s="100"/>
      <c r="X8" s="100"/>
      <c r="Y8" s="117"/>
      <c r="Z8" s="116"/>
      <c r="AA8" s="100"/>
      <c r="AB8" s="100"/>
      <c r="AC8" s="100"/>
      <c r="AD8" s="100"/>
      <c r="AE8" s="117"/>
      <c r="AF8" s="116"/>
      <c r="AG8" s="100"/>
      <c r="AH8" s="100"/>
      <c r="AI8" s="100"/>
      <c r="AJ8" s="100"/>
      <c r="AK8" s="117"/>
      <c r="AL8" s="116"/>
      <c r="AM8" s="100"/>
      <c r="AN8" s="100"/>
      <c r="AO8" s="100"/>
      <c r="AP8" s="100"/>
      <c r="AQ8" s="117"/>
      <c r="AR8" s="116"/>
      <c r="AS8" s="100"/>
      <c r="AT8" s="100"/>
      <c r="AU8" s="100"/>
      <c r="AV8" s="100"/>
      <c r="AW8" s="117"/>
      <c r="AX8" s="116"/>
      <c r="AY8" s="100"/>
      <c r="AZ8" s="100"/>
      <c r="BA8" s="100"/>
      <c r="BB8" s="100"/>
      <c r="BC8" s="117"/>
      <c r="BD8" s="116"/>
      <c r="BE8" s="100"/>
      <c r="BF8" s="100"/>
      <c r="BG8" s="100"/>
      <c r="BH8" s="100"/>
      <c r="BI8" s="117"/>
      <c r="BJ8" s="116"/>
      <c r="BK8" s="100"/>
      <c r="BL8" s="100"/>
      <c r="BM8" s="100"/>
      <c r="BN8" s="100"/>
      <c r="BO8" s="117"/>
      <c r="BP8" s="116"/>
      <c r="BQ8" s="100"/>
      <c r="BR8" s="100"/>
      <c r="BS8" s="100"/>
      <c r="BT8" s="100"/>
      <c r="BU8" s="117"/>
      <c r="BV8" s="116"/>
      <c r="BW8" s="100"/>
      <c r="BX8" s="100"/>
      <c r="BY8" s="100"/>
      <c r="BZ8" s="100"/>
      <c r="CA8" s="117"/>
      <c r="CB8" s="116"/>
      <c r="CC8" s="100"/>
      <c r="CD8" s="100"/>
      <c r="CE8" s="100"/>
      <c r="CF8" s="100"/>
      <c r="CG8" s="117"/>
      <c r="CH8" s="116"/>
      <c r="CI8" s="100"/>
      <c r="CJ8" s="100"/>
      <c r="CK8" s="100"/>
      <c r="CL8" s="100"/>
      <c r="CM8" s="117"/>
      <c r="CN8" s="116"/>
      <c r="CO8" s="100"/>
      <c r="CP8" s="100"/>
      <c r="CQ8" s="100"/>
      <c r="CR8" s="100"/>
      <c r="CS8" s="117"/>
      <c r="CT8" s="116"/>
      <c r="CU8" s="100"/>
      <c r="CV8" s="100"/>
      <c r="CW8" s="100"/>
      <c r="CX8" s="100"/>
      <c r="CY8" s="117"/>
      <c r="CZ8" s="116"/>
      <c r="DA8" s="100"/>
      <c r="DB8" s="100"/>
      <c r="DC8" s="100"/>
      <c r="DD8" s="100"/>
      <c r="DE8" s="117"/>
      <c r="DF8" s="116"/>
      <c r="DG8" s="100"/>
      <c r="DH8" s="100"/>
      <c r="DI8" s="100"/>
      <c r="DJ8" s="100"/>
      <c r="DK8" s="117"/>
      <c r="DL8" s="116"/>
      <c r="DM8" s="100"/>
      <c r="DN8" s="100"/>
      <c r="DO8" s="100"/>
      <c r="DP8" s="100"/>
      <c r="DQ8" s="117"/>
      <c r="DR8" s="116"/>
      <c r="DS8" s="100"/>
      <c r="DT8" s="100"/>
      <c r="DU8" s="100"/>
      <c r="DV8" s="100"/>
      <c r="DW8" s="117"/>
      <c r="DX8" s="116"/>
      <c r="DY8" s="100"/>
      <c r="DZ8" s="100"/>
      <c r="EA8" s="100"/>
      <c r="EB8" s="100"/>
      <c r="EC8" s="117"/>
      <c r="ED8" s="116"/>
      <c r="EE8" s="100"/>
      <c r="EF8" s="100"/>
      <c r="EG8" s="100"/>
      <c r="EH8" s="100"/>
      <c r="EI8" s="117"/>
      <c r="EJ8" s="116"/>
      <c r="EK8" s="100"/>
      <c r="EL8" s="100"/>
      <c r="EM8" s="100"/>
      <c r="EN8" s="100"/>
      <c r="EO8" s="117"/>
      <c r="EP8" s="116"/>
      <c r="EQ8" s="100"/>
      <c r="ER8" s="100"/>
      <c r="ES8" s="100"/>
      <c r="ET8" s="100"/>
      <c r="EU8" s="117"/>
      <c r="EV8" s="116"/>
      <c r="EW8" s="100"/>
      <c r="EX8" s="100"/>
      <c r="EY8" s="100"/>
      <c r="EZ8" s="100"/>
      <c r="FA8" s="117"/>
      <c r="FB8" s="116"/>
      <c r="FC8" s="100"/>
      <c r="FD8" s="100"/>
      <c r="FE8" s="100"/>
      <c r="FF8" s="100"/>
      <c r="FG8" s="117"/>
      <c r="FH8" s="116"/>
      <c r="FI8" s="100"/>
      <c r="FJ8" s="100"/>
      <c r="FK8" s="100"/>
      <c r="FL8" s="100"/>
      <c r="FM8" s="117"/>
    </row>
    <row r="9" spans="1:176" customFormat="1" ht="13" customHeight="1" x14ac:dyDescent="0.2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94"/>
      <c r="FO9" s="94"/>
    </row>
    <row r="10" spans="1:176" customFormat="1" ht="13" customHeight="1" x14ac:dyDescent="0.2">
      <c r="A10" s="46" t="s">
        <v>6</v>
      </c>
      <c r="B10" s="47" t="s">
        <v>7</v>
      </c>
      <c r="C10" s="47" t="s">
        <v>8</v>
      </c>
      <c r="D10" s="47" t="s">
        <v>9</v>
      </c>
      <c r="E10" s="47" t="s">
        <v>10</v>
      </c>
      <c r="F10" s="47" t="s">
        <v>11</v>
      </c>
      <c r="G10" s="47" t="s">
        <v>12</v>
      </c>
      <c r="H10" s="47" t="s">
        <v>7</v>
      </c>
      <c r="I10" s="47" t="s">
        <v>8</v>
      </c>
      <c r="J10" s="47" t="s">
        <v>9</v>
      </c>
      <c r="K10" s="47" t="s">
        <v>10</v>
      </c>
      <c r="L10" s="47" t="s">
        <v>11</v>
      </c>
      <c r="M10" s="47" t="s">
        <v>12</v>
      </c>
      <c r="N10" s="47" t="s">
        <v>7</v>
      </c>
      <c r="O10" s="47" t="s">
        <v>8</v>
      </c>
      <c r="P10" s="47" t="s">
        <v>9</v>
      </c>
      <c r="Q10" s="47" t="s">
        <v>10</v>
      </c>
      <c r="R10" s="47" t="s">
        <v>11</v>
      </c>
      <c r="S10" s="47" t="s">
        <v>12</v>
      </c>
      <c r="T10" s="47" t="s">
        <v>7</v>
      </c>
      <c r="U10" s="47" t="s">
        <v>8</v>
      </c>
      <c r="V10" s="47" t="s">
        <v>9</v>
      </c>
      <c r="W10" s="47" t="s">
        <v>10</v>
      </c>
      <c r="X10" s="47" t="s">
        <v>11</v>
      </c>
      <c r="Y10" s="47" t="s">
        <v>12</v>
      </c>
      <c r="Z10" s="47" t="s">
        <v>7</v>
      </c>
      <c r="AA10" s="47" t="s">
        <v>8</v>
      </c>
      <c r="AB10" s="47" t="s">
        <v>9</v>
      </c>
      <c r="AC10" s="47" t="s">
        <v>10</v>
      </c>
      <c r="AD10" s="47" t="s">
        <v>11</v>
      </c>
      <c r="AE10" s="47" t="s">
        <v>12</v>
      </c>
      <c r="AF10" s="47" t="s">
        <v>7</v>
      </c>
      <c r="AG10" s="47" t="s">
        <v>8</v>
      </c>
      <c r="AH10" s="47" t="s">
        <v>9</v>
      </c>
      <c r="AI10" s="47" t="s">
        <v>10</v>
      </c>
      <c r="AJ10" s="47" t="s">
        <v>11</v>
      </c>
      <c r="AK10" s="47" t="s">
        <v>12</v>
      </c>
      <c r="AL10" s="47" t="s">
        <v>7</v>
      </c>
      <c r="AM10" s="47" t="s">
        <v>8</v>
      </c>
      <c r="AN10" s="47" t="s">
        <v>9</v>
      </c>
      <c r="AO10" s="47" t="s">
        <v>10</v>
      </c>
      <c r="AP10" s="47" t="s">
        <v>11</v>
      </c>
      <c r="AQ10" s="47" t="s">
        <v>12</v>
      </c>
      <c r="AR10" s="47" t="s">
        <v>7</v>
      </c>
      <c r="AS10" s="47" t="s">
        <v>8</v>
      </c>
      <c r="AT10" s="47" t="s">
        <v>9</v>
      </c>
      <c r="AU10" s="47" t="s">
        <v>10</v>
      </c>
      <c r="AV10" s="47" t="s">
        <v>11</v>
      </c>
      <c r="AW10" s="47" t="s">
        <v>12</v>
      </c>
      <c r="AX10" s="47" t="s">
        <v>7</v>
      </c>
      <c r="AY10" s="47" t="s">
        <v>8</v>
      </c>
      <c r="AZ10" s="47" t="s">
        <v>9</v>
      </c>
      <c r="BA10" s="47" t="s">
        <v>10</v>
      </c>
      <c r="BB10" s="47" t="s">
        <v>11</v>
      </c>
      <c r="BC10" s="47" t="s">
        <v>12</v>
      </c>
      <c r="BD10" s="47" t="s">
        <v>7</v>
      </c>
      <c r="BE10" s="47" t="s">
        <v>8</v>
      </c>
      <c r="BF10" s="47" t="s">
        <v>9</v>
      </c>
      <c r="BG10" s="47" t="s">
        <v>10</v>
      </c>
      <c r="BH10" s="47" t="s">
        <v>11</v>
      </c>
      <c r="BI10" s="47" t="s">
        <v>12</v>
      </c>
      <c r="BJ10" s="47" t="s">
        <v>7</v>
      </c>
      <c r="BK10" s="47" t="s">
        <v>8</v>
      </c>
      <c r="BL10" s="47" t="s">
        <v>9</v>
      </c>
      <c r="BM10" s="47" t="s">
        <v>10</v>
      </c>
      <c r="BN10" s="47" t="s">
        <v>11</v>
      </c>
      <c r="BO10" s="47" t="s">
        <v>12</v>
      </c>
      <c r="BP10" s="47" t="s">
        <v>7</v>
      </c>
      <c r="BQ10" s="47" t="s">
        <v>8</v>
      </c>
      <c r="BR10" s="47" t="s">
        <v>9</v>
      </c>
      <c r="BS10" s="47" t="s">
        <v>10</v>
      </c>
      <c r="BT10" s="47" t="s">
        <v>11</v>
      </c>
      <c r="BU10" s="47" t="s">
        <v>12</v>
      </c>
      <c r="BV10" s="47" t="s">
        <v>7</v>
      </c>
      <c r="BW10" s="47" t="s">
        <v>8</v>
      </c>
      <c r="BX10" s="47" t="s">
        <v>9</v>
      </c>
      <c r="BY10" s="47" t="s">
        <v>10</v>
      </c>
      <c r="BZ10" s="47" t="s">
        <v>11</v>
      </c>
      <c r="CA10" s="47" t="s">
        <v>12</v>
      </c>
      <c r="CB10" s="47" t="s">
        <v>7</v>
      </c>
      <c r="CC10" s="47" t="s">
        <v>8</v>
      </c>
      <c r="CD10" s="47" t="s">
        <v>9</v>
      </c>
      <c r="CE10" s="47" t="s">
        <v>10</v>
      </c>
      <c r="CF10" s="47" t="s">
        <v>11</v>
      </c>
      <c r="CG10" s="47" t="s">
        <v>12</v>
      </c>
      <c r="CH10" s="47" t="s">
        <v>7</v>
      </c>
      <c r="CI10" s="47" t="s">
        <v>8</v>
      </c>
      <c r="CJ10" s="47" t="s">
        <v>9</v>
      </c>
      <c r="CK10" s="47" t="s">
        <v>10</v>
      </c>
      <c r="CL10" s="47" t="s">
        <v>11</v>
      </c>
      <c r="CM10" s="47" t="s">
        <v>12</v>
      </c>
      <c r="CN10" s="47" t="s">
        <v>7</v>
      </c>
      <c r="CO10" s="47" t="s">
        <v>8</v>
      </c>
      <c r="CP10" s="47" t="s">
        <v>9</v>
      </c>
      <c r="CQ10" s="47" t="s">
        <v>10</v>
      </c>
      <c r="CR10" s="47" t="s">
        <v>11</v>
      </c>
      <c r="CS10" s="47" t="s">
        <v>12</v>
      </c>
      <c r="CT10" s="47" t="s">
        <v>7</v>
      </c>
      <c r="CU10" s="47" t="s">
        <v>8</v>
      </c>
      <c r="CV10" s="47" t="s">
        <v>9</v>
      </c>
      <c r="CW10" s="47" t="s">
        <v>10</v>
      </c>
      <c r="CX10" s="47" t="s">
        <v>11</v>
      </c>
      <c r="CY10" s="47" t="s">
        <v>12</v>
      </c>
      <c r="CZ10" s="47" t="s">
        <v>7</v>
      </c>
      <c r="DA10" s="47" t="s">
        <v>8</v>
      </c>
      <c r="DB10" s="47" t="s">
        <v>9</v>
      </c>
      <c r="DC10" s="47" t="s">
        <v>10</v>
      </c>
      <c r="DD10" s="47" t="s">
        <v>11</v>
      </c>
      <c r="DE10" s="47" t="s">
        <v>12</v>
      </c>
      <c r="DF10" s="47" t="s">
        <v>7</v>
      </c>
      <c r="DG10" s="47" t="s">
        <v>8</v>
      </c>
      <c r="DH10" s="47" t="s">
        <v>9</v>
      </c>
      <c r="DI10" s="47" t="s">
        <v>10</v>
      </c>
      <c r="DJ10" s="47" t="s">
        <v>11</v>
      </c>
      <c r="DK10" s="47" t="s">
        <v>12</v>
      </c>
      <c r="DL10" s="47" t="s">
        <v>7</v>
      </c>
      <c r="DM10" s="47" t="s">
        <v>8</v>
      </c>
      <c r="DN10" s="47" t="s">
        <v>9</v>
      </c>
      <c r="DO10" s="47" t="s">
        <v>10</v>
      </c>
      <c r="DP10" s="47" t="s">
        <v>11</v>
      </c>
      <c r="DQ10" s="47" t="s">
        <v>12</v>
      </c>
      <c r="DR10" s="47" t="s">
        <v>7</v>
      </c>
      <c r="DS10" s="47" t="s">
        <v>8</v>
      </c>
      <c r="DT10" s="47" t="s">
        <v>9</v>
      </c>
      <c r="DU10" s="47" t="s">
        <v>10</v>
      </c>
      <c r="DV10" s="47" t="s">
        <v>11</v>
      </c>
      <c r="DW10" s="47" t="s">
        <v>12</v>
      </c>
      <c r="DX10" s="47" t="s">
        <v>7</v>
      </c>
      <c r="DY10" s="47" t="s">
        <v>8</v>
      </c>
      <c r="DZ10" s="47" t="s">
        <v>9</v>
      </c>
      <c r="EA10" s="47" t="s">
        <v>10</v>
      </c>
      <c r="EB10" s="47" t="s">
        <v>11</v>
      </c>
      <c r="EC10" s="47" t="s">
        <v>12</v>
      </c>
      <c r="ED10" s="47" t="s">
        <v>7</v>
      </c>
      <c r="EE10" s="47" t="s">
        <v>8</v>
      </c>
      <c r="EF10" s="47" t="s">
        <v>9</v>
      </c>
      <c r="EG10" s="47" t="s">
        <v>10</v>
      </c>
      <c r="EH10" s="47" t="s">
        <v>11</v>
      </c>
      <c r="EI10" s="47" t="s">
        <v>12</v>
      </c>
      <c r="EJ10" s="47" t="s">
        <v>7</v>
      </c>
      <c r="EK10" s="47" t="s">
        <v>8</v>
      </c>
      <c r="EL10" s="47" t="s">
        <v>9</v>
      </c>
      <c r="EM10" s="47" t="s">
        <v>10</v>
      </c>
      <c r="EN10" s="47" t="s">
        <v>11</v>
      </c>
      <c r="EO10" s="47" t="s">
        <v>12</v>
      </c>
      <c r="EP10" s="47" t="s">
        <v>7</v>
      </c>
      <c r="EQ10" s="47" t="s">
        <v>8</v>
      </c>
      <c r="ER10" s="47" t="s">
        <v>9</v>
      </c>
      <c r="ES10" s="47" t="s">
        <v>10</v>
      </c>
      <c r="ET10" s="47" t="s">
        <v>11</v>
      </c>
      <c r="EU10" s="47" t="s">
        <v>12</v>
      </c>
      <c r="EV10" s="47" t="s">
        <v>7</v>
      </c>
      <c r="EW10" s="47" t="s">
        <v>8</v>
      </c>
      <c r="EX10" s="47" t="s">
        <v>9</v>
      </c>
      <c r="EY10" s="47" t="s">
        <v>10</v>
      </c>
      <c r="EZ10" s="47" t="s">
        <v>11</v>
      </c>
      <c r="FA10" s="47" t="s">
        <v>12</v>
      </c>
      <c r="FB10" s="47" t="s">
        <v>7</v>
      </c>
      <c r="FC10" s="47" t="s">
        <v>8</v>
      </c>
      <c r="FD10" s="47" t="s">
        <v>9</v>
      </c>
      <c r="FE10" s="47" t="s">
        <v>10</v>
      </c>
      <c r="FF10" s="47" t="s">
        <v>11</v>
      </c>
      <c r="FG10" s="47" t="s">
        <v>12</v>
      </c>
      <c r="FH10" s="47" t="s">
        <v>7</v>
      </c>
      <c r="FI10" s="47" t="s">
        <v>8</v>
      </c>
      <c r="FJ10" s="47" t="s">
        <v>9</v>
      </c>
      <c r="FK10" s="47" t="s">
        <v>10</v>
      </c>
      <c r="FL10" s="47" t="s">
        <v>11</v>
      </c>
      <c r="FM10" s="47" t="s">
        <v>12</v>
      </c>
    </row>
    <row r="11" spans="1:176" customFormat="1" ht="13" customHeight="1" x14ac:dyDescent="0.2">
      <c r="A11" s="46" t="s">
        <v>13</v>
      </c>
      <c r="B11" s="48"/>
      <c r="C11" s="48"/>
      <c r="D11" s="48"/>
      <c r="E11" s="48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95"/>
      <c r="FO11" s="95"/>
      <c r="FP11" s="95"/>
      <c r="FQ11" s="95"/>
      <c r="FR11" s="95"/>
    </row>
    <row r="12" spans="1:176" customFormat="1" ht="13" customHeight="1" x14ac:dyDescent="0.2">
      <c r="A12" s="50" t="s">
        <v>133</v>
      </c>
      <c r="B12" s="51">
        <f>SUM(C12:G12)</f>
        <v>178637</v>
      </c>
      <c r="C12" s="39">
        <f>I12+O12+U12+AA12+AG12+AY12+BE12+BK12+BQ12+BW12+CC12+CI12+DG12+DM12+DS12+DY12+EE12+EK12+EQ12+EW12+FC12+FI12</f>
        <v>12</v>
      </c>
      <c r="D12" s="39">
        <f t="shared" ref="D12:G13" si="0">J12+P12+V12+AB12+AH12+AZ12+BF12+BL12+BR12+BX12+CD12+CJ12+DH12+DN12+DT12+DZ12+EF12+EL12+ER12+EX12+FD12+FJ12</f>
        <v>127439</v>
      </c>
      <c r="E12" s="39">
        <f t="shared" si="0"/>
        <v>50812</v>
      </c>
      <c r="F12" s="39">
        <f t="shared" si="0"/>
        <v>374</v>
      </c>
      <c r="G12" s="39">
        <f t="shared" si="0"/>
        <v>0</v>
      </c>
      <c r="H12" s="51">
        <v>1555</v>
      </c>
      <c r="I12" s="51">
        <v>0</v>
      </c>
      <c r="J12" s="51">
        <v>1376</v>
      </c>
      <c r="K12" s="51">
        <v>174</v>
      </c>
      <c r="L12" s="51">
        <v>5</v>
      </c>
      <c r="M12" s="51">
        <v>0</v>
      </c>
      <c r="N12" s="51">
        <v>1792</v>
      </c>
      <c r="O12" s="51">
        <v>0</v>
      </c>
      <c r="P12" s="51">
        <v>1593</v>
      </c>
      <c r="Q12" s="51">
        <v>191</v>
      </c>
      <c r="R12" s="51">
        <v>8</v>
      </c>
      <c r="S12" s="51">
        <v>0</v>
      </c>
      <c r="T12" s="51">
        <v>257</v>
      </c>
      <c r="U12" s="51">
        <v>0</v>
      </c>
      <c r="V12" s="51">
        <v>233</v>
      </c>
      <c r="W12" s="51">
        <v>22</v>
      </c>
      <c r="X12" s="51">
        <v>2</v>
      </c>
      <c r="Y12" s="51">
        <v>0</v>
      </c>
      <c r="Z12" s="51">
        <v>132838</v>
      </c>
      <c r="AA12" s="51">
        <v>2</v>
      </c>
      <c r="AB12" s="51">
        <v>99504</v>
      </c>
      <c r="AC12" s="51">
        <v>33154</v>
      </c>
      <c r="AD12" s="51">
        <v>178</v>
      </c>
      <c r="AE12" s="51">
        <v>0</v>
      </c>
      <c r="AF12" s="51">
        <v>0</v>
      </c>
      <c r="AG12" s="51">
        <v>0</v>
      </c>
      <c r="AH12" s="51">
        <v>0</v>
      </c>
      <c r="AI12" s="51">
        <v>0</v>
      </c>
      <c r="AJ12" s="51">
        <v>0</v>
      </c>
      <c r="AK12" s="51">
        <v>0</v>
      </c>
      <c r="AL12" s="51">
        <v>0</v>
      </c>
      <c r="AM12" s="51">
        <v>0</v>
      </c>
      <c r="AN12" s="51">
        <v>0</v>
      </c>
      <c r="AO12" s="51">
        <v>0</v>
      </c>
      <c r="AP12" s="51">
        <v>0</v>
      </c>
      <c r="AQ12" s="51">
        <v>0</v>
      </c>
      <c r="AR12" s="51">
        <v>0</v>
      </c>
      <c r="AS12" s="51">
        <v>0</v>
      </c>
      <c r="AT12" s="51">
        <v>0</v>
      </c>
      <c r="AU12" s="51">
        <v>0</v>
      </c>
      <c r="AV12" s="51">
        <v>0</v>
      </c>
      <c r="AW12" s="51">
        <v>0</v>
      </c>
      <c r="AX12" s="51">
        <v>1706</v>
      </c>
      <c r="AY12" s="51">
        <v>0</v>
      </c>
      <c r="AZ12" s="51">
        <v>786</v>
      </c>
      <c r="BA12" s="51">
        <v>913</v>
      </c>
      <c r="BB12" s="51">
        <v>7</v>
      </c>
      <c r="BC12" s="51">
        <v>0</v>
      </c>
      <c r="BD12" s="51">
        <v>0</v>
      </c>
      <c r="BE12" s="51">
        <v>0</v>
      </c>
      <c r="BF12" s="51">
        <v>0</v>
      </c>
      <c r="BG12" s="51">
        <v>0</v>
      </c>
      <c r="BH12" s="51">
        <v>0</v>
      </c>
      <c r="BI12" s="51">
        <v>0</v>
      </c>
      <c r="BJ12" s="51">
        <v>505</v>
      </c>
      <c r="BK12" s="51">
        <v>0</v>
      </c>
      <c r="BL12" s="51">
        <v>170</v>
      </c>
      <c r="BM12" s="51">
        <v>250</v>
      </c>
      <c r="BN12" s="51">
        <v>85</v>
      </c>
      <c r="BO12" s="51">
        <v>0</v>
      </c>
      <c r="BP12" s="51">
        <v>6771</v>
      </c>
      <c r="BQ12" s="51">
        <v>0</v>
      </c>
      <c r="BR12" s="51">
        <v>5297</v>
      </c>
      <c r="BS12" s="51">
        <v>1447</v>
      </c>
      <c r="BT12" s="51">
        <v>27</v>
      </c>
      <c r="BU12" s="51">
        <v>0</v>
      </c>
      <c r="BV12" s="51">
        <v>12</v>
      </c>
      <c r="BW12" s="51">
        <v>0</v>
      </c>
      <c r="BX12" s="51">
        <v>12</v>
      </c>
      <c r="BY12" s="51">
        <v>0</v>
      </c>
      <c r="BZ12" s="51">
        <v>0</v>
      </c>
      <c r="CA12" s="51">
        <v>0</v>
      </c>
      <c r="CB12" s="51">
        <v>390</v>
      </c>
      <c r="CC12" s="51">
        <v>0</v>
      </c>
      <c r="CD12" s="51">
        <v>0</v>
      </c>
      <c r="CE12" s="51">
        <v>390</v>
      </c>
      <c r="CF12" s="51">
        <v>0</v>
      </c>
      <c r="CG12" s="51">
        <v>0</v>
      </c>
      <c r="CH12" s="51">
        <v>27757</v>
      </c>
      <c r="CI12" s="51">
        <v>0</v>
      </c>
      <c r="CJ12" s="51">
        <v>16559</v>
      </c>
      <c r="CK12" s="51">
        <v>11159</v>
      </c>
      <c r="CL12" s="51">
        <v>39</v>
      </c>
      <c r="CM12" s="51">
        <v>0</v>
      </c>
      <c r="CN12" s="51">
        <v>56130</v>
      </c>
      <c r="CO12" s="51">
        <v>0</v>
      </c>
      <c r="CP12" s="51">
        <v>25359</v>
      </c>
      <c r="CQ12" s="51">
        <v>30735</v>
      </c>
      <c r="CR12" s="51">
        <v>36</v>
      </c>
      <c r="CS12" s="51">
        <v>0</v>
      </c>
      <c r="CT12" s="51">
        <v>68833</v>
      </c>
      <c r="CU12" s="51">
        <v>0</v>
      </c>
      <c r="CV12" s="51">
        <v>33266</v>
      </c>
      <c r="CW12" s="51">
        <v>35533</v>
      </c>
      <c r="CX12" s="51">
        <v>34</v>
      </c>
      <c r="CY12" s="51">
        <v>0</v>
      </c>
      <c r="CZ12" s="51">
        <v>13753</v>
      </c>
      <c r="DA12" s="51">
        <v>0</v>
      </c>
      <c r="DB12" s="51">
        <v>8696</v>
      </c>
      <c r="DC12" s="51">
        <v>5037</v>
      </c>
      <c r="DD12" s="51">
        <v>20</v>
      </c>
      <c r="DE12" s="51">
        <v>0</v>
      </c>
      <c r="DF12" s="51">
        <v>443</v>
      </c>
      <c r="DG12" s="51">
        <v>0</v>
      </c>
      <c r="DH12" s="51">
        <v>318</v>
      </c>
      <c r="DI12" s="51">
        <v>114</v>
      </c>
      <c r="DJ12" s="51">
        <v>11</v>
      </c>
      <c r="DK12" s="51">
        <v>0</v>
      </c>
      <c r="DL12" s="51">
        <v>11</v>
      </c>
      <c r="DM12" s="51">
        <v>0</v>
      </c>
      <c r="DN12" s="51">
        <v>8</v>
      </c>
      <c r="DO12" s="51">
        <v>3</v>
      </c>
      <c r="DP12" s="51">
        <v>0</v>
      </c>
      <c r="DQ12" s="51">
        <v>0</v>
      </c>
      <c r="DR12" s="51">
        <v>2877</v>
      </c>
      <c r="DS12" s="51">
        <v>6</v>
      </c>
      <c r="DT12" s="51">
        <v>244</v>
      </c>
      <c r="DU12" s="51">
        <v>2624</v>
      </c>
      <c r="DV12" s="51">
        <v>3</v>
      </c>
      <c r="DW12" s="51">
        <v>0</v>
      </c>
      <c r="DX12" s="51">
        <v>25</v>
      </c>
      <c r="DY12" s="51">
        <v>0</v>
      </c>
      <c r="DZ12" s="51">
        <v>19</v>
      </c>
      <c r="EA12" s="51">
        <v>6</v>
      </c>
      <c r="EB12" s="51">
        <v>0</v>
      </c>
      <c r="EC12" s="51">
        <v>0</v>
      </c>
      <c r="ED12" s="51">
        <v>32</v>
      </c>
      <c r="EE12" s="51">
        <v>4</v>
      </c>
      <c r="EF12" s="51">
        <v>0</v>
      </c>
      <c r="EG12" s="51">
        <v>28</v>
      </c>
      <c r="EH12" s="51">
        <v>0</v>
      </c>
      <c r="EI12" s="51">
        <v>0</v>
      </c>
      <c r="EJ12" s="51">
        <v>1150</v>
      </c>
      <c r="EK12" s="51">
        <v>0</v>
      </c>
      <c r="EL12" s="51">
        <v>1024</v>
      </c>
      <c r="EM12" s="51">
        <v>120</v>
      </c>
      <c r="EN12" s="51">
        <v>6</v>
      </c>
      <c r="EO12" s="51">
        <v>0</v>
      </c>
      <c r="EP12" s="51">
        <v>31</v>
      </c>
      <c r="EQ12" s="51">
        <v>0</v>
      </c>
      <c r="ER12" s="51">
        <v>0</v>
      </c>
      <c r="ES12" s="51">
        <v>31</v>
      </c>
      <c r="ET12" s="51">
        <v>0</v>
      </c>
      <c r="EU12" s="51">
        <v>0</v>
      </c>
      <c r="EV12" s="51">
        <v>383</v>
      </c>
      <c r="EW12" s="51">
        <v>0</v>
      </c>
      <c r="EX12" s="51">
        <v>284</v>
      </c>
      <c r="EY12" s="51">
        <v>97</v>
      </c>
      <c r="EZ12" s="51">
        <v>2</v>
      </c>
      <c r="FA12" s="51">
        <v>0</v>
      </c>
      <c r="FB12" s="51">
        <v>13</v>
      </c>
      <c r="FC12" s="51">
        <v>0</v>
      </c>
      <c r="FD12" s="51">
        <v>5</v>
      </c>
      <c r="FE12" s="51">
        <v>8</v>
      </c>
      <c r="FF12" s="51">
        <v>0</v>
      </c>
      <c r="FG12" s="51">
        <v>0</v>
      </c>
      <c r="FH12" s="51">
        <v>89</v>
      </c>
      <c r="FI12" s="51">
        <v>0</v>
      </c>
      <c r="FJ12" s="51">
        <v>7</v>
      </c>
      <c r="FK12" s="51">
        <v>81</v>
      </c>
      <c r="FL12" s="51">
        <v>1</v>
      </c>
      <c r="FM12" s="51">
        <v>0</v>
      </c>
      <c r="FN12" s="97"/>
      <c r="FO12" s="97"/>
      <c r="FP12" s="37"/>
      <c r="FQ12" s="37"/>
      <c r="FR12" s="96"/>
      <c r="FS12" s="97"/>
    </row>
    <row r="13" spans="1:176" customFormat="1" ht="12.75" customHeight="1" x14ac:dyDescent="0.2">
      <c r="A13" s="50" t="s">
        <v>15</v>
      </c>
      <c r="B13" s="51">
        <f>SUM(C13:G13)</f>
        <v>167429</v>
      </c>
      <c r="C13" s="39">
        <f>I13+O13+U13+AA13+AG13+AY13+BE13+BK13+BQ13+BW13+CC13+CI13+DG13+DM13+DS13+DY13+EE13+EK13+EQ13+EW13+FC13+FI13</f>
        <v>8</v>
      </c>
      <c r="D13" s="39">
        <f t="shared" si="0"/>
        <v>114951</v>
      </c>
      <c r="E13" s="39">
        <f t="shared" si="0"/>
        <v>52168</v>
      </c>
      <c r="F13" s="39">
        <f t="shared" si="0"/>
        <v>302</v>
      </c>
      <c r="G13" s="39">
        <f t="shared" si="0"/>
        <v>0</v>
      </c>
      <c r="H13" s="51">
        <v>2067</v>
      </c>
      <c r="I13" s="51">
        <v>0</v>
      </c>
      <c r="J13" s="51">
        <v>1903</v>
      </c>
      <c r="K13" s="51">
        <v>159</v>
      </c>
      <c r="L13" s="51">
        <v>5</v>
      </c>
      <c r="M13" s="51">
        <v>0</v>
      </c>
      <c r="N13" s="51">
        <v>2031</v>
      </c>
      <c r="O13" s="51">
        <v>0</v>
      </c>
      <c r="P13" s="51">
        <v>1811</v>
      </c>
      <c r="Q13" s="51">
        <v>217</v>
      </c>
      <c r="R13" s="51">
        <v>3</v>
      </c>
      <c r="S13" s="51">
        <v>0</v>
      </c>
      <c r="T13" s="51">
        <v>247</v>
      </c>
      <c r="U13" s="51">
        <v>0</v>
      </c>
      <c r="V13" s="51">
        <v>227</v>
      </c>
      <c r="W13" s="51">
        <v>20</v>
      </c>
      <c r="X13" s="51">
        <v>0</v>
      </c>
      <c r="Y13" s="51">
        <v>0</v>
      </c>
      <c r="Z13" s="51">
        <v>122465</v>
      </c>
      <c r="AA13" s="51">
        <v>0</v>
      </c>
      <c r="AB13" s="51">
        <v>89402</v>
      </c>
      <c r="AC13" s="51">
        <v>32921</v>
      </c>
      <c r="AD13" s="51">
        <v>142</v>
      </c>
      <c r="AE13" s="51">
        <v>0</v>
      </c>
      <c r="AF13" s="51">
        <v>0</v>
      </c>
      <c r="AG13" s="51">
        <v>0</v>
      </c>
      <c r="AH13" s="51">
        <v>0</v>
      </c>
      <c r="AI13" s="51">
        <v>0</v>
      </c>
      <c r="AJ13" s="51">
        <v>0</v>
      </c>
      <c r="AK13" s="51">
        <v>0</v>
      </c>
      <c r="AL13" s="51">
        <v>0</v>
      </c>
      <c r="AM13" s="51">
        <v>0</v>
      </c>
      <c r="AN13" s="51">
        <v>0</v>
      </c>
      <c r="AO13" s="51">
        <v>0</v>
      </c>
      <c r="AP13" s="51">
        <v>0</v>
      </c>
      <c r="AQ13" s="51">
        <v>0</v>
      </c>
      <c r="AR13" s="51">
        <v>0</v>
      </c>
      <c r="AS13" s="51">
        <v>0</v>
      </c>
      <c r="AT13" s="51">
        <v>0</v>
      </c>
      <c r="AU13" s="51">
        <v>0</v>
      </c>
      <c r="AV13" s="51">
        <v>0</v>
      </c>
      <c r="AW13" s="51">
        <v>0</v>
      </c>
      <c r="AX13" s="51">
        <v>1487</v>
      </c>
      <c r="AY13" s="51">
        <v>0</v>
      </c>
      <c r="AZ13" s="51">
        <v>667</v>
      </c>
      <c r="BA13" s="51">
        <v>815</v>
      </c>
      <c r="BB13" s="51">
        <v>5</v>
      </c>
      <c r="BC13" s="51">
        <v>0</v>
      </c>
      <c r="BD13" s="51">
        <v>0</v>
      </c>
      <c r="BE13" s="51">
        <v>0</v>
      </c>
      <c r="BF13" s="51">
        <v>0</v>
      </c>
      <c r="BG13" s="51">
        <v>0</v>
      </c>
      <c r="BH13" s="51">
        <v>0</v>
      </c>
      <c r="BI13" s="51">
        <v>0</v>
      </c>
      <c r="BJ13" s="51">
        <v>422</v>
      </c>
      <c r="BK13" s="51">
        <v>0</v>
      </c>
      <c r="BL13" s="51">
        <v>137</v>
      </c>
      <c r="BM13" s="51">
        <v>213</v>
      </c>
      <c r="BN13" s="51">
        <v>72</v>
      </c>
      <c r="BO13" s="51">
        <v>0</v>
      </c>
      <c r="BP13" s="51">
        <v>6613</v>
      </c>
      <c r="BQ13" s="51">
        <v>5</v>
      </c>
      <c r="BR13" s="51">
        <v>5334</v>
      </c>
      <c r="BS13" s="51">
        <v>1250</v>
      </c>
      <c r="BT13" s="51">
        <v>24</v>
      </c>
      <c r="BU13" s="51">
        <v>0</v>
      </c>
      <c r="BV13" s="51">
        <v>10</v>
      </c>
      <c r="BW13" s="51">
        <v>0</v>
      </c>
      <c r="BX13" s="51">
        <v>9</v>
      </c>
      <c r="BY13" s="51">
        <v>1</v>
      </c>
      <c r="BZ13" s="51">
        <v>0</v>
      </c>
      <c r="CA13" s="51">
        <v>0</v>
      </c>
      <c r="CB13" s="51">
        <v>357</v>
      </c>
      <c r="CC13" s="51">
        <v>0</v>
      </c>
      <c r="CD13" s="51">
        <v>0</v>
      </c>
      <c r="CE13" s="51">
        <v>357</v>
      </c>
      <c r="CF13" s="51">
        <v>0</v>
      </c>
      <c r="CG13" s="51">
        <v>0</v>
      </c>
      <c r="CH13" s="51">
        <v>27526</v>
      </c>
      <c r="CI13" s="51">
        <v>0</v>
      </c>
      <c r="CJ13" s="51">
        <v>13673</v>
      </c>
      <c r="CK13" s="51">
        <v>13838</v>
      </c>
      <c r="CL13" s="51">
        <v>15</v>
      </c>
      <c r="CM13" s="51">
        <v>0</v>
      </c>
      <c r="CN13" s="51">
        <v>63267</v>
      </c>
      <c r="CO13" s="51">
        <v>0</v>
      </c>
      <c r="CP13" s="51">
        <v>27730</v>
      </c>
      <c r="CQ13" s="51">
        <v>35529</v>
      </c>
      <c r="CR13" s="51">
        <v>8</v>
      </c>
      <c r="CS13" s="51">
        <v>0</v>
      </c>
      <c r="CT13" s="51">
        <v>77486</v>
      </c>
      <c r="CU13" s="51">
        <v>1</v>
      </c>
      <c r="CV13" s="51">
        <v>35999</v>
      </c>
      <c r="CW13" s="51">
        <v>41472</v>
      </c>
      <c r="CX13" s="51">
        <v>14</v>
      </c>
      <c r="CY13" s="51">
        <v>0</v>
      </c>
      <c r="CZ13" s="51">
        <v>14627</v>
      </c>
      <c r="DA13" s="51">
        <v>6</v>
      </c>
      <c r="DB13" s="51">
        <v>9732</v>
      </c>
      <c r="DC13" s="51">
        <v>4880</v>
      </c>
      <c r="DD13" s="51">
        <v>9</v>
      </c>
      <c r="DE13" s="51">
        <v>0</v>
      </c>
      <c r="DF13" s="51">
        <v>398</v>
      </c>
      <c r="DG13" s="51">
        <v>0</v>
      </c>
      <c r="DH13" s="51">
        <v>263</v>
      </c>
      <c r="DI13" s="51">
        <v>116</v>
      </c>
      <c r="DJ13" s="51">
        <v>19</v>
      </c>
      <c r="DK13" s="51">
        <v>0</v>
      </c>
      <c r="DL13" s="51">
        <v>10</v>
      </c>
      <c r="DM13" s="51">
        <v>0</v>
      </c>
      <c r="DN13" s="51">
        <v>4</v>
      </c>
      <c r="DO13" s="51">
        <v>6</v>
      </c>
      <c r="DP13" s="51">
        <v>0</v>
      </c>
      <c r="DQ13" s="51">
        <v>0</v>
      </c>
      <c r="DR13" s="51">
        <v>2099</v>
      </c>
      <c r="DS13" s="51">
        <v>3</v>
      </c>
      <c r="DT13" s="51">
        <v>199</v>
      </c>
      <c r="DU13" s="51">
        <v>1884</v>
      </c>
      <c r="DV13" s="51">
        <v>13</v>
      </c>
      <c r="DW13" s="51">
        <v>0</v>
      </c>
      <c r="DX13" s="51">
        <v>26</v>
      </c>
      <c r="DY13" s="51">
        <v>0</v>
      </c>
      <c r="DZ13" s="51">
        <v>21</v>
      </c>
      <c r="EA13" s="51">
        <v>3</v>
      </c>
      <c r="EB13" s="51">
        <v>2</v>
      </c>
      <c r="EC13" s="51">
        <v>0</v>
      </c>
      <c r="ED13" s="51">
        <v>0</v>
      </c>
      <c r="EE13" s="51">
        <v>0</v>
      </c>
      <c r="EF13" s="51">
        <v>0</v>
      </c>
      <c r="EG13" s="51">
        <v>0</v>
      </c>
      <c r="EH13" s="51">
        <v>0</v>
      </c>
      <c r="EI13" s="51">
        <v>0</v>
      </c>
      <c r="EJ13" s="51">
        <v>1064</v>
      </c>
      <c r="EK13" s="51">
        <v>0</v>
      </c>
      <c r="EL13" s="51">
        <v>959</v>
      </c>
      <c r="EM13" s="51">
        <v>103</v>
      </c>
      <c r="EN13" s="51">
        <v>2</v>
      </c>
      <c r="EO13" s="51">
        <v>0</v>
      </c>
      <c r="EP13" s="51">
        <v>39</v>
      </c>
      <c r="EQ13" s="51">
        <v>0</v>
      </c>
      <c r="ER13" s="51">
        <v>0</v>
      </c>
      <c r="ES13" s="51">
        <v>39</v>
      </c>
      <c r="ET13" s="51">
        <v>0</v>
      </c>
      <c r="EU13" s="51">
        <v>0</v>
      </c>
      <c r="EV13" s="51">
        <v>392</v>
      </c>
      <c r="EW13" s="51">
        <v>0</v>
      </c>
      <c r="EX13" s="51">
        <v>315</v>
      </c>
      <c r="EY13" s="51">
        <v>77</v>
      </c>
      <c r="EZ13" s="51">
        <v>0</v>
      </c>
      <c r="FA13" s="51">
        <v>0</v>
      </c>
      <c r="FB13" s="51">
        <v>25</v>
      </c>
      <c r="FC13" s="51">
        <v>0</v>
      </c>
      <c r="FD13" s="51">
        <v>23</v>
      </c>
      <c r="FE13" s="51">
        <v>2</v>
      </c>
      <c r="FF13" s="51">
        <v>0</v>
      </c>
      <c r="FG13" s="51">
        <v>0</v>
      </c>
      <c r="FH13" s="51">
        <v>151</v>
      </c>
      <c r="FI13" s="51">
        <v>0</v>
      </c>
      <c r="FJ13" s="51">
        <v>4</v>
      </c>
      <c r="FK13" s="51">
        <v>147</v>
      </c>
      <c r="FL13" s="51">
        <v>0</v>
      </c>
      <c r="FM13" s="51">
        <v>0</v>
      </c>
      <c r="FN13" s="96"/>
      <c r="FO13" s="96"/>
      <c r="FP13" s="37"/>
      <c r="FQ13" s="37"/>
      <c r="FR13" s="96"/>
      <c r="FS13" s="97"/>
    </row>
    <row r="14" spans="1:176" customFormat="1" ht="13" customHeight="1" x14ac:dyDescent="0.2">
      <c r="A14" s="50" t="s">
        <v>16</v>
      </c>
      <c r="B14" s="51">
        <f>SUM(B15:B61)</f>
        <v>282776</v>
      </c>
      <c r="C14" s="51">
        <f t="shared" ref="C14:BN14" si="1">SUM(C15:C61)</f>
        <v>13</v>
      </c>
      <c r="D14" s="51">
        <f t="shared" si="1"/>
        <v>163424</v>
      </c>
      <c r="E14" s="51">
        <f t="shared" si="1"/>
        <v>118846</v>
      </c>
      <c r="F14" s="51">
        <f t="shared" si="1"/>
        <v>460</v>
      </c>
      <c r="G14" s="51">
        <f t="shared" si="1"/>
        <v>33</v>
      </c>
      <c r="H14" s="51">
        <f t="shared" si="1"/>
        <v>1779</v>
      </c>
      <c r="I14" s="51">
        <f t="shared" si="1"/>
        <v>0</v>
      </c>
      <c r="J14" s="51">
        <f t="shared" si="1"/>
        <v>1588</v>
      </c>
      <c r="K14" s="51">
        <f t="shared" si="1"/>
        <v>183</v>
      </c>
      <c r="L14" s="51">
        <f t="shared" si="1"/>
        <v>6</v>
      </c>
      <c r="M14" s="51">
        <f t="shared" si="1"/>
        <v>2</v>
      </c>
      <c r="N14" s="51">
        <f t="shared" si="1"/>
        <v>2025</v>
      </c>
      <c r="O14" s="51">
        <f t="shared" si="1"/>
        <v>0</v>
      </c>
      <c r="P14" s="51">
        <f t="shared" si="1"/>
        <v>1762</v>
      </c>
      <c r="Q14" s="51">
        <f t="shared" si="1"/>
        <v>256</v>
      </c>
      <c r="R14" s="51">
        <f t="shared" si="1"/>
        <v>6</v>
      </c>
      <c r="S14" s="51">
        <f t="shared" si="1"/>
        <v>1</v>
      </c>
      <c r="T14" s="51">
        <f t="shared" si="1"/>
        <v>249</v>
      </c>
      <c r="U14" s="51">
        <f t="shared" si="1"/>
        <v>0</v>
      </c>
      <c r="V14" s="51">
        <f t="shared" si="1"/>
        <v>226</v>
      </c>
      <c r="W14" s="51">
        <f t="shared" si="1"/>
        <v>22</v>
      </c>
      <c r="X14" s="51">
        <f t="shared" si="1"/>
        <v>1</v>
      </c>
      <c r="Y14" s="51">
        <f t="shared" si="1"/>
        <v>0</v>
      </c>
      <c r="Z14" s="51">
        <f t="shared" si="1"/>
        <v>101559</v>
      </c>
      <c r="AA14" s="51">
        <f t="shared" si="1"/>
        <v>0</v>
      </c>
      <c r="AB14" s="51">
        <f t="shared" si="1"/>
        <v>75035</v>
      </c>
      <c r="AC14" s="51">
        <f t="shared" si="1"/>
        <v>26335</v>
      </c>
      <c r="AD14" s="51">
        <f t="shared" si="1"/>
        <v>180</v>
      </c>
      <c r="AE14" s="51">
        <f t="shared" si="1"/>
        <v>9</v>
      </c>
      <c r="AF14" s="51">
        <f t="shared" si="1"/>
        <v>29413</v>
      </c>
      <c r="AG14" s="51">
        <f t="shared" si="1"/>
        <v>0</v>
      </c>
      <c r="AH14" s="51">
        <f t="shared" si="1"/>
        <v>22337</v>
      </c>
      <c r="AI14" s="51">
        <f t="shared" si="1"/>
        <v>7047</v>
      </c>
      <c r="AJ14" s="51">
        <f t="shared" si="1"/>
        <v>22</v>
      </c>
      <c r="AK14" s="51">
        <f t="shared" si="1"/>
        <v>7</v>
      </c>
      <c r="AL14" s="51">
        <f t="shared" si="1"/>
        <v>23675</v>
      </c>
      <c r="AM14" s="51">
        <f t="shared" si="1"/>
        <v>0</v>
      </c>
      <c r="AN14" s="51">
        <f t="shared" si="1"/>
        <v>17315</v>
      </c>
      <c r="AO14" s="51">
        <f t="shared" si="1"/>
        <v>6336</v>
      </c>
      <c r="AP14" s="51">
        <f t="shared" si="1"/>
        <v>22</v>
      </c>
      <c r="AQ14" s="51">
        <f t="shared" si="1"/>
        <v>2</v>
      </c>
      <c r="AR14" s="51">
        <f t="shared" si="1"/>
        <v>48471</v>
      </c>
      <c r="AS14" s="51">
        <f t="shared" si="1"/>
        <v>0</v>
      </c>
      <c r="AT14" s="51">
        <f t="shared" si="1"/>
        <v>35383</v>
      </c>
      <c r="AU14" s="51">
        <f t="shared" si="1"/>
        <v>12952</v>
      </c>
      <c r="AV14" s="51">
        <f t="shared" si="1"/>
        <v>136</v>
      </c>
      <c r="AW14" s="51">
        <f t="shared" si="1"/>
        <v>0</v>
      </c>
      <c r="AX14" s="51">
        <f t="shared" si="1"/>
        <v>859</v>
      </c>
      <c r="AY14" s="51">
        <f t="shared" si="1"/>
        <v>0</v>
      </c>
      <c r="AZ14" s="51">
        <f t="shared" si="1"/>
        <v>742</v>
      </c>
      <c r="BA14" s="51">
        <f t="shared" si="1"/>
        <v>762</v>
      </c>
      <c r="BB14" s="51">
        <f t="shared" si="1"/>
        <v>9</v>
      </c>
      <c r="BC14" s="51">
        <f t="shared" si="1"/>
        <v>0</v>
      </c>
      <c r="BD14" s="51">
        <f t="shared" si="1"/>
        <v>4</v>
      </c>
      <c r="BE14" s="51">
        <f t="shared" si="1"/>
        <v>0</v>
      </c>
      <c r="BF14" s="51">
        <f t="shared" si="1"/>
        <v>4</v>
      </c>
      <c r="BG14" s="51">
        <f t="shared" si="1"/>
        <v>0</v>
      </c>
      <c r="BH14" s="51">
        <f t="shared" si="1"/>
        <v>0</v>
      </c>
      <c r="BI14" s="51">
        <f t="shared" si="1"/>
        <v>0</v>
      </c>
      <c r="BJ14" s="51">
        <f t="shared" si="1"/>
        <v>332</v>
      </c>
      <c r="BK14" s="51">
        <f t="shared" si="1"/>
        <v>0</v>
      </c>
      <c r="BL14" s="51">
        <f t="shared" si="1"/>
        <v>48</v>
      </c>
      <c r="BM14" s="51">
        <f t="shared" si="1"/>
        <v>167</v>
      </c>
      <c r="BN14" s="51">
        <f t="shared" si="1"/>
        <v>117</v>
      </c>
      <c r="BO14" s="51">
        <f t="shared" ref="BO14:DZ14" si="2">SUM(BO15:BO61)</f>
        <v>0</v>
      </c>
      <c r="BP14" s="51">
        <f t="shared" si="2"/>
        <v>6250</v>
      </c>
      <c r="BQ14" s="51">
        <f t="shared" si="2"/>
        <v>6</v>
      </c>
      <c r="BR14" s="51">
        <f t="shared" si="2"/>
        <v>4959</v>
      </c>
      <c r="BS14" s="51">
        <f t="shared" si="2"/>
        <v>1250</v>
      </c>
      <c r="BT14" s="51">
        <f t="shared" si="2"/>
        <v>29</v>
      </c>
      <c r="BU14" s="51">
        <f t="shared" si="2"/>
        <v>6</v>
      </c>
      <c r="BV14" s="51">
        <f t="shared" si="2"/>
        <v>13</v>
      </c>
      <c r="BW14" s="51">
        <f t="shared" si="2"/>
        <v>0</v>
      </c>
      <c r="BX14" s="51">
        <f t="shared" si="2"/>
        <v>13</v>
      </c>
      <c r="BY14" s="51">
        <f t="shared" si="2"/>
        <v>0</v>
      </c>
      <c r="BZ14" s="51">
        <f t="shared" si="2"/>
        <v>0</v>
      </c>
      <c r="CA14" s="51">
        <f t="shared" si="2"/>
        <v>0</v>
      </c>
      <c r="CB14" s="51">
        <f t="shared" si="2"/>
        <v>411</v>
      </c>
      <c r="CC14" s="51">
        <f t="shared" si="2"/>
        <v>0</v>
      </c>
      <c r="CD14" s="51">
        <f t="shared" si="2"/>
        <v>10</v>
      </c>
      <c r="CE14" s="51">
        <f t="shared" si="2"/>
        <v>401</v>
      </c>
      <c r="CF14" s="51">
        <f t="shared" si="2"/>
        <v>0</v>
      </c>
      <c r="CG14" s="51">
        <f t="shared" si="2"/>
        <v>0</v>
      </c>
      <c r="CH14" s="51">
        <f t="shared" si="2"/>
        <v>163919</v>
      </c>
      <c r="CI14" s="51">
        <f t="shared" si="2"/>
        <v>0</v>
      </c>
      <c r="CJ14" s="51">
        <f t="shared" si="2"/>
        <v>77028</v>
      </c>
      <c r="CK14" s="51">
        <f t="shared" si="2"/>
        <v>86816</v>
      </c>
      <c r="CL14" s="51">
        <f t="shared" si="2"/>
        <v>64</v>
      </c>
      <c r="CM14" s="51">
        <f t="shared" si="2"/>
        <v>11</v>
      </c>
      <c r="CN14" s="51">
        <f t="shared" si="2"/>
        <v>65347</v>
      </c>
      <c r="CO14" s="51">
        <f t="shared" si="2"/>
        <v>0</v>
      </c>
      <c r="CP14" s="51">
        <f t="shared" si="2"/>
        <v>28554</v>
      </c>
      <c r="CQ14" s="51">
        <f t="shared" si="2"/>
        <v>36782</v>
      </c>
      <c r="CR14" s="51">
        <f t="shared" si="2"/>
        <v>9</v>
      </c>
      <c r="CS14" s="51">
        <f t="shared" si="2"/>
        <v>2</v>
      </c>
      <c r="CT14" s="51">
        <f t="shared" si="2"/>
        <v>82321</v>
      </c>
      <c r="CU14" s="51">
        <f t="shared" si="2"/>
        <v>0</v>
      </c>
      <c r="CV14" s="51">
        <f t="shared" si="2"/>
        <v>37594</v>
      </c>
      <c r="CW14" s="51">
        <f t="shared" si="2"/>
        <v>44702</v>
      </c>
      <c r="CX14" s="51">
        <f t="shared" si="2"/>
        <v>16</v>
      </c>
      <c r="CY14" s="51">
        <f t="shared" si="2"/>
        <v>9</v>
      </c>
      <c r="CZ14" s="51">
        <f t="shared" si="2"/>
        <v>16251</v>
      </c>
      <c r="DA14" s="51">
        <f t="shared" si="2"/>
        <v>0</v>
      </c>
      <c r="DB14" s="51">
        <f t="shared" si="2"/>
        <v>10880</v>
      </c>
      <c r="DC14" s="51">
        <f t="shared" si="2"/>
        <v>5332</v>
      </c>
      <c r="DD14" s="51">
        <f t="shared" si="2"/>
        <v>39</v>
      </c>
      <c r="DE14" s="51">
        <f t="shared" si="2"/>
        <v>0</v>
      </c>
      <c r="DF14" s="51">
        <f t="shared" si="2"/>
        <v>699</v>
      </c>
      <c r="DG14" s="51">
        <f t="shared" si="2"/>
        <v>0</v>
      </c>
      <c r="DH14" s="51">
        <f t="shared" si="2"/>
        <v>496</v>
      </c>
      <c r="DI14" s="51">
        <f t="shared" si="2"/>
        <v>163</v>
      </c>
      <c r="DJ14" s="51">
        <f t="shared" si="2"/>
        <v>36</v>
      </c>
      <c r="DK14" s="51">
        <f t="shared" si="2"/>
        <v>4</v>
      </c>
      <c r="DL14" s="51">
        <f t="shared" si="2"/>
        <v>7</v>
      </c>
      <c r="DM14" s="51">
        <f t="shared" si="2"/>
        <v>0</v>
      </c>
      <c r="DN14" s="51">
        <f t="shared" si="2"/>
        <v>2</v>
      </c>
      <c r="DO14" s="51">
        <f t="shared" si="2"/>
        <v>5</v>
      </c>
      <c r="DP14" s="51">
        <f t="shared" si="2"/>
        <v>0</v>
      </c>
      <c r="DQ14" s="51">
        <f t="shared" si="2"/>
        <v>0</v>
      </c>
      <c r="DR14" s="51">
        <f t="shared" si="2"/>
        <v>2387</v>
      </c>
      <c r="DS14" s="51">
        <f t="shared" si="2"/>
        <v>1</v>
      </c>
      <c r="DT14" s="51">
        <f t="shared" si="2"/>
        <v>218</v>
      </c>
      <c r="DU14" s="51">
        <f t="shared" si="2"/>
        <v>2166</v>
      </c>
      <c r="DV14" s="51">
        <f t="shared" si="2"/>
        <v>2</v>
      </c>
      <c r="DW14" s="51">
        <f t="shared" si="2"/>
        <v>0</v>
      </c>
      <c r="DX14" s="51">
        <f t="shared" si="2"/>
        <v>44</v>
      </c>
      <c r="DY14" s="51">
        <f t="shared" si="2"/>
        <v>0</v>
      </c>
      <c r="DZ14" s="51">
        <f t="shared" si="2"/>
        <v>31</v>
      </c>
      <c r="EA14" s="51">
        <f t="shared" ref="EA14:FM14" si="3">SUM(EA15:EA61)</f>
        <v>10</v>
      </c>
      <c r="EB14" s="51">
        <f t="shared" si="3"/>
        <v>3</v>
      </c>
      <c r="EC14" s="51">
        <f t="shared" si="3"/>
        <v>0</v>
      </c>
      <c r="ED14" s="51">
        <f t="shared" si="3"/>
        <v>10</v>
      </c>
      <c r="EE14" s="51">
        <f t="shared" si="3"/>
        <v>0</v>
      </c>
      <c r="EF14" s="51">
        <f t="shared" si="3"/>
        <v>0</v>
      </c>
      <c r="EG14" s="51">
        <f t="shared" si="3"/>
        <v>10</v>
      </c>
      <c r="EH14" s="51">
        <f t="shared" si="3"/>
        <v>0</v>
      </c>
      <c r="EI14" s="51">
        <f t="shared" si="3"/>
        <v>0</v>
      </c>
      <c r="EJ14" s="51">
        <f t="shared" si="3"/>
        <v>1092</v>
      </c>
      <c r="EK14" s="51">
        <f t="shared" si="3"/>
        <v>1</v>
      </c>
      <c r="EL14" s="51">
        <f t="shared" si="3"/>
        <v>968</v>
      </c>
      <c r="EM14" s="51">
        <f t="shared" si="3"/>
        <v>116</v>
      </c>
      <c r="EN14" s="51">
        <f t="shared" si="3"/>
        <v>7</v>
      </c>
      <c r="EO14" s="51">
        <f t="shared" si="3"/>
        <v>0</v>
      </c>
      <c r="EP14" s="51">
        <f t="shared" si="3"/>
        <v>45</v>
      </c>
      <c r="EQ14" s="51">
        <f t="shared" si="3"/>
        <v>0</v>
      </c>
      <c r="ER14" s="51">
        <f t="shared" si="3"/>
        <v>0</v>
      </c>
      <c r="ES14" s="51">
        <f t="shared" si="3"/>
        <v>45</v>
      </c>
      <c r="ET14" s="51">
        <f t="shared" si="3"/>
        <v>0</v>
      </c>
      <c r="EU14" s="51">
        <f t="shared" si="3"/>
        <v>0</v>
      </c>
      <c r="EV14" s="51">
        <f t="shared" si="3"/>
        <v>362</v>
      </c>
      <c r="EW14" s="51">
        <f t="shared" si="3"/>
        <v>5</v>
      </c>
      <c r="EX14" s="51">
        <f t="shared" si="3"/>
        <v>280</v>
      </c>
      <c r="EY14" s="51">
        <f t="shared" si="3"/>
        <v>77</v>
      </c>
      <c r="EZ14" s="51">
        <f t="shared" si="3"/>
        <v>0</v>
      </c>
      <c r="FA14" s="51">
        <f t="shared" si="3"/>
        <v>0</v>
      </c>
      <c r="FB14" s="51">
        <f t="shared" si="3"/>
        <v>15</v>
      </c>
      <c r="FC14" s="51">
        <f t="shared" si="3"/>
        <v>0</v>
      </c>
      <c r="FD14" s="51">
        <f t="shared" si="3"/>
        <v>11</v>
      </c>
      <c r="FE14" s="51">
        <f t="shared" si="3"/>
        <v>4</v>
      </c>
      <c r="FF14" s="51">
        <f t="shared" si="3"/>
        <v>0</v>
      </c>
      <c r="FG14" s="51">
        <f t="shared" si="3"/>
        <v>0</v>
      </c>
      <c r="FH14" s="51">
        <f t="shared" si="3"/>
        <v>61</v>
      </c>
      <c r="FI14" s="51">
        <f t="shared" si="3"/>
        <v>0</v>
      </c>
      <c r="FJ14" s="51">
        <f t="shared" si="3"/>
        <v>3</v>
      </c>
      <c r="FK14" s="51">
        <f t="shared" si="3"/>
        <v>58</v>
      </c>
      <c r="FL14" s="51">
        <f t="shared" si="3"/>
        <v>0</v>
      </c>
      <c r="FM14" s="52">
        <f t="shared" si="3"/>
        <v>0</v>
      </c>
      <c r="FN14" s="96"/>
      <c r="FO14" s="96"/>
      <c r="FP14" s="37"/>
      <c r="FQ14" s="37"/>
      <c r="FR14" s="96"/>
      <c r="FS14" s="97"/>
    </row>
    <row r="15" spans="1:176" customFormat="1" ht="13" customHeight="1" x14ac:dyDescent="0.2">
      <c r="A15" s="53" t="s">
        <v>17</v>
      </c>
      <c r="B15" s="54">
        <f>SUM(C15:G15)</f>
        <v>35082</v>
      </c>
      <c r="C15" s="54">
        <f>I15+O15+U15+AA15+AY15+BE15+BK15+BQ15+BW15+CC15+CI15+DG15+DM15+DS15+DY15+EE15+EK15+EQ15+EW15+FC15+FI15</f>
        <v>0</v>
      </c>
      <c r="D15" s="54">
        <f>J15+P15+V15+AB15+AZ15+BF15+BL15+BR15+BX15+CD15+CJ15+DH15+DN15+DT15+DZ15+EF15+EL15+ER15+EX15+FD15+FJ15</f>
        <v>1587</v>
      </c>
      <c r="E15" s="54">
        <f>K15+Q15+W15+AC15+BA15+BG15+BM15+BS15+BY15+CE15+CK15+DI15+DO15+DU15+EA15+EG15+EM15+ES15+EY15+FE15+FK15</f>
        <v>33484</v>
      </c>
      <c r="F15" s="54">
        <f>L15+R15+X15+AD15+BB15+BH15+BN15+BT15+BZ15+CF15+CL15+DJ15+DP15+DV15+EB15+EH15+EN15+ET15+EZ15+FF15+FL15</f>
        <v>11</v>
      </c>
      <c r="G15" s="54">
        <f>M15+S15+Y15+AE15+BC15+BI15+BO15+BU15+CA15+CG15+CM15+DK15+DQ15+DW15+EC15+EI15+EO15+EU15+FA15+FG15+FM15</f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353</v>
      </c>
      <c r="O15" s="54">
        <v>0</v>
      </c>
      <c r="P15" s="54">
        <v>215</v>
      </c>
      <c r="Q15" s="54">
        <v>136</v>
      </c>
      <c r="R15" s="54">
        <v>2</v>
      </c>
      <c r="S15" s="54">
        <v>0</v>
      </c>
      <c r="T15" s="54">
        <v>1</v>
      </c>
      <c r="U15" s="54">
        <v>0</v>
      </c>
      <c r="V15" s="54">
        <v>1</v>
      </c>
      <c r="W15" s="54">
        <v>0</v>
      </c>
      <c r="X15" s="54">
        <v>0</v>
      </c>
      <c r="Y15" s="54">
        <v>0</v>
      </c>
      <c r="Z15" s="54">
        <f>SUM(AA15:AE15)</f>
        <v>0</v>
      </c>
      <c r="AA15" s="54">
        <f>AG15+AM15+AS15</f>
        <v>0</v>
      </c>
      <c r="AB15" s="54">
        <f>AH15+AN15+AT15</f>
        <v>0</v>
      </c>
      <c r="AC15" s="54">
        <f t="shared" ref="AC15:AE15" si="4">AI15+AO15+AU15</f>
        <v>0</v>
      </c>
      <c r="AD15" s="54">
        <f t="shared" si="4"/>
        <v>0</v>
      </c>
      <c r="AE15" s="54">
        <f t="shared" si="4"/>
        <v>0</v>
      </c>
      <c r="AF15" s="54">
        <f>SUM(AG15:AK15)</f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f>SUM(AM15:AQ15)</f>
        <v>0</v>
      </c>
      <c r="AM15" s="54">
        <v>0</v>
      </c>
      <c r="AN15" s="54">
        <v>0</v>
      </c>
      <c r="AO15" s="54">
        <v>0</v>
      </c>
      <c r="AP15" s="54">
        <v>0</v>
      </c>
      <c r="AQ15" s="54">
        <v>0</v>
      </c>
      <c r="AR15" s="54">
        <f>SUM(AS15:AW15)</f>
        <v>0</v>
      </c>
      <c r="AS15" s="54">
        <v>0</v>
      </c>
      <c r="AT15" s="54">
        <v>0</v>
      </c>
      <c r="AU15" s="54">
        <v>0</v>
      </c>
      <c r="AV15" s="54">
        <v>0</v>
      </c>
      <c r="AW15" s="54">
        <v>0</v>
      </c>
      <c r="AX15" s="54">
        <v>0</v>
      </c>
      <c r="AY15" s="54">
        <v>0</v>
      </c>
      <c r="AZ15" s="54">
        <v>85</v>
      </c>
      <c r="BA15" s="54">
        <v>382</v>
      </c>
      <c r="BB15" s="54">
        <v>9</v>
      </c>
      <c r="BC15" s="54">
        <v>0</v>
      </c>
      <c r="BD15" s="54">
        <v>0</v>
      </c>
      <c r="BE15" s="54">
        <v>0</v>
      </c>
      <c r="BF15" s="54">
        <v>0</v>
      </c>
      <c r="BG15" s="54">
        <v>0</v>
      </c>
      <c r="BH15" s="54">
        <v>0</v>
      </c>
      <c r="BI15" s="54">
        <v>0</v>
      </c>
      <c r="BJ15" s="54">
        <v>0</v>
      </c>
      <c r="BK15" s="54">
        <v>0</v>
      </c>
      <c r="BL15" s="54">
        <v>0</v>
      </c>
      <c r="BM15" s="54">
        <v>0</v>
      </c>
      <c r="BN15" s="54">
        <v>0</v>
      </c>
      <c r="BO15" s="54">
        <v>0</v>
      </c>
      <c r="BP15" s="54">
        <v>52</v>
      </c>
      <c r="BQ15" s="54">
        <v>0</v>
      </c>
      <c r="BR15" s="54">
        <v>19</v>
      </c>
      <c r="BS15" s="54">
        <v>33</v>
      </c>
      <c r="BT15" s="54">
        <v>0</v>
      </c>
      <c r="BU15" s="54">
        <v>0</v>
      </c>
      <c r="BV15" s="54">
        <v>0</v>
      </c>
      <c r="BW15" s="54">
        <v>0</v>
      </c>
      <c r="BX15" s="54">
        <v>0</v>
      </c>
      <c r="BY15" s="54">
        <v>0</v>
      </c>
      <c r="BZ15" s="54">
        <v>0</v>
      </c>
      <c r="CA15" s="54">
        <v>0</v>
      </c>
      <c r="CB15" s="54">
        <v>0</v>
      </c>
      <c r="CC15" s="54">
        <v>0</v>
      </c>
      <c r="CD15" s="54">
        <v>0</v>
      </c>
      <c r="CE15" s="54">
        <v>0</v>
      </c>
      <c r="CF15" s="54">
        <v>0</v>
      </c>
      <c r="CG15" s="54">
        <v>0</v>
      </c>
      <c r="CH15" s="54">
        <f>SUM(CI15:CM15)</f>
        <v>34118</v>
      </c>
      <c r="CI15" s="54">
        <f>CO15+CU15+DA15</f>
        <v>0</v>
      </c>
      <c r="CJ15" s="54">
        <f>CP15+CV15+DB15</f>
        <v>1261</v>
      </c>
      <c r="CK15" s="54">
        <f t="shared" ref="CK15:CK61" si="5">CQ15+CW15+DC15</f>
        <v>32857</v>
      </c>
      <c r="CL15" s="54">
        <f t="shared" ref="CL15:CL61" si="6">CR15+CX15+DD15</f>
        <v>0</v>
      </c>
      <c r="CM15" s="54">
        <f t="shared" ref="CM15:CM61" si="7">CS15+CY15+DE15</f>
        <v>0</v>
      </c>
      <c r="CN15" s="54">
        <f>SUM(CO15:CS15)</f>
        <v>15830</v>
      </c>
      <c r="CO15" s="54">
        <v>0</v>
      </c>
      <c r="CP15" s="54">
        <v>574</v>
      </c>
      <c r="CQ15" s="54">
        <v>15256</v>
      </c>
      <c r="CR15" s="54">
        <v>0</v>
      </c>
      <c r="CS15" s="54">
        <v>0</v>
      </c>
      <c r="CT15" s="54">
        <f>SUM(CU15:CY15)</f>
        <v>18288</v>
      </c>
      <c r="CU15" s="54">
        <v>0</v>
      </c>
      <c r="CV15" s="54">
        <v>687</v>
      </c>
      <c r="CW15" s="54">
        <v>17601</v>
      </c>
      <c r="CX15" s="54">
        <v>0</v>
      </c>
      <c r="CY15" s="54">
        <v>0</v>
      </c>
      <c r="CZ15" s="54">
        <f>SUM(DA15:DE15)</f>
        <v>0</v>
      </c>
      <c r="DA15" s="54">
        <v>0</v>
      </c>
      <c r="DB15" s="54">
        <v>0</v>
      </c>
      <c r="DC15" s="54">
        <v>0</v>
      </c>
      <c r="DD15" s="54">
        <v>0</v>
      </c>
      <c r="DE15" s="54">
        <v>0</v>
      </c>
      <c r="DF15" s="54">
        <v>0</v>
      </c>
      <c r="DG15" s="54">
        <v>0</v>
      </c>
      <c r="DH15" s="54">
        <v>0</v>
      </c>
      <c r="DI15" s="54">
        <v>0</v>
      </c>
      <c r="DJ15" s="54">
        <v>0</v>
      </c>
      <c r="DK15" s="54">
        <v>0</v>
      </c>
      <c r="DL15" s="54">
        <v>0</v>
      </c>
      <c r="DM15" s="54">
        <v>0</v>
      </c>
      <c r="DN15" s="54">
        <v>0</v>
      </c>
      <c r="DO15" s="54">
        <v>0</v>
      </c>
      <c r="DP15" s="54">
        <v>0</v>
      </c>
      <c r="DQ15" s="54">
        <v>0</v>
      </c>
      <c r="DR15" s="54">
        <v>0</v>
      </c>
      <c r="DS15" s="54">
        <v>0</v>
      </c>
      <c r="DT15" s="54">
        <v>0</v>
      </c>
      <c r="DU15" s="54">
        <v>0</v>
      </c>
      <c r="DV15" s="54">
        <v>0</v>
      </c>
      <c r="DW15" s="54">
        <v>0</v>
      </c>
      <c r="DX15" s="54">
        <v>0</v>
      </c>
      <c r="DY15" s="54">
        <v>0</v>
      </c>
      <c r="DZ15" s="54">
        <v>0</v>
      </c>
      <c r="EA15" s="54">
        <v>0</v>
      </c>
      <c r="EB15" s="54">
        <v>0</v>
      </c>
      <c r="EC15" s="54">
        <v>0</v>
      </c>
      <c r="ED15" s="54">
        <v>0</v>
      </c>
      <c r="EE15" s="54">
        <v>0</v>
      </c>
      <c r="EF15" s="54">
        <v>0</v>
      </c>
      <c r="EG15" s="54">
        <v>0</v>
      </c>
      <c r="EH15" s="54">
        <v>0</v>
      </c>
      <c r="EI15" s="54">
        <v>0</v>
      </c>
      <c r="EJ15" s="54">
        <v>0</v>
      </c>
      <c r="EK15" s="54">
        <v>0</v>
      </c>
      <c r="EL15" s="54">
        <v>0</v>
      </c>
      <c r="EM15" s="54">
        <v>0</v>
      </c>
      <c r="EN15" s="54">
        <v>0</v>
      </c>
      <c r="EO15" s="54">
        <v>0</v>
      </c>
      <c r="EP15" s="54">
        <v>45</v>
      </c>
      <c r="EQ15" s="54">
        <v>0</v>
      </c>
      <c r="ER15" s="54">
        <v>0</v>
      </c>
      <c r="ES15" s="54">
        <v>45</v>
      </c>
      <c r="ET15" s="54">
        <v>0</v>
      </c>
      <c r="EU15" s="54">
        <v>0</v>
      </c>
      <c r="EV15" s="54">
        <v>1</v>
      </c>
      <c r="EW15" s="54">
        <v>0</v>
      </c>
      <c r="EX15" s="54">
        <v>1</v>
      </c>
      <c r="EY15" s="54">
        <v>0</v>
      </c>
      <c r="EZ15" s="54">
        <v>0</v>
      </c>
      <c r="FA15" s="54">
        <v>0</v>
      </c>
      <c r="FB15" s="54">
        <v>4</v>
      </c>
      <c r="FC15" s="54">
        <v>0</v>
      </c>
      <c r="FD15" s="54">
        <v>2</v>
      </c>
      <c r="FE15" s="54">
        <v>2</v>
      </c>
      <c r="FF15" s="54">
        <v>0</v>
      </c>
      <c r="FG15" s="54">
        <v>0</v>
      </c>
      <c r="FH15" s="54">
        <v>32</v>
      </c>
      <c r="FI15" s="54">
        <v>0</v>
      </c>
      <c r="FJ15" s="54">
        <v>3</v>
      </c>
      <c r="FK15" s="54">
        <v>29</v>
      </c>
      <c r="FL15" s="54">
        <v>0</v>
      </c>
      <c r="FM15" s="54">
        <v>0</v>
      </c>
      <c r="FN15" s="37"/>
      <c r="FO15" s="37"/>
      <c r="FP15" s="37"/>
      <c r="FQ15" s="37"/>
      <c r="FR15" s="37"/>
      <c r="FT15" s="97"/>
    </row>
    <row r="16" spans="1:176" customFormat="1" ht="13" customHeight="1" x14ac:dyDescent="0.2">
      <c r="A16" s="56" t="s">
        <v>18</v>
      </c>
      <c r="B16" s="39">
        <f t="shared" ref="B15:B61" si="8">SUM(C16:G16)</f>
        <v>406</v>
      </c>
      <c r="C16" s="39">
        <f t="shared" ref="C16:C20" si="9">I16+O16+U16+AA16+AY16+BE16+BK16+BQ16+BW16+CC16+CI16+DG16+DM16+DS16+DY16+EE16+EK16+EQ16+EW16+FC16+FI16</f>
        <v>13</v>
      </c>
      <c r="D16" s="39">
        <f t="shared" ref="D16:D20" si="10">J16+P16+V16+AB16+AZ16+BF16+BL16+BR16+BX16+CD16+CJ16+DH16+DN16+DT16+DZ16+EF16+EL16+ER16+EX16+FD16+FJ16</f>
        <v>53</v>
      </c>
      <c r="E16" s="39">
        <f t="shared" ref="E16:E20" si="11">K16+Q16+W16+AC16+BA16+BG16+BM16+BS16+BY16+CE16+CK16+DI16+DO16+DU16+EA16+EG16+EM16+ES16+EY16+FE16+FK16</f>
        <v>340</v>
      </c>
      <c r="F16" s="39">
        <f t="shared" ref="F16:F20" si="12">L16+R16+X16+AD16+BB16+BH16+BN16+BT16+BZ16+CF16+CL16+DJ16+DP16+DV16+EB16+EH16+EN16+ET16+EZ16+FF16+FL16</f>
        <v>0</v>
      </c>
      <c r="G16" s="39">
        <f t="shared" ref="G16:G20" si="13">M16+S16+Y16+AE16+BC16+BI16+BO16+BU16+CA16+CG16+CM16+DK16+DQ16+DW16+EC16+EI16+EO16+EU16+FA16+FG16+FM16</f>
        <v>0</v>
      </c>
      <c r="H16" s="39">
        <v>6</v>
      </c>
      <c r="I16" s="39">
        <v>0</v>
      </c>
      <c r="J16" s="39">
        <v>1</v>
      </c>
      <c r="K16" s="39">
        <v>5</v>
      </c>
      <c r="L16" s="39">
        <v>0</v>
      </c>
      <c r="M16" s="39">
        <v>0</v>
      </c>
      <c r="N16" s="39">
        <v>1</v>
      </c>
      <c r="O16" s="39">
        <v>0</v>
      </c>
      <c r="P16" s="39">
        <v>1</v>
      </c>
      <c r="Q16" s="39">
        <v>0</v>
      </c>
      <c r="R16" s="39">
        <v>0</v>
      </c>
      <c r="S16" s="39">
        <v>0</v>
      </c>
      <c r="T16" s="39">
        <v>1</v>
      </c>
      <c r="U16" s="39">
        <v>0</v>
      </c>
      <c r="V16" s="39">
        <v>0</v>
      </c>
      <c r="W16" s="39">
        <v>1</v>
      </c>
      <c r="X16" s="39">
        <v>0</v>
      </c>
      <c r="Y16" s="39">
        <v>0</v>
      </c>
      <c r="Z16" s="39">
        <f t="shared" ref="Z16:Z20" si="14">SUM(AA16:AE16)</f>
        <v>6</v>
      </c>
      <c r="AA16" s="39">
        <f t="shared" ref="AA16:AA20" si="15">AG16+AM16+AS16</f>
        <v>0</v>
      </c>
      <c r="AB16" s="39">
        <f t="shared" ref="AB16:AB20" si="16">AH16+AN16+AT16</f>
        <v>0</v>
      </c>
      <c r="AC16" s="39">
        <f t="shared" ref="AC16:AC20" si="17">AI16+AO16+AU16</f>
        <v>6</v>
      </c>
      <c r="AD16" s="39">
        <f t="shared" ref="AD16:AD20" si="18">AJ16+AP16+AV16</f>
        <v>0</v>
      </c>
      <c r="AE16" s="39">
        <f t="shared" ref="AE16:AE20" si="19">AK16+AQ16+AW16</f>
        <v>0</v>
      </c>
      <c r="AF16" s="39">
        <f t="shared" ref="AF16" si="20">SUM(AG16:AK16)</f>
        <v>0</v>
      </c>
      <c r="AG16" s="39">
        <v>0</v>
      </c>
      <c r="AH16" s="39">
        <v>0</v>
      </c>
      <c r="AI16" s="39">
        <v>0</v>
      </c>
      <c r="AJ16" s="39">
        <v>0</v>
      </c>
      <c r="AK16" s="39">
        <v>0</v>
      </c>
      <c r="AL16" s="39">
        <f t="shared" ref="AL16" si="21">SUM(AM16:AQ16)</f>
        <v>0</v>
      </c>
      <c r="AM16" s="39">
        <v>0</v>
      </c>
      <c r="AN16" s="39">
        <v>0</v>
      </c>
      <c r="AO16" s="39">
        <v>0</v>
      </c>
      <c r="AP16" s="39">
        <v>0</v>
      </c>
      <c r="AQ16" s="39">
        <v>0</v>
      </c>
      <c r="AR16" s="39">
        <f t="shared" ref="AR16:AR20" si="22">SUM(AS16:AW16)</f>
        <v>6</v>
      </c>
      <c r="AS16" s="39">
        <v>0</v>
      </c>
      <c r="AT16" s="39">
        <v>0</v>
      </c>
      <c r="AU16" s="39">
        <v>6</v>
      </c>
      <c r="AV16" s="39">
        <v>0</v>
      </c>
      <c r="AW16" s="39">
        <v>0</v>
      </c>
      <c r="AX16" s="39">
        <v>0</v>
      </c>
      <c r="AY16" s="39">
        <v>0</v>
      </c>
      <c r="AZ16" s="39">
        <v>2</v>
      </c>
      <c r="BA16" s="39">
        <v>25</v>
      </c>
      <c r="BB16" s="39">
        <v>0</v>
      </c>
      <c r="BC16" s="39">
        <v>0</v>
      </c>
      <c r="BD16" s="39">
        <v>0</v>
      </c>
      <c r="BE16" s="39">
        <v>0</v>
      </c>
      <c r="BF16" s="39">
        <v>0</v>
      </c>
      <c r="BG16" s="39">
        <v>0</v>
      </c>
      <c r="BH16" s="39">
        <v>0</v>
      </c>
      <c r="BI16" s="39">
        <v>0</v>
      </c>
      <c r="BJ16" s="39">
        <v>0</v>
      </c>
      <c r="BK16" s="39">
        <v>0</v>
      </c>
      <c r="BL16" s="39">
        <v>0</v>
      </c>
      <c r="BM16" s="39">
        <v>0</v>
      </c>
      <c r="BN16" s="39">
        <v>0</v>
      </c>
      <c r="BO16" s="39">
        <v>0</v>
      </c>
      <c r="BP16" s="39">
        <v>33</v>
      </c>
      <c r="BQ16" s="39">
        <v>6</v>
      </c>
      <c r="BR16" s="39">
        <v>7</v>
      </c>
      <c r="BS16" s="39">
        <v>20</v>
      </c>
      <c r="BT16" s="39">
        <v>0</v>
      </c>
      <c r="BU16" s="39">
        <v>0</v>
      </c>
      <c r="BV16" s="39">
        <v>0</v>
      </c>
      <c r="BW16" s="39">
        <v>0</v>
      </c>
      <c r="BX16" s="39">
        <v>0</v>
      </c>
      <c r="BY16" s="39">
        <v>0</v>
      </c>
      <c r="BZ16" s="39">
        <v>0</v>
      </c>
      <c r="CA16" s="39">
        <v>0</v>
      </c>
      <c r="CB16" s="39">
        <v>10</v>
      </c>
      <c r="CC16" s="39">
        <v>0</v>
      </c>
      <c r="CD16" s="39">
        <v>0</v>
      </c>
      <c r="CE16" s="39">
        <v>10</v>
      </c>
      <c r="CF16" s="39">
        <v>0</v>
      </c>
      <c r="CG16" s="39">
        <v>0</v>
      </c>
      <c r="CH16" s="39">
        <f t="shared" ref="CH16:CH61" si="23">SUM(CI16:CM16)</f>
        <v>81</v>
      </c>
      <c r="CI16" s="39">
        <f t="shared" ref="CI16:CI61" si="24">CO16+CU16+DA16</f>
        <v>0</v>
      </c>
      <c r="CJ16" s="39">
        <f t="shared" ref="CJ16:CJ61" si="25">CP16+CV16+DB16</f>
        <v>27</v>
      </c>
      <c r="CK16" s="39">
        <f t="shared" si="5"/>
        <v>54</v>
      </c>
      <c r="CL16" s="39">
        <f t="shared" si="6"/>
        <v>0</v>
      </c>
      <c r="CM16" s="39">
        <f t="shared" si="7"/>
        <v>0</v>
      </c>
      <c r="CN16" s="39">
        <f t="shared" ref="CN16:CN20" si="26">SUM(CO16:CS16)</f>
        <v>42</v>
      </c>
      <c r="CO16" s="39">
        <v>0</v>
      </c>
      <c r="CP16" s="39">
        <v>8</v>
      </c>
      <c r="CQ16" s="39">
        <v>34</v>
      </c>
      <c r="CR16" s="39">
        <v>0</v>
      </c>
      <c r="CS16" s="39">
        <v>0</v>
      </c>
      <c r="CT16" s="39">
        <f t="shared" ref="CT16:CT20" si="27">SUM(CU16:CY16)</f>
        <v>8</v>
      </c>
      <c r="CU16" s="39">
        <v>0</v>
      </c>
      <c r="CV16" s="39">
        <v>4</v>
      </c>
      <c r="CW16" s="39">
        <v>4</v>
      </c>
      <c r="CX16" s="39">
        <v>0</v>
      </c>
      <c r="CY16" s="39">
        <v>0</v>
      </c>
      <c r="CZ16" s="39">
        <f t="shared" ref="CZ16:CZ20" si="28">SUM(DA16:DE16)</f>
        <v>31</v>
      </c>
      <c r="DA16" s="39">
        <v>0</v>
      </c>
      <c r="DB16" s="39">
        <v>15</v>
      </c>
      <c r="DC16" s="39">
        <v>16</v>
      </c>
      <c r="DD16" s="39">
        <v>0</v>
      </c>
      <c r="DE16" s="39">
        <v>0</v>
      </c>
      <c r="DF16" s="39">
        <v>0</v>
      </c>
      <c r="DG16" s="39">
        <v>0</v>
      </c>
      <c r="DH16" s="39">
        <v>0</v>
      </c>
      <c r="DI16" s="39">
        <v>0</v>
      </c>
      <c r="DJ16" s="39">
        <v>0</v>
      </c>
      <c r="DK16" s="39">
        <v>0</v>
      </c>
      <c r="DL16" s="39">
        <v>0</v>
      </c>
      <c r="DM16" s="39">
        <v>0</v>
      </c>
      <c r="DN16" s="39">
        <v>0</v>
      </c>
      <c r="DO16" s="39">
        <v>0</v>
      </c>
      <c r="DP16" s="39">
        <v>0</v>
      </c>
      <c r="DQ16" s="39">
        <v>0</v>
      </c>
      <c r="DR16" s="39">
        <v>212</v>
      </c>
      <c r="DS16" s="39">
        <v>1</v>
      </c>
      <c r="DT16" s="39">
        <v>4</v>
      </c>
      <c r="DU16" s="39">
        <v>207</v>
      </c>
      <c r="DV16" s="39">
        <v>0</v>
      </c>
      <c r="DW16" s="39">
        <v>0</v>
      </c>
      <c r="DX16" s="39">
        <v>1</v>
      </c>
      <c r="DY16" s="39">
        <v>0</v>
      </c>
      <c r="DZ16" s="39">
        <v>1</v>
      </c>
      <c r="EA16" s="39">
        <v>0</v>
      </c>
      <c r="EB16" s="39">
        <v>0</v>
      </c>
      <c r="EC16" s="39">
        <v>0</v>
      </c>
      <c r="ED16" s="39">
        <v>0</v>
      </c>
      <c r="EE16" s="39">
        <v>0</v>
      </c>
      <c r="EF16" s="39">
        <v>0</v>
      </c>
      <c r="EG16" s="39">
        <v>0</v>
      </c>
      <c r="EH16" s="39">
        <v>0</v>
      </c>
      <c r="EI16" s="39">
        <v>0</v>
      </c>
      <c r="EJ16" s="39">
        <v>10</v>
      </c>
      <c r="EK16" s="39">
        <v>1</v>
      </c>
      <c r="EL16" s="39">
        <v>5</v>
      </c>
      <c r="EM16" s="39">
        <v>4</v>
      </c>
      <c r="EN16" s="39">
        <v>0</v>
      </c>
      <c r="EO16" s="39">
        <v>0</v>
      </c>
      <c r="EP16" s="39">
        <v>0</v>
      </c>
      <c r="EQ16" s="39">
        <v>0</v>
      </c>
      <c r="ER16" s="39">
        <v>0</v>
      </c>
      <c r="ES16" s="39">
        <v>0</v>
      </c>
      <c r="ET16" s="39">
        <v>0</v>
      </c>
      <c r="EU16" s="39">
        <v>0</v>
      </c>
      <c r="EV16" s="39">
        <v>15</v>
      </c>
      <c r="EW16" s="39">
        <v>5</v>
      </c>
      <c r="EX16" s="39">
        <v>5</v>
      </c>
      <c r="EY16" s="39">
        <v>5</v>
      </c>
      <c r="EZ16" s="39">
        <v>0</v>
      </c>
      <c r="FA16" s="39">
        <v>0</v>
      </c>
      <c r="FB16" s="39">
        <v>0</v>
      </c>
      <c r="FC16" s="39">
        <v>0</v>
      </c>
      <c r="FD16" s="39">
        <v>0</v>
      </c>
      <c r="FE16" s="39">
        <v>0</v>
      </c>
      <c r="FF16" s="39">
        <v>0</v>
      </c>
      <c r="FG16" s="39">
        <v>0</v>
      </c>
      <c r="FH16" s="39">
        <v>3</v>
      </c>
      <c r="FI16" s="39">
        <v>0</v>
      </c>
      <c r="FJ16" s="39">
        <v>0</v>
      </c>
      <c r="FK16" s="39">
        <v>3</v>
      </c>
      <c r="FL16" s="39">
        <v>0</v>
      </c>
      <c r="FM16" s="39">
        <v>0</v>
      </c>
      <c r="FN16" s="37"/>
      <c r="FO16" s="37"/>
      <c r="FP16" s="37"/>
      <c r="FQ16" s="37"/>
      <c r="FR16" s="37"/>
      <c r="FT16" s="97"/>
    </row>
    <row r="17" spans="1:176" customFormat="1" ht="13" customHeight="1" x14ac:dyDescent="0.2">
      <c r="A17" s="56" t="s">
        <v>19</v>
      </c>
      <c r="B17" s="39">
        <f t="shared" si="8"/>
        <v>1974</v>
      </c>
      <c r="C17" s="39">
        <f t="shared" si="9"/>
        <v>0</v>
      </c>
      <c r="D17" s="39">
        <f t="shared" si="10"/>
        <v>689</v>
      </c>
      <c r="E17" s="39">
        <f t="shared" si="11"/>
        <v>1285</v>
      </c>
      <c r="F17" s="39">
        <f t="shared" si="12"/>
        <v>0</v>
      </c>
      <c r="G17" s="39">
        <f t="shared" si="13"/>
        <v>0</v>
      </c>
      <c r="H17" s="39">
        <v>20</v>
      </c>
      <c r="I17" s="39">
        <v>0</v>
      </c>
      <c r="J17" s="39">
        <v>16</v>
      </c>
      <c r="K17" s="39">
        <v>4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2</v>
      </c>
      <c r="U17" s="39">
        <v>0</v>
      </c>
      <c r="V17" s="39">
        <v>1</v>
      </c>
      <c r="W17" s="39">
        <v>1</v>
      </c>
      <c r="X17" s="39">
        <v>0</v>
      </c>
      <c r="Y17" s="39">
        <v>0</v>
      </c>
      <c r="Z17" s="39">
        <f t="shared" si="14"/>
        <v>50</v>
      </c>
      <c r="AA17" s="39">
        <f t="shared" si="15"/>
        <v>0</v>
      </c>
      <c r="AB17" s="39">
        <f t="shared" si="16"/>
        <v>28</v>
      </c>
      <c r="AC17" s="39">
        <f t="shared" si="17"/>
        <v>22</v>
      </c>
      <c r="AD17" s="39">
        <f t="shared" si="18"/>
        <v>0</v>
      </c>
      <c r="AE17" s="39">
        <f t="shared" si="19"/>
        <v>0</v>
      </c>
      <c r="AF17" s="39">
        <f t="shared" ref="AF17:AF21" si="29">SUM(AG17:AK17)</f>
        <v>27</v>
      </c>
      <c r="AG17" s="39">
        <v>0</v>
      </c>
      <c r="AH17" s="39">
        <v>18</v>
      </c>
      <c r="AI17" s="39">
        <v>9</v>
      </c>
      <c r="AJ17" s="39">
        <v>0</v>
      </c>
      <c r="AK17" s="39">
        <v>0</v>
      </c>
      <c r="AL17" s="39">
        <f t="shared" ref="AL17:AL21" si="30">SUM(AM17:AQ17)</f>
        <v>18</v>
      </c>
      <c r="AM17" s="39">
        <v>0</v>
      </c>
      <c r="AN17" s="39">
        <v>8</v>
      </c>
      <c r="AO17" s="39">
        <v>10</v>
      </c>
      <c r="AP17" s="39">
        <v>0</v>
      </c>
      <c r="AQ17" s="39">
        <v>0</v>
      </c>
      <c r="AR17" s="39">
        <f t="shared" si="22"/>
        <v>5</v>
      </c>
      <c r="AS17" s="39">
        <v>0</v>
      </c>
      <c r="AT17" s="39">
        <v>2</v>
      </c>
      <c r="AU17" s="39">
        <v>3</v>
      </c>
      <c r="AV17" s="39">
        <v>0</v>
      </c>
      <c r="AW17" s="39">
        <v>0</v>
      </c>
      <c r="AX17" s="39">
        <v>0</v>
      </c>
      <c r="AY17" s="39">
        <v>0</v>
      </c>
      <c r="AZ17" s="39">
        <v>43</v>
      </c>
      <c r="BA17" s="39">
        <v>29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39">
        <v>297</v>
      </c>
      <c r="BQ17" s="39">
        <v>0</v>
      </c>
      <c r="BR17" s="39">
        <v>221</v>
      </c>
      <c r="BS17" s="39">
        <v>76</v>
      </c>
      <c r="BT17" s="39">
        <v>0</v>
      </c>
      <c r="BU17" s="39">
        <v>0</v>
      </c>
      <c r="BV17" s="39">
        <v>0</v>
      </c>
      <c r="BW17" s="39">
        <v>0</v>
      </c>
      <c r="BX17" s="39">
        <v>0</v>
      </c>
      <c r="BY17" s="39">
        <v>0</v>
      </c>
      <c r="BZ17" s="39">
        <v>0</v>
      </c>
      <c r="CA17" s="39">
        <v>0</v>
      </c>
      <c r="CB17" s="39">
        <v>63</v>
      </c>
      <c r="CC17" s="39">
        <v>0</v>
      </c>
      <c r="CD17" s="39">
        <v>0</v>
      </c>
      <c r="CE17" s="39">
        <v>63</v>
      </c>
      <c r="CF17" s="39">
        <v>0</v>
      </c>
      <c r="CG17" s="39">
        <v>0</v>
      </c>
      <c r="CH17" s="39">
        <f t="shared" si="23"/>
        <v>1352</v>
      </c>
      <c r="CI17" s="39">
        <f t="shared" si="24"/>
        <v>0</v>
      </c>
      <c r="CJ17" s="39">
        <f t="shared" si="25"/>
        <v>317</v>
      </c>
      <c r="CK17" s="39">
        <f t="shared" si="5"/>
        <v>1035</v>
      </c>
      <c r="CL17" s="39">
        <f t="shared" si="6"/>
        <v>0</v>
      </c>
      <c r="CM17" s="39">
        <f t="shared" si="7"/>
        <v>0</v>
      </c>
      <c r="CN17" s="39">
        <f t="shared" si="26"/>
        <v>487</v>
      </c>
      <c r="CO17" s="39">
        <v>0</v>
      </c>
      <c r="CP17" s="39">
        <v>105</v>
      </c>
      <c r="CQ17" s="39">
        <v>382</v>
      </c>
      <c r="CR17" s="39">
        <v>0</v>
      </c>
      <c r="CS17" s="39">
        <v>0</v>
      </c>
      <c r="CT17" s="39">
        <f t="shared" si="27"/>
        <v>557</v>
      </c>
      <c r="CU17" s="39">
        <v>0</v>
      </c>
      <c r="CV17" s="39">
        <v>109</v>
      </c>
      <c r="CW17" s="39">
        <v>448</v>
      </c>
      <c r="CX17" s="39">
        <v>0</v>
      </c>
      <c r="CY17" s="39">
        <v>0</v>
      </c>
      <c r="CZ17" s="39">
        <f t="shared" si="28"/>
        <v>308</v>
      </c>
      <c r="DA17" s="39">
        <v>0</v>
      </c>
      <c r="DB17" s="39">
        <v>103</v>
      </c>
      <c r="DC17" s="39">
        <v>205</v>
      </c>
      <c r="DD17" s="39">
        <v>0</v>
      </c>
      <c r="DE17" s="39">
        <v>0</v>
      </c>
      <c r="DF17" s="39">
        <v>0</v>
      </c>
      <c r="DG17" s="39">
        <v>0</v>
      </c>
      <c r="DH17" s="39">
        <v>0</v>
      </c>
      <c r="DI17" s="39">
        <v>0</v>
      </c>
      <c r="DJ17" s="39">
        <v>0</v>
      </c>
      <c r="DK17" s="39">
        <v>0</v>
      </c>
      <c r="DL17" s="39">
        <v>0</v>
      </c>
      <c r="DM17" s="39">
        <v>0</v>
      </c>
      <c r="DN17" s="39">
        <v>0</v>
      </c>
      <c r="DO17" s="39">
        <v>0</v>
      </c>
      <c r="DP17" s="39">
        <v>0</v>
      </c>
      <c r="DQ17" s="39">
        <v>0</v>
      </c>
      <c r="DR17" s="39">
        <v>61</v>
      </c>
      <c r="DS17" s="39">
        <v>0</v>
      </c>
      <c r="DT17" s="39">
        <v>16</v>
      </c>
      <c r="DU17" s="39">
        <v>45</v>
      </c>
      <c r="DV17" s="39">
        <v>0</v>
      </c>
      <c r="DW17" s="39">
        <v>0</v>
      </c>
      <c r="DX17" s="39">
        <v>0</v>
      </c>
      <c r="DY17" s="39">
        <v>0</v>
      </c>
      <c r="DZ17" s="39">
        <v>0</v>
      </c>
      <c r="EA17" s="39">
        <v>0</v>
      </c>
      <c r="EB17" s="39">
        <v>0</v>
      </c>
      <c r="EC17" s="39">
        <v>0</v>
      </c>
      <c r="ED17" s="39">
        <v>0</v>
      </c>
      <c r="EE17" s="39">
        <v>0</v>
      </c>
      <c r="EF17" s="39">
        <v>0</v>
      </c>
      <c r="EG17" s="39">
        <v>0</v>
      </c>
      <c r="EH17" s="39">
        <v>0</v>
      </c>
      <c r="EI17" s="39">
        <v>0</v>
      </c>
      <c r="EJ17" s="39">
        <v>41</v>
      </c>
      <c r="EK17" s="39">
        <v>0</v>
      </c>
      <c r="EL17" s="39">
        <v>40</v>
      </c>
      <c r="EM17" s="39">
        <v>1</v>
      </c>
      <c r="EN17" s="39">
        <v>0</v>
      </c>
      <c r="EO17" s="39">
        <v>0</v>
      </c>
      <c r="EP17" s="39">
        <v>0</v>
      </c>
      <c r="EQ17" s="39">
        <v>0</v>
      </c>
      <c r="ER17" s="39">
        <v>0</v>
      </c>
      <c r="ES17" s="39">
        <v>0</v>
      </c>
      <c r="ET17" s="39">
        <v>0</v>
      </c>
      <c r="EU17" s="39">
        <v>0</v>
      </c>
      <c r="EV17" s="39">
        <v>16</v>
      </c>
      <c r="EW17" s="39">
        <v>0</v>
      </c>
      <c r="EX17" s="39">
        <v>7</v>
      </c>
      <c r="EY17" s="39">
        <v>9</v>
      </c>
      <c r="EZ17" s="39">
        <v>0</v>
      </c>
      <c r="FA17" s="39">
        <v>0</v>
      </c>
      <c r="FB17" s="39">
        <v>0</v>
      </c>
      <c r="FC17" s="39">
        <v>0</v>
      </c>
      <c r="FD17" s="39">
        <v>0</v>
      </c>
      <c r="FE17" s="39">
        <v>0</v>
      </c>
      <c r="FF17" s="39">
        <v>0</v>
      </c>
      <c r="FG17" s="39">
        <v>0</v>
      </c>
      <c r="FH17" s="39">
        <v>0</v>
      </c>
      <c r="FI17" s="39">
        <v>0</v>
      </c>
      <c r="FJ17" s="39">
        <v>0</v>
      </c>
      <c r="FK17" s="39">
        <v>0</v>
      </c>
      <c r="FL17" s="39">
        <v>0</v>
      </c>
      <c r="FM17" s="39">
        <v>0</v>
      </c>
      <c r="FN17" s="37"/>
      <c r="FO17" s="37"/>
      <c r="FP17" s="37"/>
      <c r="FQ17" s="37"/>
      <c r="FR17" s="37"/>
      <c r="FT17" s="97"/>
    </row>
    <row r="18" spans="1:176" customFormat="1" ht="13" customHeight="1" x14ac:dyDescent="0.2">
      <c r="A18" s="56" t="s">
        <v>68</v>
      </c>
      <c r="B18" s="39">
        <f t="shared" si="8"/>
        <v>1528</v>
      </c>
      <c r="C18" s="39">
        <f t="shared" si="9"/>
        <v>0</v>
      </c>
      <c r="D18" s="39">
        <f t="shared" si="10"/>
        <v>1077</v>
      </c>
      <c r="E18" s="39">
        <f t="shared" si="11"/>
        <v>436</v>
      </c>
      <c r="F18" s="39">
        <f t="shared" si="12"/>
        <v>0</v>
      </c>
      <c r="G18" s="39">
        <f t="shared" si="13"/>
        <v>15</v>
      </c>
      <c r="H18" s="39">
        <v>9</v>
      </c>
      <c r="I18" s="39">
        <v>0</v>
      </c>
      <c r="J18" s="39">
        <v>6</v>
      </c>
      <c r="K18" s="39">
        <v>1</v>
      </c>
      <c r="L18" s="39">
        <v>0</v>
      </c>
      <c r="M18" s="39">
        <v>2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f t="shared" si="14"/>
        <v>1007</v>
      </c>
      <c r="AA18" s="39">
        <f t="shared" si="15"/>
        <v>0</v>
      </c>
      <c r="AB18" s="39">
        <f t="shared" si="16"/>
        <v>848</v>
      </c>
      <c r="AC18" s="39">
        <f t="shared" si="17"/>
        <v>150</v>
      </c>
      <c r="AD18" s="39">
        <f t="shared" si="18"/>
        <v>0</v>
      </c>
      <c r="AE18" s="39">
        <f t="shared" si="19"/>
        <v>9</v>
      </c>
      <c r="AF18" s="39">
        <f t="shared" si="29"/>
        <v>221</v>
      </c>
      <c r="AG18" s="39">
        <v>0</v>
      </c>
      <c r="AH18" s="39">
        <v>163</v>
      </c>
      <c r="AI18" s="39">
        <v>51</v>
      </c>
      <c r="AJ18" s="39">
        <v>0</v>
      </c>
      <c r="AK18" s="39">
        <v>7</v>
      </c>
      <c r="AL18" s="39">
        <f t="shared" si="30"/>
        <v>162</v>
      </c>
      <c r="AM18" s="39">
        <v>0</v>
      </c>
      <c r="AN18" s="39">
        <v>130</v>
      </c>
      <c r="AO18" s="39">
        <v>30</v>
      </c>
      <c r="AP18" s="39">
        <v>0</v>
      </c>
      <c r="AQ18" s="39">
        <v>2</v>
      </c>
      <c r="AR18" s="39">
        <f t="shared" si="22"/>
        <v>624</v>
      </c>
      <c r="AS18" s="39">
        <v>0</v>
      </c>
      <c r="AT18" s="39">
        <v>555</v>
      </c>
      <c r="AU18" s="39">
        <v>69</v>
      </c>
      <c r="AV18" s="39">
        <v>0</v>
      </c>
      <c r="AW18" s="39">
        <v>0</v>
      </c>
      <c r="AX18" s="39">
        <v>0</v>
      </c>
      <c r="AY18" s="39">
        <v>0</v>
      </c>
      <c r="AZ18" s="39">
        <v>8</v>
      </c>
      <c r="BA18" s="39">
        <v>7</v>
      </c>
      <c r="BB18" s="39">
        <v>0</v>
      </c>
      <c r="BC18" s="39">
        <v>0</v>
      </c>
      <c r="BD18" s="39">
        <v>0</v>
      </c>
      <c r="BE18" s="39">
        <v>0</v>
      </c>
      <c r="BF18" s="39">
        <v>0</v>
      </c>
      <c r="BG18" s="39">
        <v>0</v>
      </c>
      <c r="BH18" s="39">
        <v>0</v>
      </c>
      <c r="BI18" s="39">
        <v>0</v>
      </c>
      <c r="BJ18" s="39">
        <v>0</v>
      </c>
      <c r="BK18" s="39">
        <v>0</v>
      </c>
      <c r="BL18" s="39">
        <v>0</v>
      </c>
      <c r="BM18" s="39">
        <v>0</v>
      </c>
      <c r="BN18" s="39">
        <v>0</v>
      </c>
      <c r="BO18" s="39">
        <v>0</v>
      </c>
      <c r="BP18" s="39">
        <v>113</v>
      </c>
      <c r="BQ18" s="39">
        <v>0</v>
      </c>
      <c r="BR18" s="39">
        <v>89</v>
      </c>
      <c r="BS18" s="39">
        <v>20</v>
      </c>
      <c r="BT18" s="39">
        <v>0</v>
      </c>
      <c r="BU18" s="39">
        <v>4</v>
      </c>
      <c r="BV18" s="39">
        <v>0</v>
      </c>
      <c r="BW18" s="39">
        <v>0</v>
      </c>
      <c r="BX18" s="39">
        <v>0</v>
      </c>
      <c r="BY18" s="39">
        <v>0</v>
      </c>
      <c r="BZ18" s="39">
        <v>0</v>
      </c>
      <c r="CA18" s="39">
        <v>0</v>
      </c>
      <c r="CB18" s="39">
        <v>5</v>
      </c>
      <c r="CC18" s="39">
        <v>0</v>
      </c>
      <c r="CD18" s="39">
        <v>0</v>
      </c>
      <c r="CE18" s="39">
        <v>5</v>
      </c>
      <c r="CF18" s="39">
        <v>0</v>
      </c>
      <c r="CG18" s="39">
        <v>0</v>
      </c>
      <c r="CH18" s="39">
        <f t="shared" si="23"/>
        <v>349</v>
      </c>
      <c r="CI18" s="39">
        <f t="shared" si="24"/>
        <v>0</v>
      </c>
      <c r="CJ18" s="39">
        <f t="shared" si="25"/>
        <v>114</v>
      </c>
      <c r="CK18" s="39">
        <f t="shared" si="5"/>
        <v>235</v>
      </c>
      <c r="CL18" s="39">
        <f t="shared" si="6"/>
        <v>0</v>
      </c>
      <c r="CM18" s="39">
        <f t="shared" si="7"/>
        <v>0</v>
      </c>
      <c r="CN18" s="39">
        <f t="shared" si="26"/>
        <v>55</v>
      </c>
      <c r="CO18" s="39">
        <v>0</v>
      </c>
      <c r="CP18" s="39">
        <v>23</v>
      </c>
      <c r="CQ18" s="39">
        <v>32</v>
      </c>
      <c r="CR18" s="39">
        <v>0</v>
      </c>
      <c r="CS18" s="39">
        <v>0</v>
      </c>
      <c r="CT18" s="39">
        <f t="shared" si="27"/>
        <v>110</v>
      </c>
      <c r="CU18" s="39">
        <v>0</v>
      </c>
      <c r="CV18" s="39">
        <v>81</v>
      </c>
      <c r="CW18" s="39">
        <v>29</v>
      </c>
      <c r="CX18" s="39">
        <v>0</v>
      </c>
      <c r="CY18" s="39">
        <v>0</v>
      </c>
      <c r="CZ18" s="39">
        <f t="shared" si="28"/>
        <v>184</v>
      </c>
      <c r="DA18" s="39">
        <v>0</v>
      </c>
      <c r="DB18" s="39">
        <v>10</v>
      </c>
      <c r="DC18" s="39">
        <v>174</v>
      </c>
      <c r="DD18" s="39">
        <v>0</v>
      </c>
      <c r="DE18" s="39">
        <v>0</v>
      </c>
      <c r="DF18" s="39">
        <v>0</v>
      </c>
      <c r="DG18" s="39">
        <v>0</v>
      </c>
      <c r="DH18" s="39">
        <v>0</v>
      </c>
      <c r="DI18" s="39">
        <v>0</v>
      </c>
      <c r="DJ18" s="39">
        <v>0</v>
      </c>
      <c r="DK18" s="39">
        <v>0</v>
      </c>
      <c r="DL18" s="39">
        <v>0</v>
      </c>
      <c r="DM18" s="39">
        <v>0</v>
      </c>
      <c r="DN18" s="39">
        <v>0</v>
      </c>
      <c r="DO18" s="39">
        <v>0</v>
      </c>
      <c r="DP18" s="39">
        <v>0</v>
      </c>
      <c r="DQ18" s="39">
        <v>0</v>
      </c>
      <c r="DR18" s="39">
        <v>15</v>
      </c>
      <c r="DS18" s="39">
        <v>0</v>
      </c>
      <c r="DT18" s="39">
        <v>1</v>
      </c>
      <c r="DU18" s="39">
        <v>14</v>
      </c>
      <c r="DV18" s="39">
        <v>0</v>
      </c>
      <c r="DW18" s="39">
        <v>0</v>
      </c>
      <c r="DX18" s="39">
        <v>0</v>
      </c>
      <c r="DY18" s="39">
        <v>0</v>
      </c>
      <c r="DZ18" s="39">
        <v>0</v>
      </c>
      <c r="EA18" s="39">
        <v>0</v>
      </c>
      <c r="EB18" s="39">
        <v>0</v>
      </c>
      <c r="EC18" s="39">
        <v>0</v>
      </c>
      <c r="ED18" s="39">
        <v>0</v>
      </c>
      <c r="EE18" s="39">
        <v>0</v>
      </c>
      <c r="EF18" s="39">
        <v>0</v>
      </c>
      <c r="EG18" s="39">
        <v>0</v>
      </c>
      <c r="EH18" s="39">
        <v>0</v>
      </c>
      <c r="EI18" s="39">
        <v>0</v>
      </c>
      <c r="EJ18" s="39">
        <v>12</v>
      </c>
      <c r="EK18" s="39">
        <v>0</v>
      </c>
      <c r="EL18" s="39">
        <v>11</v>
      </c>
      <c r="EM18" s="39">
        <v>1</v>
      </c>
      <c r="EN18" s="39">
        <v>0</v>
      </c>
      <c r="EO18" s="39">
        <v>0</v>
      </c>
      <c r="EP18" s="39">
        <v>0</v>
      </c>
      <c r="EQ18" s="39">
        <v>0</v>
      </c>
      <c r="ER18" s="39">
        <v>0</v>
      </c>
      <c r="ES18" s="39">
        <v>0</v>
      </c>
      <c r="ET18" s="39">
        <v>0</v>
      </c>
      <c r="EU18" s="39">
        <v>0</v>
      </c>
      <c r="EV18" s="39">
        <v>1</v>
      </c>
      <c r="EW18" s="39">
        <v>0</v>
      </c>
      <c r="EX18" s="39">
        <v>0</v>
      </c>
      <c r="EY18" s="39">
        <v>1</v>
      </c>
      <c r="EZ18" s="39">
        <v>0</v>
      </c>
      <c r="FA18" s="39">
        <v>0</v>
      </c>
      <c r="FB18" s="39">
        <v>0</v>
      </c>
      <c r="FC18" s="39">
        <v>0</v>
      </c>
      <c r="FD18" s="39">
        <v>0</v>
      </c>
      <c r="FE18" s="39">
        <v>0</v>
      </c>
      <c r="FF18" s="39">
        <v>0</v>
      </c>
      <c r="FG18" s="39">
        <v>0</v>
      </c>
      <c r="FH18" s="39">
        <v>2</v>
      </c>
      <c r="FI18" s="39">
        <v>0</v>
      </c>
      <c r="FJ18" s="39">
        <v>0</v>
      </c>
      <c r="FK18" s="39">
        <v>2</v>
      </c>
      <c r="FL18" s="39">
        <v>0</v>
      </c>
      <c r="FM18" s="39">
        <v>0</v>
      </c>
      <c r="FN18" s="37"/>
      <c r="FO18" s="37"/>
      <c r="FP18" s="37"/>
      <c r="FQ18" s="37"/>
      <c r="FR18" s="37"/>
      <c r="FT18" s="97"/>
    </row>
    <row r="19" spans="1:176" customFormat="1" ht="13" customHeight="1" x14ac:dyDescent="0.2">
      <c r="A19" s="58" t="s">
        <v>21</v>
      </c>
      <c r="B19" s="39">
        <f t="shared" si="8"/>
        <v>1406</v>
      </c>
      <c r="C19" s="38">
        <f t="shared" si="9"/>
        <v>0</v>
      </c>
      <c r="D19" s="38">
        <f t="shared" si="10"/>
        <v>83</v>
      </c>
      <c r="E19" s="38">
        <f t="shared" si="11"/>
        <v>1323</v>
      </c>
      <c r="F19" s="38">
        <f t="shared" si="12"/>
        <v>0</v>
      </c>
      <c r="G19" s="38">
        <f t="shared" si="13"/>
        <v>0</v>
      </c>
      <c r="H19" s="38">
        <v>3</v>
      </c>
      <c r="I19" s="38">
        <v>0</v>
      </c>
      <c r="J19" s="38">
        <v>2</v>
      </c>
      <c r="K19" s="38">
        <v>1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f t="shared" si="14"/>
        <v>118</v>
      </c>
      <c r="AA19" s="38">
        <f t="shared" si="15"/>
        <v>0</v>
      </c>
      <c r="AB19" s="38">
        <f t="shared" si="16"/>
        <v>3</v>
      </c>
      <c r="AC19" s="38">
        <f t="shared" si="17"/>
        <v>115</v>
      </c>
      <c r="AD19" s="38">
        <f t="shared" si="18"/>
        <v>0</v>
      </c>
      <c r="AE19" s="38">
        <f t="shared" si="19"/>
        <v>0</v>
      </c>
      <c r="AF19" s="39">
        <f t="shared" si="29"/>
        <v>51</v>
      </c>
      <c r="AG19" s="39">
        <v>0</v>
      </c>
      <c r="AH19" s="39">
        <v>3</v>
      </c>
      <c r="AI19" s="39">
        <v>48</v>
      </c>
      <c r="AJ19" s="39">
        <v>0</v>
      </c>
      <c r="AK19" s="39">
        <v>0</v>
      </c>
      <c r="AL19" s="39">
        <f t="shared" si="30"/>
        <v>42</v>
      </c>
      <c r="AM19" s="39">
        <v>0</v>
      </c>
      <c r="AN19" s="39">
        <v>0</v>
      </c>
      <c r="AO19" s="39">
        <v>42</v>
      </c>
      <c r="AP19" s="39">
        <v>0</v>
      </c>
      <c r="AQ19" s="39">
        <v>0</v>
      </c>
      <c r="AR19" s="38">
        <f t="shared" si="22"/>
        <v>25</v>
      </c>
      <c r="AS19" s="38">
        <v>0</v>
      </c>
      <c r="AT19" s="38">
        <v>0</v>
      </c>
      <c r="AU19" s="38">
        <v>25</v>
      </c>
      <c r="AV19" s="38">
        <v>0</v>
      </c>
      <c r="AW19" s="38">
        <v>0</v>
      </c>
      <c r="AX19" s="38">
        <v>0</v>
      </c>
      <c r="AY19" s="38">
        <v>0</v>
      </c>
      <c r="AZ19" s="38">
        <v>1</v>
      </c>
      <c r="BA19" s="38">
        <v>63</v>
      </c>
      <c r="BB19" s="38">
        <v>0</v>
      </c>
      <c r="BC19" s="38">
        <v>0</v>
      </c>
      <c r="BD19" s="38">
        <v>0</v>
      </c>
      <c r="BE19" s="38">
        <v>0</v>
      </c>
      <c r="BF19" s="38">
        <v>0</v>
      </c>
      <c r="BG19" s="38">
        <v>0</v>
      </c>
      <c r="BH19" s="38">
        <v>0</v>
      </c>
      <c r="BI19" s="38">
        <v>0</v>
      </c>
      <c r="BJ19" s="38">
        <v>0</v>
      </c>
      <c r="BK19" s="38">
        <v>0</v>
      </c>
      <c r="BL19" s="38">
        <v>0</v>
      </c>
      <c r="BM19" s="38">
        <v>0</v>
      </c>
      <c r="BN19" s="38">
        <v>0</v>
      </c>
      <c r="BO19" s="38">
        <v>0</v>
      </c>
      <c r="BP19" s="38">
        <v>188</v>
      </c>
      <c r="BQ19" s="38">
        <v>0</v>
      </c>
      <c r="BR19" s="38">
        <v>30</v>
      </c>
      <c r="BS19" s="38">
        <v>158</v>
      </c>
      <c r="BT19" s="38">
        <v>0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52</v>
      </c>
      <c r="CC19" s="38">
        <v>0</v>
      </c>
      <c r="CD19" s="38">
        <v>0</v>
      </c>
      <c r="CE19" s="38">
        <v>52</v>
      </c>
      <c r="CF19" s="38">
        <v>0</v>
      </c>
      <c r="CG19" s="38">
        <v>0</v>
      </c>
      <c r="CH19" s="38">
        <f t="shared" si="23"/>
        <v>43</v>
      </c>
      <c r="CI19" s="38">
        <f t="shared" si="24"/>
        <v>0</v>
      </c>
      <c r="CJ19" s="38">
        <f t="shared" si="25"/>
        <v>2</v>
      </c>
      <c r="CK19" s="38">
        <f t="shared" si="5"/>
        <v>41</v>
      </c>
      <c r="CL19" s="38">
        <f t="shared" si="6"/>
        <v>0</v>
      </c>
      <c r="CM19" s="38">
        <f t="shared" si="7"/>
        <v>0</v>
      </c>
      <c r="CN19" s="38">
        <f t="shared" si="26"/>
        <v>21</v>
      </c>
      <c r="CO19" s="38">
        <v>0</v>
      </c>
      <c r="CP19" s="38">
        <v>1</v>
      </c>
      <c r="CQ19" s="38">
        <v>20</v>
      </c>
      <c r="CR19" s="38">
        <v>0</v>
      </c>
      <c r="CS19" s="38">
        <v>0</v>
      </c>
      <c r="CT19" s="38">
        <f t="shared" si="27"/>
        <v>16</v>
      </c>
      <c r="CU19" s="38">
        <v>0</v>
      </c>
      <c r="CV19" s="38">
        <v>1</v>
      </c>
      <c r="CW19" s="38">
        <v>15</v>
      </c>
      <c r="CX19" s="38">
        <v>0</v>
      </c>
      <c r="CY19" s="38">
        <v>0</v>
      </c>
      <c r="CZ19" s="38">
        <f t="shared" si="28"/>
        <v>6</v>
      </c>
      <c r="DA19" s="38">
        <v>0</v>
      </c>
      <c r="DB19" s="38">
        <v>0</v>
      </c>
      <c r="DC19" s="38">
        <v>6</v>
      </c>
      <c r="DD19" s="38">
        <v>0</v>
      </c>
      <c r="DE19" s="38">
        <v>0</v>
      </c>
      <c r="DF19" s="38">
        <v>0</v>
      </c>
      <c r="DG19" s="38">
        <v>0</v>
      </c>
      <c r="DH19" s="38">
        <v>0</v>
      </c>
      <c r="DI19" s="38">
        <v>0</v>
      </c>
      <c r="DJ19" s="38">
        <v>0</v>
      </c>
      <c r="DK19" s="38">
        <v>0</v>
      </c>
      <c r="DL19" s="38">
        <v>0</v>
      </c>
      <c r="DM19" s="38">
        <v>0</v>
      </c>
      <c r="DN19" s="38">
        <v>0</v>
      </c>
      <c r="DO19" s="38">
        <v>0</v>
      </c>
      <c r="DP19" s="38">
        <v>0</v>
      </c>
      <c r="DQ19" s="38">
        <v>0</v>
      </c>
      <c r="DR19" s="38">
        <v>899</v>
      </c>
      <c r="DS19" s="38">
        <v>0</v>
      </c>
      <c r="DT19" s="38">
        <v>16</v>
      </c>
      <c r="DU19" s="38">
        <v>883</v>
      </c>
      <c r="DV19" s="38">
        <v>0</v>
      </c>
      <c r="DW19" s="38">
        <v>0</v>
      </c>
      <c r="DX19" s="38">
        <v>0</v>
      </c>
      <c r="DY19" s="38">
        <v>0</v>
      </c>
      <c r="DZ19" s="38">
        <v>0</v>
      </c>
      <c r="EA19" s="38">
        <v>0</v>
      </c>
      <c r="EB19" s="38">
        <v>0</v>
      </c>
      <c r="EC19" s="38">
        <v>0</v>
      </c>
      <c r="ED19" s="38">
        <v>0</v>
      </c>
      <c r="EE19" s="38">
        <v>0</v>
      </c>
      <c r="EF19" s="38">
        <v>0</v>
      </c>
      <c r="EG19" s="38">
        <v>0</v>
      </c>
      <c r="EH19" s="38">
        <v>0</v>
      </c>
      <c r="EI19" s="38">
        <v>0</v>
      </c>
      <c r="EJ19" s="38">
        <v>23</v>
      </c>
      <c r="EK19" s="38">
        <v>0</v>
      </c>
      <c r="EL19" s="38">
        <v>23</v>
      </c>
      <c r="EM19" s="38">
        <v>0</v>
      </c>
      <c r="EN19" s="38">
        <v>0</v>
      </c>
      <c r="EO19" s="38">
        <v>0</v>
      </c>
      <c r="EP19" s="38">
        <v>0</v>
      </c>
      <c r="EQ19" s="38">
        <v>0</v>
      </c>
      <c r="ER19" s="38">
        <v>0</v>
      </c>
      <c r="ES19" s="38">
        <v>0</v>
      </c>
      <c r="ET19" s="38">
        <v>0</v>
      </c>
      <c r="EU19" s="38">
        <v>0</v>
      </c>
      <c r="EV19" s="38">
        <v>13</v>
      </c>
      <c r="EW19" s="38">
        <v>0</v>
      </c>
      <c r="EX19" s="38">
        <v>6</v>
      </c>
      <c r="EY19" s="38">
        <v>7</v>
      </c>
      <c r="EZ19" s="38">
        <v>0</v>
      </c>
      <c r="FA19" s="38">
        <v>0</v>
      </c>
      <c r="FB19" s="38">
        <v>0</v>
      </c>
      <c r="FC19" s="38">
        <v>0</v>
      </c>
      <c r="FD19" s="38">
        <v>0</v>
      </c>
      <c r="FE19" s="38">
        <v>0</v>
      </c>
      <c r="FF19" s="38">
        <v>0</v>
      </c>
      <c r="FG19" s="38">
        <v>0</v>
      </c>
      <c r="FH19" s="38">
        <v>3</v>
      </c>
      <c r="FI19" s="38">
        <v>0</v>
      </c>
      <c r="FJ19" s="38">
        <v>0</v>
      </c>
      <c r="FK19" s="38">
        <v>3</v>
      </c>
      <c r="FL19" s="38">
        <v>0</v>
      </c>
      <c r="FM19" s="38">
        <v>0</v>
      </c>
      <c r="FN19" s="37"/>
      <c r="FO19" s="37"/>
      <c r="FP19" s="37"/>
      <c r="FQ19" s="37"/>
      <c r="FR19" s="37"/>
      <c r="FT19" s="97"/>
    </row>
    <row r="20" spans="1:176" customFormat="1" ht="13" customHeight="1" x14ac:dyDescent="0.2">
      <c r="A20" s="35" t="s">
        <v>22</v>
      </c>
      <c r="B20" s="39">
        <f t="shared" si="8"/>
        <v>721</v>
      </c>
      <c r="C20" s="54">
        <f t="shared" si="9"/>
        <v>0</v>
      </c>
      <c r="D20" s="54">
        <f t="shared" si="10"/>
        <v>139</v>
      </c>
      <c r="E20" s="54">
        <f t="shared" si="11"/>
        <v>562</v>
      </c>
      <c r="F20" s="54">
        <f t="shared" si="12"/>
        <v>20</v>
      </c>
      <c r="G20" s="54">
        <f t="shared" si="13"/>
        <v>0</v>
      </c>
      <c r="H20" s="54">
        <v>1</v>
      </c>
      <c r="I20" s="54">
        <v>0</v>
      </c>
      <c r="J20" s="54">
        <v>0</v>
      </c>
      <c r="K20" s="54">
        <v>1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5</v>
      </c>
      <c r="U20" s="54">
        <v>0</v>
      </c>
      <c r="V20" s="54">
        <v>2</v>
      </c>
      <c r="W20" s="54">
        <v>3</v>
      </c>
      <c r="X20" s="54">
        <v>0</v>
      </c>
      <c r="Y20" s="54">
        <v>0</v>
      </c>
      <c r="Z20" s="54">
        <f t="shared" si="14"/>
        <v>459</v>
      </c>
      <c r="AA20" s="54">
        <f t="shared" si="15"/>
        <v>0</v>
      </c>
      <c r="AB20" s="54">
        <f t="shared" si="16"/>
        <v>104</v>
      </c>
      <c r="AC20" s="54">
        <f t="shared" si="17"/>
        <v>335</v>
      </c>
      <c r="AD20" s="54">
        <f t="shared" si="18"/>
        <v>20</v>
      </c>
      <c r="AE20" s="54">
        <f t="shared" si="19"/>
        <v>0</v>
      </c>
      <c r="AF20" s="54">
        <f t="shared" si="29"/>
        <v>261</v>
      </c>
      <c r="AG20" s="54">
        <v>0</v>
      </c>
      <c r="AH20" s="54">
        <v>66</v>
      </c>
      <c r="AI20" s="54">
        <v>184</v>
      </c>
      <c r="AJ20" s="54">
        <v>11</v>
      </c>
      <c r="AK20" s="54">
        <v>0</v>
      </c>
      <c r="AL20" s="54">
        <f t="shared" si="30"/>
        <v>194</v>
      </c>
      <c r="AM20" s="54">
        <v>0</v>
      </c>
      <c r="AN20" s="54">
        <v>38</v>
      </c>
      <c r="AO20" s="54">
        <v>147</v>
      </c>
      <c r="AP20" s="54">
        <v>9</v>
      </c>
      <c r="AQ20" s="54">
        <v>0</v>
      </c>
      <c r="AR20" s="54">
        <f t="shared" si="22"/>
        <v>4</v>
      </c>
      <c r="AS20" s="54">
        <v>0</v>
      </c>
      <c r="AT20" s="54">
        <v>0</v>
      </c>
      <c r="AU20" s="54">
        <v>4</v>
      </c>
      <c r="AV20" s="54">
        <v>0</v>
      </c>
      <c r="AW20" s="54">
        <v>0</v>
      </c>
      <c r="AX20" s="54">
        <v>10</v>
      </c>
      <c r="AY20" s="54">
        <v>0</v>
      </c>
      <c r="AZ20" s="54">
        <v>4</v>
      </c>
      <c r="BA20" s="54">
        <v>6</v>
      </c>
      <c r="BB20" s="54">
        <v>0</v>
      </c>
      <c r="BC20" s="54">
        <v>0</v>
      </c>
      <c r="BD20" s="54">
        <v>0</v>
      </c>
      <c r="BE20" s="54">
        <v>0</v>
      </c>
      <c r="BF20" s="54">
        <v>0</v>
      </c>
      <c r="BG20" s="54">
        <v>0</v>
      </c>
      <c r="BH20" s="54">
        <v>0</v>
      </c>
      <c r="BI20" s="54">
        <v>0</v>
      </c>
      <c r="BJ20" s="54">
        <v>0</v>
      </c>
      <c r="BK20" s="54">
        <v>0</v>
      </c>
      <c r="BL20" s="54">
        <v>0</v>
      </c>
      <c r="BM20" s="54">
        <v>0</v>
      </c>
      <c r="BN20" s="54">
        <v>0</v>
      </c>
      <c r="BO20" s="54">
        <v>0</v>
      </c>
      <c r="BP20" s="54">
        <v>40</v>
      </c>
      <c r="BQ20" s="54">
        <v>0</v>
      </c>
      <c r="BR20" s="54">
        <v>22</v>
      </c>
      <c r="BS20" s="54">
        <v>18</v>
      </c>
      <c r="BT20" s="54">
        <v>0</v>
      </c>
      <c r="BU20" s="54">
        <v>0</v>
      </c>
      <c r="BV20" s="54">
        <v>0</v>
      </c>
      <c r="BW20" s="54">
        <v>0</v>
      </c>
      <c r="BX20" s="54">
        <v>0</v>
      </c>
      <c r="BY20" s="54">
        <v>0</v>
      </c>
      <c r="BZ20" s="54">
        <v>0</v>
      </c>
      <c r="CA20" s="54">
        <v>0</v>
      </c>
      <c r="CB20" s="54">
        <v>25</v>
      </c>
      <c r="CC20" s="54">
        <v>0</v>
      </c>
      <c r="CD20" s="54">
        <v>0</v>
      </c>
      <c r="CE20" s="54">
        <v>25</v>
      </c>
      <c r="CF20" s="54">
        <v>0</v>
      </c>
      <c r="CG20" s="54">
        <v>0</v>
      </c>
      <c r="CH20" s="54">
        <f t="shared" si="23"/>
        <v>6</v>
      </c>
      <c r="CI20" s="54">
        <f t="shared" si="24"/>
        <v>0</v>
      </c>
      <c r="CJ20" s="54">
        <f t="shared" si="25"/>
        <v>0</v>
      </c>
      <c r="CK20" s="54">
        <f t="shared" si="5"/>
        <v>6</v>
      </c>
      <c r="CL20" s="54">
        <f t="shared" si="6"/>
        <v>0</v>
      </c>
      <c r="CM20" s="54">
        <f t="shared" si="7"/>
        <v>0</v>
      </c>
      <c r="CN20" s="54">
        <f t="shared" si="26"/>
        <v>5</v>
      </c>
      <c r="CO20" s="54">
        <v>0</v>
      </c>
      <c r="CP20" s="54">
        <v>0</v>
      </c>
      <c r="CQ20" s="54">
        <v>5</v>
      </c>
      <c r="CR20" s="54">
        <v>0</v>
      </c>
      <c r="CS20" s="54">
        <v>0</v>
      </c>
      <c r="CT20" s="54">
        <f t="shared" si="27"/>
        <v>1</v>
      </c>
      <c r="CU20" s="54">
        <v>0</v>
      </c>
      <c r="CV20" s="54">
        <v>0</v>
      </c>
      <c r="CW20" s="54">
        <v>1</v>
      </c>
      <c r="CX20" s="54">
        <v>0</v>
      </c>
      <c r="CY20" s="54">
        <v>0</v>
      </c>
      <c r="CZ20" s="54">
        <f t="shared" si="28"/>
        <v>0</v>
      </c>
      <c r="DA20" s="54">
        <v>0</v>
      </c>
      <c r="DB20" s="54">
        <v>0</v>
      </c>
      <c r="DC20" s="54">
        <v>0</v>
      </c>
      <c r="DD20" s="54">
        <v>0</v>
      </c>
      <c r="DE20" s="54">
        <v>0</v>
      </c>
      <c r="DF20" s="54">
        <v>0</v>
      </c>
      <c r="DG20" s="54">
        <v>0</v>
      </c>
      <c r="DH20" s="54">
        <v>0</v>
      </c>
      <c r="DI20" s="54">
        <v>0</v>
      </c>
      <c r="DJ20" s="54">
        <v>0</v>
      </c>
      <c r="DK20" s="54">
        <v>0</v>
      </c>
      <c r="DL20" s="54">
        <v>0</v>
      </c>
      <c r="DM20" s="54">
        <v>0</v>
      </c>
      <c r="DN20" s="54">
        <v>0</v>
      </c>
      <c r="DO20" s="54">
        <v>0</v>
      </c>
      <c r="DP20" s="54">
        <v>0</v>
      </c>
      <c r="DQ20" s="54">
        <v>0</v>
      </c>
      <c r="DR20" s="54">
        <v>164</v>
      </c>
      <c r="DS20" s="54">
        <v>0</v>
      </c>
      <c r="DT20" s="54">
        <v>3</v>
      </c>
      <c r="DU20" s="54">
        <v>161</v>
      </c>
      <c r="DV20" s="54">
        <v>0</v>
      </c>
      <c r="DW20" s="54">
        <v>0</v>
      </c>
      <c r="DX20" s="54">
        <v>0</v>
      </c>
      <c r="DY20" s="54">
        <v>0</v>
      </c>
      <c r="DZ20" s="54">
        <v>0</v>
      </c>
      <c r="EA20" s="54">
        <v>0</v>
      </c>
      <c r="EB20" s="54">
        <v>0</v>
      </c>
      <c r="EC20" s="54">
        <v>0</v>
      </c>
      <c r="ED20" s="54">
        <v>0</v>
      </c>
      <c r="EE20" s="54">
        <v>0</v>
      </c>
      <c r="EF20" s="54">
        <v>0</v>
      </c>
      <c r="EG20" s="54">
        <v>0</v>
      </c>
      <c r="EH20" s="54">
        <v>0</v>
      </c>
      <c r="EI20" s="54">
        <v>0</v>
      </c>
      <c r="EJ20" s="54">
        <v>5</v>
      </c>
      <c r="EK20" s="54">
        <v>0</v>
      </c>
      <c r="EL20" s="54">
        <v>4</v>
      </c>
      <c r="EM20" s="54">
        <v>1</v>
      </c>
      <c r="EN20" s="54">
        <v>0</v>
      </c>
      <c r="EO20" s="54">
        <v>0</v>
      </c>
      <c r="EP20" s="54">
        <v>0</v>
      </c>
      <c r="EQ20" s="54">
        <v>0</v>
      </c>
      <c r="ER20" s="54">
        <v>0</v>
      </c>
      <c r="ES20" s="54">
        <v>0</v>
      </c>
      <c r="ET20" s="54">
        <v>0</v>
      </c>
      <c r="EU20" s="54">
        <v>0</v>
      </c>
      <c r="EV20" s="54">
        <v>6</v>
      </c>
      <c r="EW20" s="54">
        <v>0</v>
      </c>
      <c r="EX20" s="54">
        <v>0</v>
      </c>
      <c r="EY20" s="54">
        <v>6</v>
      </c>
      <c r="EZ20" s="54">
        <v>0</v>
      </c>
      <c r="FA20" s="54">
        <v>0</v>
      </c>
      <c r="FB20" s="54">
        <v>0</v>
      </c>
      <c r="FC20" s="54">
        <v>0</v>
      </c>
      <c r="FD20" s="54">
        <v>0</v>
      </c>
      <c r="FE20" s="54">
        <v>0</v>
      </c>
      <c r="FF20" s="54">
        <v>0</v>
      </c>
      <c r="FG20" s="54">
        <v>0</v>
      </c>
      <c r="FH20" s="54">
        <v>0</v>
      </c>
      <c r="FI20" s="54">
        <v>0</v>
      </c>
      <c r="FJ20" s="54">
        <v>0</v>
      </c>
      <c r="FK20" s="54">
        <v>0</v>
      </c>
      <c r="FL20" s="54">
        <v>0</v>
      </c>
      <c r="FM20" s="54">
        <v>0</v>
      </c>
      <c r="FN20" s="37"/>
      <c r="FO20" s="37"/>
      <c r="FP20" s="37"/>
      <c r="FQ20" s="37"/>
      <c r="FR20" s="37"/>
      <c r="FT20" s="97"/>
    </row>
    <row r="21" spans="1:176" s="113" customFormat="1" ht="13" customHeight="1" x14ac:dyDescent="0.2">
      <c r="A21" s="110" t="s">
        <v>23</v>
      </c>
      <c r="B21" s="111">
        <f t="shared" si="8"/>
        <v>5389</v>
      </c>
      <c r="C21" s="111">
        <f t="shared" ref="C21:C61" si="31">I21+O21+U21+AA21+AY21+BE21+BK21+BQ21+BW21+CC21+CI21+DG21+DM21+DS21+DY21+EE21+EK21+EQ21+EW21+FC21+FI21</f>
        <v>0</v>
      </c>
      <c r="D21" s="111">
        <f t="shared" ref="D21:D61" si="32">J21+P21+V21+AB21+AZ21+BF21+BL21+BR21+BX21+CD21+CJ21+DH21+DN21+DT21+DZ21+EF21+EL21+ER21+EX21+FD21+FJ21</f>
        <v>3840</v>
      </c>
      <c r="E21" s="111">
        <f t="shared" ref="E21:E61" si="33">K21+Q21+W21+AC21+BA21+BG21+BM21+BS21+BY21+CE21+CK21+DI21+DO21+DU21+EA21+EG21+EM21+ES21+EY21+FE21+FK21</f>
        <v>1548</v>
      </c>
      <c r="F21" s="111">
        <f t="shared" ref="F21:F61" si="34">L21+R21+X21+AD21+BB21+BH21+BN21+BT21+BZ21+CF21+CL21+DJ21+DP21+DV21+EB21+EH21+EN21+ET21+EZ21+FF21+FL21</f>
        <v>1</v>
      </c>
      <c r="G21" s="111">
        <f t="shared" ref="G21:G61" si="35">M21+S21+Y21+AE21+BC21+BI21+BO21+BU21+CA21+CG21+CM21+DK21+DQ21+DW21+EC21+EI21+EO21+EU21+FA21+FG21+FM21</f>
        <v>0</v>
      </c>
      <c r="H21" s="111">
        <v>5</v>
      </c>
      <c r="I21" s="111">
        <v>0</v>
      </c>
      <c r="J21" s="111">
        <v>5</v>
      </c>
      <c r="K21" s="111">
        <v>0</v>
      </c>
      <c r="L21" s="111">
        <v>0</v>
      </c>
      <c r="M21" s="111">
        <v>0</v>
      </c>
      <c r="N21" s="111">
        <v>44</v>
      </c>
      <c r="O21" s="111">
        <v>0</v>
      </c>
      <c r="P21" s="111">
        <v>42</v>
      </c>
      <c r="Q21" s="111">
        <v>2</v>
      </c>
      <c r="R21" s="111">
        <v>0</v>
      </c>
      <c r="S21" s="111">
        <v>0</v>
      </c>
      <c r="T21" s="111">
        <v>7</v>
      </c>
      <c r="U21" s="111">
        <v>0</v>
      </c>
      <c r="V21" s="111">
        <v>6</v>
      </c>
      <c r="W21" s="111">
        <v>1</v>
      </c>
      <c r="X21" s="111">
        <v>0</v>
      </c>
      <c r="Y21" s="111">
        <v>0</v>
      </c>
      <c r="Z21" s="111">
        <f t="shared" ref="Z21:Z61" si="36">SUM(AA21:AE21)</f>
        <v>4537</v>
      </c>
      <c r="AA21" s="111">
        <f t="shared" ref="AA21:AA61" si="37">AG21+AM21+AS21</f>
        <v>0</v>
      </c>
      <c r="AB21" s="111">
        <f t="shared" ref="AB21:AB61" si="38">AH21+AN21+AT21</f>
        <v>3427</v>
      </c>
      <c r="AC21" s="111">
        <f t="shared" ref="AC21:AC61" si="39">AI21+AO21+AU21</f>
        <v>1109</v>
      </c>
      <c r="AD21" s="111">
        <f t="shared" ref="AD21:AD61" si="40">AJ21+AP21+AV21</f>
        <v>1</v>
      </c>
      <c r="AE21" s="111">
        <f t="shared" ref="AE21:AE61" si="41">AK21+AQ21+AW21</f>
        <v>0</v>
      </c>
      <c r="AF21" s="111">
        <f t="shared" si="29"/>
        <v>2423</v>
      </c>
      <c r="AG21" s="111">
        <v>0</v>
      </c>
      <c r="AH21" s="111">
        <v>1813</v>
      </c>
      <c r="AI21" s="111">
        <v>610</v>
      </c>
      <c r="AJ21" s="111">
        <v>0</v>
      </c>
      <c r="AK21" s="111">
        <v>0</v>
      </c>
      <c r="AL21" s="111">
        <f t="shared" si="30"/>
        <v>1965</v>
      </c>
      <c r="AM21" s="111">
        <v>0</v>
      </c>
      <c r="AN21" s="111">
        <v>1536</v>
      </c>
      <c r="AO21" s="111">
        <v>428</v>
      </c>
      <c r="AP21" s="111">
        <v>1</v>
      </c>
      <c r="AQ21" s="111">
        <v>0</v>
      </c>
      <c r="AR21" s="111">
        <f t="shared" ref="AR21:AR61" si="42">SUM(AS21:AW21)</f>
        <v>149</v>
      </c>
      <c r="AS21" s="111">
        <v>0</v>
      </c>
      <c r="AT21" s="111">
        <v>78</v>
      </c>
      <c r="AU21" s="111">
        <v>71</v>
      </c>
      <c r="AV21" s="111">
        <v>0</v>
      </c>
      <c r="AW21" s="111">
        <v>0</v>
      </c>
      <c r="AX21" s="111">
        <v>14</v>
      </c>
      <c r="AY21" s="111">
        <v>0</v>
      </c>
      <c r="AZ21" s="111">
        <v>10</v>
      </c>
      <c r="BA21" s="111">
        <v>4</v>
      </c>
      <c r="BB21" s="111">
        <v>0</v>
      </c>
      <c r="BC21" s="111">
        <v>0</v>
      </c>
      <c r="BD21" s="111">
        <v>0</v>
      </c>
      <c r="BE21" s="111">
        <v>0</v>
      </c>
      <c r="BF21" s="111">
        <v>0</v>
      </c>
      <c r="BG21" s="111">
        <v>0</v>
      </c>
      <c r="BH21" s="111">
        <v>0</v>
      </c>
      <c r="BI21" s="111">
        <v>0</v>
      </c>
      <c r="BJ21" s="111">
        <v>0</v>
      </c>
      <c r="BK21" s="111">
        <v>0</v>
      </c>
      <c r="BL21" s="111">
        <v>0</v>
      </c>
      <c r="BM21" s="111">
        <v>0</v>
      </c>
      <c r="BN21" s="111">
        <v>0</v>
      </c>
      <c r="BO21" s="111">
        <v>0</v>
      </c>
      <c r="BP21" s="111">
        <v>241</v>
      </c>
      <c r="BQ21" s="111">
        <v>0</v>
      </c>
      <c r="BR21" s="111">
        <v>224</v>
      </c>
      <c r="BS21" s="111">
        <v>17</v>
      </c>
      <c r="BT21" s="111">
        <v>0</v>
      </c>
      <c r="BU21" s="111">
        <v>0</v>
      </c>
      <c r="BV21" s="111">
        <v>0</v>
      </c>
      <c r="BW21" s="111">
        <v>0</v>
      </c>
      <c r="BX21" s="111">
        <v>0</v>
      </c>
      <c r="BY21" s="111">
        <v>0</v>
      </c>
      <c r="BZ21" s="111">
        <v>0</v>
      </c>
      <c r="CA21" s="111">
        <v>0</v>
      </c>
      <c r="CB21" s="111">
        <v>36</v>
      </c>
      <c r="CC21" s="111">
        <v>0</v>
      </c>
      <c r="CD21" s="111">
        <v>1</v>
      </c>
      <c r="CE21" s="111">
        <v>35</v>
      </c>
      <c r="CF21" s="111">
        <v>0</v>
      </c>
      <c r="CG21" s="111">
        <v>0</v>
      </c>
      <c r="CH21" s="111">
        <f t="shared" si="23"/>
        <v>429</v>
      </c>
      <c r="CI21" s="111">
        <f t="shared" si="24"/>
        <v>0</v>
      </c>
      <c r="CJ21" s="111">
        <f t="shared" si="25"/>
        <v>77</v>
      </c>
      <c r="CK21" s="111">
        <f t="shared" si="5"/>
        <v>352</v>
      </c>
      <c r="CL21" s="111">
        <f t="shared" si="6"/>
        <v>0</v>
      </c>
      <c r="CM21" s="111">
        <f t="shared" si="7"/>
        <v>0</v>
      </c>
      <c r="CN21" s="111">
        <f t="shared" ref="CN21:CN61" si="43">SUM(CO21:CS21)</f>
        <v>275</v>
      </c>
      <c r="CO21" s="111">
        <v>0</v>
      </c>
      <c r="CP21" s="111">
        <v>50</v>
      </c>
      <c r="CQ21" s="111">
        <v>225</v>
      </c>
      <c r="CR21" s="111">
        <v>0</v>
      </c>
      <c r="CS21" s="111">
        <v>0</v>
      </c>
      <c r="CT21" s="111">
        <f t="shared" ref="CT21:CT61" si="44">SUM(CU21:CY21)</f>
        <v>151</v>
      </c>
      <c r="CU21" s="111">
        <v>0</v>
      </c>
      <c r="CV21" s="111">
        <v>27</v>
      </c>
      <c r="CW21" s="111">
        <v>124</v>
      </c>
      <c r="CX21" s="111">
        <v>0</v>
      </c>
      <c r="CY21" s="111">
        <v>0</v>
      </c>
      <c r="CZ21" s="111">
        <f t="shared" ref="CZ21:CZ61" si="45">SUM(DA21:DE21)</f>
        <v>3</v>
      </c>
      <c r="DA21" s="111">
        <v>0</v>
      </c>
      <c r="DB21" s="111">
        <v>0</v>
      </c>
      <c r="DC21" s="111">
        <v>3</v>
      </c>
      <c r="DD21" s="111">
        <v>0</v>
      </c>
      <c r="DE21" s="111">
        <v>0</v>
      </c>
      <c r="DF21" s="111">
        <v>0</v>
      </c>
      <c r="DG21" s="111">
        <v>0</v>
      </c>
      <c r="DH21" s="111">
        <v>0</v>
      </c>
      <c r="DI21" s="111">
        <v>0</v>
      </c>
      <c r="DJ21" s="111">
        <v>0</v>
      </c>
      <c r="DK21" s="111">
        <v>0</v>
      </c>
      <c r="DL21" s="111">
        <v>0</v>
      </c>
      <c r="DM21" s="111">
        <v>0</v>
      </c>
      <c r="DN21" s="111">
        <v>0</v>
      </c>
      <c r="DO21" s="111">
        <v>0</v>
      </c>
      <c r="DP21" s="111">
        <v>0</v>
      </c>
      <c r="DQ21" s="111">
        <v>0</v>
      </c>
      <c r="DR21" s="111">
        <v>13</v>
      </c>
      <c r="DS21" s="111">
        <v>0</v>
      </c>
      <c r="DT21" s="111">
        <v>1</v>
      </c>
      <c r="DU21" s="111">
        <v>12</v>
      </c>
      <c r="DV21" s="111">
        <v>0</v>
      </c>
      <c r="DW21" s="111">
        <v>0</v>
      </c>
      <c r="DX21" s="111">
        <v>0</v>
      </c>
      <c r="DY21" s="111">
        <v>0</v>
      </c>
      <c r="DZ21" s="111">
        <v>0</v>
      </c>
      <c r="EA21" s="111">
        <v>0</v>
      </c>
      <c r="EB21" s="111">
        <v>0</v>
      </c>
      <c r="EC21" s="111">
        <v>0</v>
      </c>
      <c r="ED21" s="111">
        <v>0</v>
      </c>
      <c r="EE21" s="111">
        <v>0</v>
      </c>
      <c r="EF21" s="111">
        <v>0</v>
      </c>
      <c r="EG21" s="111">
        <v>0</v>
      </c>
      <c r="EH21" s="111">
        <v>0</v>
      </c>
      <c r="EI21" s="111">
        <v>0</v>
      </c>
      <c r="EJ21" s="111">
        <v>42</v>
      </c>
      <c r="EK21" s="111">
        <v>0</v>
      </c>
      <c r="EL21" s="111">
        <v>40</v>
      </c>
      <c r="EM21" s="111">
        <v>2</v>
      </c>
      <c r="EN21" s="111">
        <v>0</v>
      </c>
      <c r="EO21" s="111">
        <v>0</v>
      </c>
      <c r="EP21" s="111">
        <v>0</v>
      </c>
      <c r="EQ21" s="111">
        <v>0</v>
      </c>
      <c r="ER21" s="111">
        <v>0</v>
      </c>
      <c r="ES21" s="111">
        <v>0</v>
      </c>
      <c r="ET21" s="111">
        <v>0</v>
      </c>
      <c r="EU21" s="111">
        <v>0</v>
      </c>
      <c r="EV21" s="111">
        <v>8</v>
      </c>
      <c r="EW21" s="111">
        <v>0</v>
      </c>
      <c r="EX21" s="111">
        <v>7</v>
      </c>
      <c r="EY21" s="111">
        <v>1</v>
      </c>
      <c r="EZ21" s="111">
        <v>0</v>
      </c>
      <c r="FA21" s="111">
        <v>0</v>
      </c>
      <c r="FB21" s="111">
        <v>0</v>
      </c>
      <c r="FC21" s="111">
        <v>0</v>
      </c>
      <c r="FD21" s="111">
        <v>0</v>
      </c>
      <c r="FE21" s="111">
        <v>0</v>
      </c>
      <c r="FF21" s="111">
        <v>0</v>
      </c>
      <c r="FG21" s="111">
        <v>0</v>
      </c>
      <c r="FH21" s="111">
        <v>13</v>
      </c>
      <c r="FI21" s="111">
        <v>0</v>
      </c>
      <c r="FJ21" s="111">
        <v>0</v>
      </c>
      <c r="FK21" s="111">
        <v>13</v>
      </c>
      <c r="FL21" s="111">
        <v>0</v>
      </c>
      <c r="FM21" s="111">
        <v>0</v>
      </c>
      <c r="FN21" s="112"/>
      <c r="FO21" s="112"/>
      <c r="FP21" s="112"/>
      <c r="FQ21" s="112"/>
      <c r="FR21" s="112"/>
      <c r="FT21" s="114"/>
    </row>
    <row r="22" spans="1:176" customFormat="1" ht="13" customHeight="1" x14ac:dyDescent="0.2">
      <c r="A22" s="59" t="s">
        <v>24</v>
      </c>
      <c r="B22" s="39">
        <f t="shared" si="8"/>
        <v>2003</v>
      </c>
      <c r="C22" s="39">
        <f t="shared" si="31"/>
        <v>0</v>
      </c>
      <c r="D22" s="39">
        <f t="shared" si="32"/>
        <v>1537</v>
      </c>
      <c r="E22" s="39">
        <f t="shared" si="33"/>
        <v>452</v>
      </c>
      <c r="F22" s="39">
        <f t="shared" si="34"/>
        <v>14</v>
      </c>
      <c r="G22" s="39">
        <f t="shared" si="35"/>
        <v>0</v>
      </c>
      <c r="H22" s="39">
        <v>4</v>
      </c>
      <c r="I22" s="39">
        <v>0</v>
      </c>
      <c r="J22" s="39">
        <v>3</v>
      </c>
      <c r="K22" s="39">
        <v>1</v>
      </c>
      <c r="L22" s="39">
        <v>0</v>
      </c>
      <c r="M22" s="39">
        <v>0</v>
      </c>
      <c r="N22" s="39">
        <v>15</v>
      </c>
      <c r="O22" s="39">
        <v>0</v>
      </c>
      <c r="P22" s="39">
        <v>14</v>
      </c>
      <c r="Q22" s="39">
        <v>1</v>
      </c>
      <c r="R22" s="39">
        <v>0</v>
      </c>
      <c r="S22" s="39">
        <v>0</v>
      </c>
      <c r="T22" s="39">
        <v>4</v>
      </c>
      <c r="U22" s="39">
        <v>0</v>
      </c>
      <c r="V22" s="39">
        <v>1</v>
      </c>
      <c r="W22" s="39">
        <v>3</v>
      </c>
      <c r="X22" s="39">
        <v>0</v>
      </c>
      <c r="Y22" s="39">
        <v>0</v>
      </c>
      <c r="Z22" s="39">
        <f t="shared" si="36"/>
        <v>1591</v>
      </c>
      <c r="AA22" s="39">
        <f t="shared" si="37"/>
        <v>0</v>
      </c>
      <c r="AB22" s="39">
        <f t="shared" si="38"/>
        <v>1316</v>
      </c>
      <c r="AC22" s="39">
        <f t="shared" si="39"/>
        <v>275</v>
      </c>
      <c r="AD22" s="39">
        <f t="shared" si="40"/>
        <v>0</v>
      </c>
      <c r="AE22" s="39">
        <f t="shared" si="41"/>
        <v>0</v>
      </c>
      <c r="AF22" s="39">
        <f t="shared" ref="AF22:AF61" si="46">SUM(AG22:AK22)</f>
        <v>128</v>
      </c>
      <c r="AG22" s="39">
        <v>0</v>
      </c>
      <c r="AH22" s="39">
        <v>122</v>
      </c>
      <c r="AI22" s="39">
        <v>6</v>
      </c>
      <c r="AJ22" s="39">
        <v>0</v>
      </c>
      <c r="AK22" s="39">
        <v>0</v>
      </c>
      <c r="AL22" s="39">
        <f t="shared" ref="AL22:AL61" si="47">SUM(AM22:AQ22)</f>
        <v>84</v>
      </c>
      <c r="AM22" s="39">
        <v>0</v>
      </c>
      <c r="AN22" s="39">
        <v>78</v>
      </c>
      <c r="AO22" s="39">
        <v>6</v>
      </c>
      <c r="AP22" s="39">
        <v>0</v>
      </c>
      <c r="AQ22" s="39">
        <v>0</v>
      </c>
      <c r="AR22" s="39">
        <f t="shared" si="42"/>
        <v>1379</v>
      </c>
      <c r="AS22" s="39">
        <v>0</v>
      </c>
      <c r="AT22" s="39">
        <v>1116</v>
      </c>
      <c r="AU22" s="39">
        <v>263</v>
      </c>
      <c r="AV22" s="39">
        <v>0</v>
      </c>
      <c r="AW22" s="39">
        <v>0</v>
      </c>
      <c r="AX22" s="39">
        <v>10</v>
      </c>
      <c r="AY22" s="39">
        <v>0</v>
      </c>
      <c r="AZ22" s="39">
        <v>3</v>
      </c>
      <c r="BA22" s="39">
        <v>7</v>
      </c>
      <c r="BB22" s="39">
        <v>0</v>
      </c>
      <c r="BC22" s="39">
        <v>0</v>
      </c>
      <c r="BD22" s="39">
        <v>0</v>
      </c>
      <c r="BE22" s="39">
        <v>0</v>
      </c>
      <c r="BF22" s="39">
        <v>0</v>
      </c>
      <c r="BG22" s="39">
        <v>0</v>
      </c>
      <c r="BH22" s="39">
        <v>0</v>
      </c>
      <c r="BI22" s="39">
        <v>0</v>
      </c>
      <c r="BJ22" s="39">
        <v>0</v>
      </c>
      <c r="BK22" s="39">
        <v>0</v>
      </c>
      <c r="BL22" s="39">
        <v>0</v>
      </c>
      <c r="BM22" s="39">
        <v>0</v>
      </c>
      <c r="BN22" s="39">
        <v>0</v>
      </c>
      <c r="BO22" s="39">
        <v>0</v>
      </c>
      <c r="BP22" s="39">
        <v>330</v>
      </c>
      <c r="BQ22" s="39">
        <v>0</v>
      </c>
      <c r="BR22" s="39">
        <v>174</v>
      </c>
      <c r="BS22" s="39">
        <v>144</v>
      </c>
      <c r="BT22" s="39">
        <v>12</v>
      </c>
      <c r="BU22" s="39">
        <v>0</v>
      </c>
      <c r="BV22" s="39">
        <v>0</v>
      </c>
      <c r="BW22" s="39">
        <v>0</v>
      </c>
      <c r="BX22" s="39">
        <v>0</v>
      </c>
      <c r="BY22" s="39">
        <v>0</v>
      </c>
      <c r="BZ22" s="39">
        <v>0</v>
      </c>
      <c r="CA22" s="39">
        <v>0</v>
      </c>
      <c r="CB22" s="39">
        <v>0</v>
      </c>
      <c r="CC22" s="39">
        <v>0</v>
      </c>
      <c r="CD22" s="39">
        <v>0</v>
      </c>
      <c r="CE22" s="39">
        <v>0</v>
      </c>
      <c r="CF22" s="39">
        <v>0</v>
      </c>
      <c r="CG22" s="39">
        <v>0</v>
      </c>
      <c r="CH22" s="39">
        <f t="shared" si="23"/>
        <v>0</v>
      </c>
      <c r="CI22" s="39">
        <f t="shared" si="24"/>
        <v>0</v>
      </c>
      <c r="CJ22" s="39">
        <f t="shared" si="25"/>
        <v>0</v>
      </c>
      <c r="CK22" s="39">
        <f t="shared" si="5"/>
        <v>0</v>
      </c>
      <c r="CL22" s="39">
        <f t="shared" si="6"/>
        <v>0</v>
      </c>
      <c r="CM22" s="39">
        <f t="shared" si="7"/>
        <v>0</v>
      </c>
      <c r="CN22" s="39">
        <f t="shared" si="43"/>
        <v>0</v>
      </c>
      <c r="CO22" s="39">
        <v>0</v>
      </c>
      <c r="CP22" s="39">
        <v>0</v>
      </c>
      <c r="CQ22" s="39">
        <v>0</v>
      </c>
      <c r="CR22" s="39">
        <v>0</v>
      </c>
      <c r="CS22" s="39">
        <v>0</v>
      </c>
      <c r="CT22" s="39">
        <f t="shared" si="44"/>
        <v>0</v>
      </c>
      <c r="CU22" s="39">
        <v>0</v>
      </c>
      <c r="CV22" s="39">
        <v>0</v>
      </c>
      <c r="CW22" s="39">
        <v>0</v>
      </c>
      <c r="CX22" s="39">
        <v>0</v>
      </c>
      <c r="CY22" s="39">
        <v>0</v>
      </c>
      <c r="CZ22" s="39">
        <f t="shared" si="45"/>
        <v>0</v>
      </c>
      <c r="DA22" s="39">
        <v>0</v>
      </c>
      <c r="DB22" s="39">
        <v>0</v>
      </c>
      <c r="DC22" s="39">
        <v>0</v>
      </c>
      <c r="DD22" s="39">
        <v>0</v>
      </c>
      <c r="DE22" s="39">
        <v>0</v>
      </c>
      <c r="DF22" s="39">
        <v>0</v>
      </c>
      <c r="DG22" s="39">
        <v>0</v>
      </c>
      <c r="DH22" s="39">
        <v>0</v>
      </c>
      <c r="DI22" s="39">
        <v>0</v>
      </c>
      <c r="DJ22" s="39">
        <v>0</v>
      </c>
      <c r="DK22" s="39">
        <v>0</v>
      </c>
      <c r="DL22" s="39">
        <v>0</v>
      </c>
      <c r="DM22" s="39">
        <v>0</v>
      </c>
      <c r="DN22" s="39">
        <v>0</v>
      </c>
      <c r="DO22" s="39">
        <v>0</v>
      </c>
      <c r="DP22" s="39">
        <v>0</v>
      </c>
      <c r="DQ22" s="39">
        <v>0</v>
      </c>
      <c r="DR22" s="39">
        <v>14</v>
      </c>
      <c r="DS22" s="39">
        <v>0</v>
      </c>
      <c r="DT22" s="39">
        <v>1</v>
      </c>
      <c r="DU22" s="39">
        <v>13</v>
      </c>
      <c r="DV22" s="39">
        <v>0</v>
      </c>
      <c r="DW22" s="39">
        <v>0</v>
      </c>
      <c r="DX22" s="39">
        <v>1</v>
      </c>
      <c r="DY22" s="39">
        <v>0</v>
      </c>
      <c r="DZ22" s="39">
        <v>1</v>
      </c>
      <c r="EA22" s="39">
        <v>0</v>
      </c>
      <c r="EB22" s="39">
        <v>0</v>
      </c>
      <c r="EC22" s="39">
        <v>0</v>
      </c>
      <c r="ED22" s="39">
        <v>0</v>
      </c>
      <c r="EE22" s="39">
        <v>0</v>
      </c>
      <c r="EF22" s="39">
        <v>0</v>
      </c>
      <c r="EG22" s="39">
        <v>0</v>
      </c>
      <c r="EH22" s="39">
        <v>0</v>
      </c>
      <c r="EI22" s="39">
        <v>0</v>
      </c>
      <c r="EJ22" s="39">
        <v>32</v>
      </c>
      <c r="EK22" s="39">
        <v>0</v>
      </c>
      <c r="EL22" s="39">
        <v>23</v>
      </c>
      <c r="EM22" s="39">
        <v>7</v>
      </c>
      <c r="EN22" s="39">
        <v>2</v>
      </c>
      <c r="EO22" s="39">
        <v>0</v>
      </c>
      <c r="EP22" s="39">
        <v>0</v>
      </c>
      <c r="EQ22" s="39">
        <v>0</v>
      </c>
      <c r="ER22" s="39">
        <v>0</v>
      </c>
      <c r="ES22" s="39">
        <v>0</v>
      </c>
      <c r="ET22" s="39">
        <v>0</v>
      </c>
      <c r="EU22" s="39">
        <v>0</v>
      </c>
      <c r="EV22" s="39">
        <v>2</v>
      </c>
      <c r="EW22" s="39">
        <v>0</v>
      </c>
      <c r="EX22" s="39">
        <v>1</v>
      </c>
      <c r="EY22" s="39">
        <v>1</v>
      </c>
      <c r="EZ22" s="39">
        <v>0</v>
      </c>
      <c r="FA22" s="39">
        <v>0</v>
      </c>
      <c r="FB22" s="39">
        <v>0</v>
      </c>
      <c r="FC22" s="39">
        <v>0</v>
      </c>
      <c r="FD22" s="39">
        <v>0</v>
      </c>
      <c r="FE22" s="39">
        <v>0</v>
      </c>
      <c r="FF22" s="39">
        <v>0</v>
      </c>
      <c r="FG22" s="39">
        <v>0</v>
      </c>
      <c r="FH22" s="39">
        <v>0</v>
      </c>
      <c r="FI22" s="39">
        <v>0</v>
      </c>
      <c r="FJ22" s="39">
        <v>0</v>
      </c>
      <c r="FK22" s="39">
        <v>0</v>
      </c>
      <c r="FL22" s="39">
        <v>0</v>
      </c>
      <c r="FM22" s="39">
        <v>0</v>
      </c>
      <c r="FN22" s="37"/>
      <c r="FO22" s="37"/>
      <c r="FP22" s="37"/>
      <c r="FQ22" s="37"/>
      <c r="FR22" s="37"/>
      <c r="FT22" s="97"/>
    </row>
    <row r="23" spans="1:176" customFormat="1" ht="13" customHeight="1" x14ac:dyDescent="0.2">
      <c r="A23" s="59" t="s">
        <v>25</v>
      </c>
      <c r="B23" s="39">
        <f t="shared" si="8"/>
        <v>5023</v>
      </c>
      <c r="C23" s="39">
        <f t="shared" si="31"/>
        <v>0</v>
      </c>
      <c r="D23" s="39">
        <f t="shared" si="32"/>
        <v>1410</v>
      </c>
      <c r="E23" s="39">
        <f t="shared" si="33"/>
        <v>3613</v>
      </c>
      <c r="F23" s="39">
        <f t="shared" si="34"/>
        <v>0</v>
      </c>
      <c r="G23" s="39">
        <f t="shared" si="35"/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24</v>
      </c>
      <c r="O23" s="39">
        <v>0</v>
      </c>
      <c r="P23" s="39">
        <v>24</v>
      </c>
      <c r="Q23" s="39">
        <v>0</v>
      </c>
      <c r="R23" s="39">
        <v>0</v>
      </c>
      <c r="S23" s="39">
        <v>0</v>
      </c>
      <c r="T23" s="39">
        <v>2</v>
      </c>
      <c r="U23" s="39">
        <v>0</v>
      </c>
      <c r="V23" s="39">
        <v>1</v>
      </c>
      <c r="W23" s="39">
        <v>1</v>
      </c>
      <c r="X23" s="39">
        <v>0</v>
      </c>
      <c r="Y23" s="39">
        <v>0</v>
      </c>
      <c r="Z23" s="39">
        <f t="shared" si="36"/>
        <v>609</v>
      </c>
      <c r="AA23" s="39">
        <f t="shared" si="37"/>
        <v>0</v>
      </c>
      <c r="AB23" s="39">
        <f t="shared" si="38"/>
        <v>387</v>
      </c>
      <c r="AC23" s="39">
        <f t="shared" si="39"/>
        <v>222</v>
      </c>
      <c r="AD23" s="39">
        <f t="shared" si="40"/>
        <v>0</v>
      </c>
      <c r="AE23" s="39">
        <f t="shared" si="41"/>
        <v>0</v>
      </c>
      <c r="AF23" s="39">
        <f t="shared" si="46"/>
        <v>301</v>
      </c>
      <c r="AG23" s="39">
        <v>0</v>
      </c>
      <c r="AH23" s="39">
        <v>199</v>
      </c>
      <c r="AI23" s="39">
        <v>102</v>
      </c>
      <c r="AJ23" s="39">
        <v>0</v>
      </c>
      <c r="AK23" s="39">
        <v>0</v>
      </c>
      <c r="AL23" s="39">
        <f t="shared" si="47"/>
        <v>308</v>
      </c>
      <c r="AM23" s="39">
        <v>0</v>
      </c>
      <c r="AN23" s="39">
        <v>188</v>
      </c>
      <c r="AO23" s="39">
        <v>120</v>
      </c>
      <c r="AP23" s="39">
        <v>0</v>
      </c>
      <c r="AQ23" s="39">
        <v>0</v>
      </c>
      <c r="AR23" s="39">
        <f t="shared" si="42"/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5</v>
      </c>
      <c r="AY23" s="39">
        <v>0</v>
      </c>
      <c r="AZ23" s="39">
        <v>4</v>
      </c>
      <c r="BA23" s="39">
        <v>1</v>
      </c>
      <c r="BB23" s="39">
        <v>0</v>
      </c>
      <c r="BC23" s="39">
        <v>0</v>
      </c>
      <c r="BD23" s="39">
        <v>0</v>
      </c>
      <c r="BE23" s="39">
        <v>0</v>
      </c>
      <c r="BF23" s="39">
        <v>0</v>
      </c>
      <c r="BG23" s="39">
        <v>0</v>
      </c>
      <c r="BH23" s="39">
        <v>0</v>
      </c>
      <c r="BI23" s="39">
        <v>0</v>
      </c>
      <c r="BJ23" s="39">
        <v>0</v>
      </c>
      <c r="BK23" s="39">
        <v>0</v>
      </c>
      <c r="BL23" s="39">
        <v>0</v>
      </c>
      <c r="BM23" s="39">
        <v>0</v>
      </c>
      <c r="BN23" s="39">
        <v>0</v>
      </c>
      <c r="BO23" s="39">
        <v>0</v>
      </c>
      <c r="BP23" s="39">
        <v>68</v>
      </c>
      <c r="BQ23" s="39">
        <v>0</v>
      </c>
      <c r="BR23" s="39">
        <v>52</v>
      </c>
      <c r="BS23" s="39">
        <v>16</v>
      </c>
      <c r="BT23" s="39">
        <v>0</v>
      </c>
      <c r="BU23" s="39">
        <v>0</v>
      </c>
      <c r="BV23" s="39">
        <v>0</v>
      </c>
      <c r="BW23" s="39">
        <v>0</v>
      </c>
      <c r="BX23" s="39">
        <v>0</v>
      </c>
      <c r="BY23" s="39">
        <v>0</v>
      </c>
      <c r="BZ23" s="39">
        <v>0</v>
      </c>
      <c r="CA23" s="39">
        <v>0</v>
      </c>
      <c r="CB23" s="39">
        <v>8</v>
      </c>
      <c r="CC23" s="39">
        <v>0</v>
      </c>
      <c r="CD23" s="39">
        <v>8</v>
      </c>
      <c r="CE23" s="39">
        <v>0</v>
      </c>
      <c r="CF23" s="39">
        <v>0</v>
      </c>
      <c r="CG23" s="39">
        <v>0</v>
      </c>
      <c r="CH23" s="39">
        <f t="shared" si="23"/>
        <v>4259</v>
      </c>
      <c r="CI23" s="39">
        <f t="shared" si="24"/>
        <v>0</v>
      </c>
      <c r="CJ23" s="39">
        <f t="shared" si="25"/>
        <v>891</v>
      </c>
      <c r="CK23" s="39">
        <f t="shared" si="5"/>
        <v>3368</v>
      </c>
      <c r="CL23" s="39">
        <f t="shared" si="6"/>
        <v>0</v>
      </c>
      <c r="CM23" s="39">
        <f t="shared" si="7"/>
        <v>0</v>
      </c>
      <c r="CN23" s="39">
        <f t="shared" si="43"/>
        <v>1902</v>
      </c>
      <c r="CO23" s="39">
        <v>0</v>
      </c>
      <c r="CP23" s="39">
        <v>388</v>
      </c>
      <c r="CQ23" s="39">
        <v>1514</v>
      </c>
      <c r="CR23" s="39">
        <v>0</v>
      </c>
      <c r="CS23" s="39">
        <v>0</v>
      </c>
      <c r="CT23" s="39">
        <f t="shared" si="44"/>
        <v>2357</v>
      </c>
      <c r="CU23" s="39">
        <v>0</v>
      </c>
      <c r="CV23" s="39">
        <v>503</v>
      </c>
      <c r="CW23" s="39">
        <v>1854</v>
      </c>
      <c r="CX23" s="39">
        <v>0</v>
      </c>
      <c r="CY23" s="39">
        <v>0</v>
      </c>
      <c r="CZ23" s="39">
        <f t="shared" si="45"/>
        <v>0</v>
      </c>
      <c r="DA23" s="39">
        <v>0</v>
      </c>
      <c r="DB23" s="39">
        <v>0</v>
      </c>
      <c r="DC23" s="39">
        <v>0</v>
      </c>
      <c r="DD23" s="39">
        <v>0</v>
      </c>
      <c r="DE23" s="39">
        <v>0</v>
      </c>
      <c r="DF23" s="39">
        <v>0</v>
      </c>
      <c r="DG23" s="39">
        <v>0</v>
      </c>
      <c r="DH23" s="39">
        <v>0</v>
      </c>
      <c r="DI23" s="39">
        <v>0</v>
      </c>
      <c r="DJ23" s="39">
        <v>0</v>
      </c>
      <c r="DK23" s="39">
        <v>0</v>
      </c>
      <c r="DL23" s="39">
        <v>0</v>
      </c>
      <c r="DM23" s="39">
        <v>0</v>
      </c>
      <c r="DN23" s="39">
        <v>0</v>
      </c>
      <c r="DO23" s="39">
        <v>0</v>
      </c>
      <c r="DP23" s="39">
        <v>0</v>
      </c>
      <c r="DQ23" s="39">
        <v>0</v>
      </c>
      <c r="DR23" s="39">
        <v>3</v>
      </c>
      <c r="DS23" s="39">
        <v>0</v>
      </c>
      <c r="DT23" s="39">
        <v>0</v>
      </c>
      <c r="DU23" s="39">
        <v>3</v>
      </c>
      <c r="DV23" s="39">
        <v>0</v>
      </c>
      <c r="DW23" s="39">
        <v>0</v>
      </c>
      <c r="DX23" s="39">
        <v>3</v>
      </c>
      <c r="DY23" s="39">
        <v>0</v>
      </c>
      <c r="DZ23" s="39">
        <v>3</v>
      </c>
      <c r="EA23" s="39">
        <v>0</v>
      </c>
      <c r="EB23" s="39">
        <v>0</v>
      </c>
      <c r="EC23" s="39">
        <v>0</v>
      </c>
      <c r="ED23" s="39">
        <v>0</v>
      </c>
      <c r="EE23" s="39">
        <v>0</v>
      </c>
      <c r="EF23" s="39">
        <v>0</v>
      </c>
      <c r="EG23" s="39">
        <v>0</v>
      </c>
      <c r="EH23" s="39">
        <v>0</v>
      </c>
      <c r="EI23" s="39">
        <v>0</v>
      </c>
      <c r="EJ23" s="39">
        <v>42</v>
      </c>
      <c r="EK23" s="39">
        <v>0</v>
      </c>
      <c r="EL23" s="39">
        <v>40</v>
      </c>
      <c r="EM23" s="39">
        <v>2</v>
      </c>
      <c r="EN23" s="39">
        <v>0</v>
      </c>
      <c r="EO23" s="39">
        <v>0</v>
      </c>
      <c r="EP23" s="39">
        <v>0</v>
      </c>
      <c r="EQ23" s="39">
        <v>0</v>
      </c>
      <c r="ER23" s="39">
        <v>0</v>
      </c>
      <c r="ES23" s="39">
        <v>0</v>
      </c>
      <c r="ET23" s="39">
        <v>0</v>
      </c>
      <c r="EU23" s="39">
        <v>0</v>
      </c>
      <c r="EV23" s="39">
        <v>0</v>
      </c>
      <c r="EW23" s="39">
        <v>0</v>
      </c>
      <c r="EX23" s="39">
        <v>0</v>
      </c>
      <c r="EY23" s="39">
        <v>0</v>
      </c>
      <c r="EZ23" s="39">
        <v>0</v>
      </c>
      <c r="FA23" s="39">
        <v>0</v>
      </c>
      <c r="FB23" s="39">
        <v>0</v>
      </c>
      <c r="FC23" s="39">
        <v>0</v>
      </c>
      <c r="FD23" s="39">
        <v>0</v>
      </c>
      <c r="FE23" s="39">
        <v>0</v>
      </c>
      <c r="FF23" s="39">
        <v>0</v>
      </c>
      <c r="FG23" s="39">
        <v>0</v>
      </c>
      <c r="FH23" s="39">
        <v>0</v>
      </c>
      <c r="FI23" s="39">
        <v>0</v>
      </c>
      <c r="FJ23" s="39">
        <v>0</v>
      </c>
      <c r="FK23" s="39">
        <v>0</v>
      </c>
      <c r="FL23" s="39">
        <v>0</v>
      </c>
      <c r="FM23" s="39">
        <v>0</v>
      </c>
      <c r="FN23" s="37"/>
      <c r="FO23" s="37"/>
      <c r="FP23" s="37"/>
      <c r="FQ23" s="37"/>
      <c r="FR23" s="37"/>
      <c r="FT23" s="97"/>
    </row>
    <row r="24" spans="1:176" customFormat="1" ht="13" customHeight="1" x14ac:dyDescent="0.2">
      <c r="A24" s="36" t="s">
        <v>26</v>
      </c>
      <c r="B24" s="39">
        <f t="shared" si="8"/>
        <v>7502</v>
      </c>
      <c r="C24" s="38">
        <f t="shared" si="31"/>
        <v>0</v>
      </c>
      <c r="D24" s="38">
        <f t="shared" si="32"/>
        <v>2002</v>
      </c>
      <c r="E24" s="38">
        <f t="shared" si="33"/>
        <v>5492</v>
      </c>
      <c r="F24" s="38">
        <f t="shared" si="34"/>
        <v>8</v>
      </c>
      <c r="G24" s="38">
        <f t="shared" si="35"/>
        <v>0</v>
      </c>
      <c r="H24" s="38">
        <v>33</v>
      </c>
      <c r="I24" s="38">
        <v>0</v>
      </c>
      <c r="J24" s="38">
        <v>9</v>
      </c>
      <c r="K24" s="38">
        <v>21</v>
      </c>
      <c r="L24" s="38">
        <v>3</v>
      </c>
      <c r="M24" s="38">
        <v>0</v>
      </c>
      <c r="N24" s="38">
        <v>64</v>
      </c>
      <c r="O24" s="38">
        <v>0</v>
      </c>
      <c r="P24" s="38">
        <v>23</v>
      </c>
      <c r="Q24" s="38">
        <v>41</v>
      </c>
      <c r="R24" s="38">
        <v>0</v>
      </c>
      <c r="S24" s="38">
        <v>0</v>
      </c>
      <c r="T24" s="38">
        <v>3</v>
      </c>
      <c r="U24" s="38">
        <v>0</v>
      </c>
      <c r="V24" s="38">
        <v>0</v>
      </c>
      <c r="W24" s="38">
        <v>3</v>
      </c>
      <c r="X24" s="38">
        <v>0</v>
      </c>
      <c r="Y24" s="38">
        <v>0</v>
      </c>
      <c r="Z24" s="38">
        <f t="shared" si="36"/>
        <v>1244</v>
      </c>
      <c r="AA24" s="38">
        <f t="shared" si="37"/>
        <v>0</v>
      </c>
      <c r="AB24" s="38">
        <f t="shared" si="38"/>
        <v>485</v>
      </c>
      <c r="AC24" s="38">
        <f t="shared" si="39"/>
        <v>759</v>
      </c>
      <c r="AD24" s="38">
        <f t="shared" si="40"/>
        <v>0</v>
      </c>
      <c r="AE24" s="38">
        <f t="shared" si="41"/>
        <v>0</v>
      </c>
      <c r="AF24" s="39">
        <f t="shared" si="46"/>
        <v>830</v>
      </c>
      <c r="AG24" s="39">
        <v>0</v>
      </c>
      <c r="AH24" s="39">
        <v>363</v>
      </c>
      <c r="AI24" s="39">
        <v>467</v>
      </c>
      <c r="AJ24" s="39">
        <v>0</v>
      </c>
      <c r="AK24" s="39">
        <v>0</v>
      </c>
      <c r="AL24" s="39">
        <f t="shared" si="47"/>
        <v>414</v>
      </c>
      <c r="AM24" s="39">
        <v>0</v>
      </c>
      <c r="AN24" s="39">
        <v>122</v>
      </c>
      <c r="AO24" s="39">
        <v>292</v>
      </c>
      <c r="AP24" s="39">
        <v>0</v>
      </c>
      <c r="AQ24" s="39">
        <v>0</v>
      </c>
      <c r="AR24" s="38">
        <f t="shared" si="42"/>
        <v>0</v>
      </c>
      <c r="AS24" s="38">
        <v>0</v>
      </c>
      <c r="AT24" s="38">
        <v>0</v>
      </c>
      <c r="AU24" s="38">
        <v>0</v>
      </c>
      <c r="AV24" s="38">
        <v>0</v>
      </c>
      <c r="AW24" s="38">
        <v>0</v>
      </c>
      <c r="AX24" s="38">
        <v>128</v>
      </c>
      <c r="AY24" s="38">
        <v>0</v>
      </c>
      <c r="AZ24" s="38">
        <v>41</v>
      </c>
      <c r="BA24" s="38">
        <v>87</v>
      </c>
      <c r="BB24" s="38">
        <v>0</v>
      </c>
      <c r="BC24" s="38">
        <v>0</v>
      </c>
      <c r="BD24" s="38">
        <v>0</v>
      </c>
      <c r="BE24" s="38">
        <v>0</v>
      </c>
      <c r="BF24" s="38">
        <v>0</v>
      </c>
      <c r="BG24" s="38">
        <v>0</v>
      </c>
      <c r="BH24" s="38">
        <v>0</v>
      </c>
      <c r="BI24" s="38">
        <v>0</v>
      </c>
      <c r="BJ24" s="38">
        <v>0</v>
      </c>
      <c r="BK24" s="38">
        <v>0</v>
      </c>
      <c r="BL24" s="38">
        <v>0</v>
      </c>
      <c r="BM24" s="38">
        <v>0</v>
      </c>
      <c r="BN24" s="38">
        <v>0</v>
      </c>
      <c r="BO24" s="38">
        <v>0</v>
      </c>
      <c r="BP24" s="38">
        <v>163</v>
      </c>
      <c r="BQ24" s="38">
        <v>0</v>
      </c>
      <c r="BR24" s="38">
        <v>30</v>
      </c>
      <c r="BS24" s="38">
        <v>131</v>
      </c>
      <c r="BT24" s="38">
        <v>2</v>
      </c>
      <c r="BU24" s="38">
        <v>0</v>
      </c>
      <c r="BV24" s="38">
        <v>0</v>
      </c>
      <c r="BW24" s="38">
        <v>0</v>
      </c>
      <c r="BX24" s="38">
        <v>0</v>
      </c>
      <c r="BY24" s="38">
        <v>0</v>
      </c>
      <c r="BZ24" s="38">
        <v>0</v>
      </c>
      <c r="CA24" s="38">
        <v>0</v>
      </c>
      <c r="CB24" s="38">
        <v>72</v>
      </c>
      <c r="CC24" s="38">
        <v>0</v>
      </c>
      <c r="CD24" s="38">
        <v>0</v>
      </c>
      <c r="CE24" s="38">
        <v>72</v>
      </c>
      <c r="CF24" s="38">
        <v>0</v>
      </c>
      <c r="CG24" s="38">
        <v>0</v>
      </c>
      <c r="CH24" s="38">
        <f t="shared" si="23"/>
        <v>5586</v>
      </c>
      <c r="CI24" s="38">
        <f t="shared" si="24"/>
        <v>0</v>
      </c>
      <c r="CJ24" s="38">
        <f t="shared" si="25"/>
        <v>1360</v>
      </c>
      <c r="CK24" s="38">
        <f t="shared" si="5"/>
        <v>4226</v>
      </c>
      <c r="CL24" s="38">
        <f t="shared" si="6"/>
        <v>0</v>
      </c>
      <c r="CM24" s="38">
        <f t="shared" si="7"/>
        <v>0</v>
      </c>
      <c r="CN24" s="38">
        <f t="shared" si="43"/>
        <v>3547</v>
      </c>
      <c r="CO24" s="38">
        <v>0</v>
      </c>
      <c r="CP24" s="38">
        <v>895</v>
      </c>
      <c r="CQ24" s="38">
        <v>2652</v>
      </c>
      <c r="CR24" s="38">
        <v>0</v>
      </c>
      <c r="CS24" s="38">
        <v>0</v>
      </c>
      <c r="CT24" s="38">
        <f t="shared" si="44"/>
        <v>2039</v>
      </c>
      <c r="CU24" s="38">
        <v>0</v>
      </c>
      <c r="CV24" s="38">
        <v>465</v>
      </c>
      <c r="CW24" s="38">
        <v>1574</v>
      </c>
      <c r="CX24" s="38">
        <v>0</v>
      </c>
      <c r="CY24" s="38">
        <v>0</v>
      </c>
      <c r="CZ24" s="38">
        <f t="shared" si="45"/>
        <v>0</v>
      </c>
      <c r="DA24" s="38">
        <v>0</v>
      </c>
      <c r="DB24" s="38">
        <v>0</v>
      </c>
      <c r="DC24" s="38">
        <v>0</v>
      </c>
      <c r="DD24" s="38">
        <v>0</v>
      </c>
      <c r="DE24" s="38">
        <v>0</v>
      </c>
      <c r="DF24" s="38">
        <v>0</v>
      </c>
      <c r="DG24" s="38">
        <v>0</v>
      </c>
      <c r="DH24" s="38">
        <v>0</v>
      </c>
      <c r="DI24" s="38">
        <v>0</v>
      </c>
      <c r="DJ24" s="38">
        <v>0</v>
      </c>
      <c r="DK24" s="38">
        <v>0</v>
      </c>
      <c r="DL24" s="38">
        <v>0</v>
      </c>
      <c r="DM24" s="38">
        <v>0</v>
      </c>
      <c r="DN24" s="38">
        <v>0</v>
      </c>
      <c r="DO24" s="38">
        <v>0</v>
      </c>
      <c r="DP24" s="38">
        <v>0</v>
      </c>
      <c r="DQ24" s="38">
        <v>0</v>
      </c>
      <c r="DR24" s="38">
        <v>74</v>
      </c>
      <c r="DS24" s="38">
        <v>0</v>
      </c>
      <c r="DT24" s="38">
        <v>13</v>
      </c>
      <c r="DU24" s="38">
        <v>61</v>
      </c>
      <c r="DV24" s="38">
        <v>0</v>
      </c>
      <c r="DW24" s="38">
        <v>0</v>
      </c>
      <c r="DX24" s="38">
        <v>8</v>
      </c>
      <c r="DY24" s="38">
        <v>0</v>
      </c>
      <c r="DZ24" s="38">
        <v>0</v>
      </c>
      <c r="EA24" s="38">
        <v>8</v>
      </c>
      <c r="EB24" s="38">
        <v>0</v>
      </c>
      <c r="EC24" s="38">
        <v>0</v>
      </c>
      <c r="ED24" s="38">
        <v>0</v>
      </c>
      <c r="EE24" s="38">
        <v>0</v>
      </c>
      <c r="EF24" s="38">
        <v>0</v>
      </c>
      <c r="EG24" s="38">
        <v>0</v>
      </c>
      <c r="EH24" s="38">
        <v>0</v>
      </c>
      <c r="EI24" s="38">
        <v>0</v>
      </c>
      <c r="EJ24" s="38">
        <v>113</v>
      </c>
      <c r="EK24" s="38">
        <v>0</v>
      </c>
      <c r="EL24" s="38">
        <v>40</v>
      </c>
      <c r="EM24" s="38">
        <v>70</v>
      </c>
      <c r="EN24" s="38">
        <v>3</v>
      </c>
      <c r="EO24" s="38">
        <v>0</v>
      </c>
      <c r="EP24" s="38">
        <v>0</v>
      </c>
      <c r="EQ24" s="38">
        <v>0</v>
      </c>
      <c r="ER24" s="38">
        <v>0</v>
      </c>
      <c r="ES24" s="38">
        <v>0</v>
      </c>
      <c r="ET24" s="38">
        <v>0</v>
      </c>
      <c r="EU24" s="38">
        <v>0</v>
      </c>
      <c r="EV24" s="38">
        <v>14</v>
      </c>
      <c r="EW24" s="38">
        <v>0</v>
      </c>
      <c r="EX24" s="38">
        <v>1</v>
      </c>
      <c r="EY24" s="38">
        <v>13</v>
      </c>
      <c r="EZ24" s="38">
        <v>0</v>
      </c>
      <c r="FA24" s="38">
        <v>0</v>
      </c>
      <c r="FB24" s="38">
        <v>0</v>
      </c>
      <c r="FC24" s="38">
        <v>0</v>
      </c>
      <c r="FD24" s="38">
        <v>0</v>
      </c>
      <c r="FE24" s="38">
        <v>0</v>
      </c>
      <c r="FF24" s="38">
        <v>0</v>
      </c>
      <c r="FG24" s="38">
        <v>0</v>
      </c>
      <c r="FH24" s="38">
        <v>0</v>
      </c>
      <c r="FI24" s="38">
        <v>0</v>
      </c>
      <c r="FJ24" s="38">
        <v>0</v>
      </c>
      <c r="FK24" s="38">
        <v>0</v>
      </c>
      <c r="FL24" s="38">
        <v>0</v>
      </c>
      <c r="FM24" s="38">
        <v>0</v>
      </c>
      <c r="FN24" s="37"/>
      <c r="FO24" s="37"/>
      <c r="FP24" s="37"/>
      <c r="FQ24" s="37"/>
      <c r="FR24" s="37"/>
      <c r="FT24" s="97"/>
    </row>
    <row r="25" spans="1:176" customFormat="1" ht="13" customHeight="1" x14ac:dyDescent="0.2">
      <c r="A25" s="35" t="s">
        <v>27</v>
      </c>
      <c r="B25" s="54">
        <f t="shared" si="8"/>
        <v>1901</v>
      </c>
      <c r="C25" s="54">
        <f t="shared" si="31"/>
        <v>0</v>
      </c>
      <c r="D25" s="54">
        <f t="shared" si="32"/>
        <v>900</v>
      </c>
      <c r="E25" s="54">
        <f t="shared" si="33"/>
        <v>966</v>
      </c>
      <c r="F25" s="54">
        <f t="shared" si="34"/>
        <v>35</v>
      </c>
      <c r="G25" s="54">
        <f t="shared" si="35"/>
        <v>0</v>
      </c>
      <c r="H25" s="54">
        <v>16</v>
      </c>
      <c r="I25" s="54">
        <v>0</v>
      </c>
      <c r="J25" s="54">
        <v>9</v>
      </c>
      <c r="K25" s="54">
        <v>6</v>
      </c>
      <c r="L25" s="54">
        <v>1</v>
      </c>
      <c r="M25" s="54">
        <v>0</v>
      </c>
      <c r="N25" s="54">
        <v>63</v>
      </c>
      <c r="O25" s="54">
        <v>0</v>
      </c>
      <c r="P25" s="54">
        <v>53</v>
      </c>
      <c r="Q25" s="54">
        <v>10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f t="shared" si="36"/>
        <v>204</v>
      </c>
      <c r="AA25" s="54">
        <f t="shared" si="37"/>
        <v>0</v>
      </c>
      <c r="AB25" s="54">
        <f t="shared" si="38"/>
        <v>141</v>
      </c>
      <c r="AC25" s="54">
        <f t="shared" si="39"/>
        <v>60</v>
      </c>
      <c r="AD25" s="54">
        <f t="shared" si="40"/>
        <v>3</v>
      </c>
      <c r="AE25" s="54">
        <f t="shared" si="41"/>
        <v>0</v>
      </c>
      <c r="AF25" s="54">
        <f t="shared" si="46"/>
        <v>45</v>
      </c>
      <c r="AG25" s="54">
        <v>0</v>
      </c>
      <c r="AH25" s="54">
        <v>23</v>
      </c>
      <c r="AI25" s="54">
        <v>22</v>
      </c>
      <c r="AJ25" s="54">
        <v>0</v>
      </c>
      <c r="AK25" s="54">
        <v>0</v>
      </c>
      <c r="AL25" s="54">
        <f t="shared" si="47"/>
        <v>41</v>
      </c>
      <c r="AM25" s="54">
        <v>0</v>
      </c>
      <c r="AN25" s="54">
        <v>27</v>
      </c>
      <c r="AO25" s="54">
        <v>14</v>
      </c>
      <c r="AP25" s="54">
        <v>0</v>
      </c>
      <c r="AQ25" s="54">
        <v>0</v>
      </c>
      <c r="AR25" s="54">
        <f t="shared" si="42"/>
        <v>118</v>
      </c>
      <c r="AS25" s="54">
        <v>0</v>
      </c>
      <c r="AT25" s="54">
        <v>91</v>
      </c>
      <c r="AU25" s="54">
        <v>24</v>
      </c>
      <c r="AV25" s="54">
        <v>3</v>
      </c>
      <c r="AW25" s="54">
        <v>0</v>
      </c>
      <c r="AX25" s="54">
        <v>10</v>
      </c>
      <c r="AY25" s="54">
        <v>0</v>
      </c>
      <c r="AZ25" s="54">
        <v>7</v>
      </c>
      <c r="BA25" s="54">
        <v>3</v>
      </c>
      <c r="BB25" s="54">
        <v>0</v>
      </c>
      <c r="BC25" s="54">
        <v>0</v>
      </c>
      <c r="BD25" s="54">
        <v>0</v>
      </c>
      <c r="BE25" s="54">
        <v>0</v>
      </c>
      <c r="BF25" s="54">
        <v>0</v>
      </c>
      <c r="BG25" s="54">
        <v>0</v>
      </c>
      <c r="BH25" s="54">
        <v>0</v>
      </c>
      <c r="BI25" s="54">
        <v>0</v>
      </c>
      <c r="BJ25" s="54">
        <v>0</v>
      </c>
      <c r="BK25" s="54">
        <v>0</v>
      </c>
      <c r="BL25" s="54">
        <v>0</v>
      </c>
      <c r="BM25" s="54">
        <v>0</v>
      </c>
      <c r="BN25" s="54">
        <v>0</v>
      </c>
      <c r="BO25" s="54">
        <v>0</v>
      </c>
      <c r="BP25" s="54">
        <v>31</v>
      </c>
      <c r="BQ25" s="54">
        <v>0</v>
      </c>
      <c r="BR25" s="54">
        <v>25</v>
      </c>
      <c r="BS25" s="54">
        <v>4</v>
      </c>
      <c r="BT25" s="54">
        <v>2</v>
      </c>
      <c r="BU25" s="54">
        <v>0</v>
      </c>
      <c r="BV25" s="54">
        <v>0</v>
      </c>
      <c r="BW25" s="54">
        <v>0</v>
      </c>
      <c r="BX25" s="54">
        <v>0</v>
      </c>
      <c r="BY25" s="54">
        <v>0</v>
      </c>
      <c r="BZ25" s="54">
        <v>0</v>
      </c>
      <c r="CA25" s="54">
        <v>0</v>
      </c>
      <c r="CB25" s="54">
        <v>2</v>
      </c>
      <c r="CC25" s="54">
        <v>0</v>
      </c>
      <c r="CD25" s="54">
        <v>0</v>
      </c>
      <c r="CE25" s="54">
        <v>2</v>
      </c>
      <c r="CF25" s="54">
        <v>0</v>
      </c>
      <c r="CG25" s="54">
        <v>0</v>
      </c>
      <c r="CH25" s="54">
        <f t="shared" si="23"/>
        <v>1532</v>
      </c>
      <c r="CI25" s="54">
        <f t="shared" si="24"/>
        <v>0</v>
      </c>
      <c r="CJ25" s="54">
        <f t="shared" si="25"/>
        <v>627</v>
      </c>
      <c r="CK25" s="54">
        <f t="shared" si="5"/>
        <v>876</v>
      </c>
      <c r="CL25" s="54">
        <f t="shared" si="6"/>
        <v>29</v>
      </c>
      <c r="CM25" s="54">
        <f t="shared" si="7"/>
        <v>0</v>
      </c>
      <c r="CN25" s="54">
        <f t="shared" si="43"/>
        <v>492</v>
      </c>
      <c r="CO25" s="54">
        <v>0</v>
      </c>
      <c r="CP25" s="54">
        <v>166</v>
      </c>
      <c r="CQ25" s="54">
        <v>326</v>
      </c>
      <c r="CR25" s="54">
        <v>0</v>
      </c>
      <c r="CS25" s="54">
        <v>0</v>
      </c>
      <c r="CT25" s="54">
        <f t="shared" si="44"/>
        <v>503</v>
      </c>
      <c r="CU25" s="54">
        <v>0</v>
      </c>
      <c r="CV25" s="54">
        <v>199</v>
      </c>
      <c r="CW25" s="54">
        <v>304</v>
      </c>
      <c r="CX25" s="54">
        <v>0</v>
      </c>
      <c r="CY25" s="54">
        <v>0</v>
      </c>
      <c r="CZ25" s="54">
        <f t="shared" si="45"/>
        <v>537</v>
      </c>
      <c r="DA25" s="54">
        <v>0</v>
      </c>
      <c r="DB25" s="54">
        <v>262</v>
      </c>
      <c r="DC25" s="54">
        <v>246</v>
      </c>
      <c r="DD25" s="54">
        <v>29</v>
      </c>
      <c r="DE25" s="54">
        <v>0</v>
      </c>
      <c r="DF25" s="54">
        <v>0</v>
      </c>
      <c r="DG25" s="54">
        <v>0</v>
      </c>
      <c r="DH25" s="54">
        <v>0</v>
      </c>
      <c r="DI25" s="54">
        <v>0</v>
      </c>
      <c r="DJ25" s="54">
        <v>0</v>
      </c>
      <c r="DK25" s="54">
        <v>0</v>
      </c>
      <c r="DL25" s="54">
        <v>0</v>
      </c>
      <c r="DM25" s="54">
        <v>0</v>
      </c>
      <c r="DN25" s="54">
        <v>0</v>
      </c>
      <c r="DO25" s="54">
        <v>0</v>
      </c>
      <c r="DP25" s="54">
        <v>0</v>
      </c>
      <c r="DQ25" s="54">
        <v>0</v>
      </c>
      <c r="DR25" s="54">
        <v>6</v>
      </c>
      <c r="DS25" s="54">
        <v>0</v>
      </c>
      <c r="DT25" s="54">
        <v>1</v>
      </c>
      <c r="DU25" s="54">
        <v>5</v>
      </c>
      <c r="DV25" s="54">
        <v>0</v>
      </c>
      <c r="DW25" s="54">
        <v>0</v>
      </c>
      <c r="DX25" s="54">
        <v>0</v>
      </c>
      <c r="DY25" s="54">
        <v>0</v>
      </c>
      <c r="DZ25" s="54">
        <v>0</v>
      </c>
      <c r="EA25" s="54">
        <v>0</v>
      </c>
      <c r="EB25" s="54">
        <v>0</v>
      </c>
      <c r="EC25" s="54">
        <v>0</v>
      </c>
      <c r="ED25" s="54">
        <v>0</v>
      </c>
      <c r="EE25" s="54">
        <v>0</v>
      </c>
      <c r="EF25" s="54">
        <v>0</v>
      </c>
      <c r="EG25" s="54">
        <v>0</v>
      </c>
      <c r="EH25" s="54">
        <v>0</v>
      </c>
      <c r="EI25" s="54">
        <v>0</v>
      </c>
      <c r="EJ25" s="54">
        <v>29</v>
      </c>
      <c r="EK25" s="54">
        <v>0</v>
      </c>
      <c r="EL25" s="54">
        <v>29</v>
      </c>
      <c r="EM25" s="54">
        <v>0</v>
      </c>
      <c r="EN25" s="54">
        <v>0</v>
      </c>
      <c r="EO25" s="54">
        <v>0</v>
      </c>
      <c r="EP25" s="54">
        <v>0</v>
      </c>
      <c r="EQ25" s="54">
        <v>0</v>
      </c>
      <c r="ER25" s="54">
        <v>0</v>
      </c>
      <c r="ES25" s="54">
        <v>0</v>
      </c>
      <c r="ET25" s="54">
        <v>0</v>
      </c>
      <c r="EU25" s="54">
        <v>0</v>
      </c>
      <c r="EV25" s="54">
        <v>8</v>
      </c>
      <c r="EW25" s="54">
        <v>0</v>
      </c>
      <c r="EX25" s="54">
        <v>8</v>
      </c>
      <c r="EY25" s="54">
        <v>0</v>
      </c>
      <c r="EZ25" s="54">
        <v>0</v>
      </c>
      <c r="FA25" s="54">
        <v>0</v>
      </c>
      <c r="FB25" s="54">
        <v>0</v>
      </c>
      <c r="FC25" s="54">
        <v>0</v>
      </c>
      <c r="FD25" s="54">
        <v>0</v>
      </c>
      <c r="FE25" s="54">
        <v>0</v>
      </c>
      <c r="FF25" s="54">
        <v>0</v>
      </c>
      <c r="FG25" s="54">
        <v>0</v>
      </c>
      <c r="FH25" s="54">
        <v>0</v>
      </c>
      <c r="FI25" s="54">
        <v>0</v>
      </c>
      <c r="FJ25" s="54">
        <v>0</v>
      </c>
      <c r="FK25" s="54">
        <v>0</v>
      </c>
      <c r="FL25" s="54">
        <v>0</v>
      </c>
      <c r="FM25" s="54">
        <v>0</v>
      </c>
      <c r="FN25" s="37"/>
      <c r="FO25" s="37"/>
      <c r="FP25" s="37"/>
      <c r="FQ25" s="37"/>
      <c r="FR25" s="37"/>
      <c r="FT25" s="97"/>
    </row>
    <row r="26" spans="1:176" customFormat="1" ht="13" customHeight="1" x14ac:dyDescent="0.2">
      <c r="A26" s="59" t="s">
        <v>28</v>
      </c>
      <c r="B26" s="39">
        <f t="shared" si="8"/>
        <v>2117</v>
      </c>
      <c r="C26" s="39">
        <f t="shared" si="31"/>
        <v>0</v>
      </c>
      <c r="D26" s="39">
        <f t="shared" si="32"/>
        <v>2117</v>
      </c>
      <c r="E26" s="39">
        <f t="shared" si="33"/>
        <v>0</v>
      </c>
      <c r="F26" s="39">
        <f t="shared" si="34"/>
        <v>0</v>
      </c>
      <c r="G26" s="39">
        <f t="shared" si="35"/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246</v>
      </c>
      <c r="O26" s="39">
        <v>0</v>
      </c>
      <c r="P26" s="39">
        <v>246</v>
      </c>
      <c r="Q26" s="39">
        <v>0</v>
      </c>
      <c r="R26" s="39">
        <v>0</v>
      </c>
      <c r="S26" s="39">
        <v>0</v>
      </c>
      <c r="T26" s="39">
        <v>3</v>
      </c>
      <c r="U26" s="39">
        <v>0</v>
      </c>
      <c r="V26" s="39">
        <v>3</v>
      </c>
      <c r="W26" s="39">
        <v>0</v>
      </c>
      <c r="X26" s="39">
        <v>0</v>
      </c>
      <c r="Y26" s="39">
        <v>0</v>
      </c>
      <c r="Z26" s="39">
        <f t="shared" si="36"/>
        <v>1192</v>
      </c>
      <c r="AA26" s="39">
        <f t="shared" si="37"/>
        <v>0</v>
      </c>
      <c r="AB26" s="39">
        <f t="shared" si="38"/>
        <v>1192</v>
      </c>
      <c r="AC26" s="39">
        <f t="shared" si="39"/>
        <v>0</v>
      </c>
      <c r="AD26" s="39">
        <f t="shared" si="40"/>
        <v>0</v>
      </c>
      <c r="AE26" s="39">
        <f t="shared" si="41"/>
        <v>0</v>
      </c>
      <c r="AF26" s="39">
        <f t="shared" si="46"/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f t="shared" si="47"/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f t="shared" si="42"/>
        <v>1192</v>
      </c>
      <c r="AS26" s="39">
        <v>0</v>
      </c>
      <c r="AT26" s="39">
        <v>1192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39">
        <v>0</v>
      </c>
      <c r="BG26" s="39">
        <v>0</v>
      </c>
      <c r="BH26" s="39">
        <v>0</v>
      </c>
      <c r="BI26" s="39">
        <v>0</v>
      </c>
      <c r="BJ26" s="39">
        <v>1</v>
      </c>
      <c r="BK26" s="39">
        <v>0</v>
      </c>
      <c r="BL26" s="39">
        <v>1</v>
      </c>
      <c r="BM26" s="39">
        <v>0</v>
      </c>
      <c r="BN26" s="39">
        <v>0</v>
      </c>
      <c r="BO26" s="39">
        <v>0</v>
      </c>
      <c r="BP26" s="39">
        <v>185</v>
      </c>
      <c r="BQ26" s="39">
        <v>0</v>
      </c>
      <c r="BR26" s="39">
        <v>185</v>
      </c>
      <c r="BS26" s="39">
        <v>0</v>
      </c>
      <c r="BT26" s="39">
        <v>0</v>
      </c>
      <c r="BU26" s="39">
        <v>0</v>
      </c>
      <c r="BV26" s="39">
        <v>0</v>
      </c>
      <c r="BW26" s="39">
        <v>0</v>
      </c>
      <c r="BX26" s="39">
        <v>0</v>
      </c>
      <c r="BY26" s="39">
        <v>0</v>
      </c>
      <c r="BZ26" s="39">
        <v>0</v>
      </c>
      <c r="CA26" s="39">
        <v>0</v>
      </c>
      <c r="CB26" s="39">
        <v>0</v>
      </c>
      <c r="CC26" s="39">
        <v>0</v>
      </c>
      <c r="CD26" s="39">
        <v>0</v>
      </c>
      <c r="CE26" s="39">
        <v>0</v>
      </c>
      <c r="CF26" s="39">
        <v>0</v>
      </c>
      <c r="CG26" s="39">
        <v>0</v>
      </c>
      <c r="CH26" s="39">
        <f t="shared" si="23"/>
        <v>402</v>
      </c>
      <c r="CI26" s="39">
        <f t="shared" si="24"/>
        <v>0</v>
      </c>
      <c r="CJ26" s="39">
        <f t="shared" si="25"/>
        <v>402</v>
      </c>
      <c r="CK26" s="39">
        <f t="shared" si="5"/>
        <v>0</v>
      </c>
      <c r="CL26" s="39">
        <f t="shared" si="6"/>
        <v>0</v>
      </c>
      <c r="CM26" s="39">
        <f t="shared" si="7"/>
        <v>0</v>
      </c>
      <c r="CN26" s="39">
        <f t="shared" si="43"/>
        <v>0</v>
      </c>
      <c r="CO26" s="39">
        <v>0</v>
      </c>
      <c r="CP26" s="39">
        <v>0</v>
      </c>
      <c r="CQ26" s="39">
        <v>0</v>
      </c>
      <c r="CR26" s="39">
        <v>0</v>
      </c>
      <c r="CS26" s="39">
        <v>0</v>
      </c>
      <c r="CT26" s="39">
        <f t="shared" si="44"/>
        <v>0</v>
      </c>
      <c r="CU26" s="39">
        <v>0</v>
      </c>
      <c r="CV26" s="39">
        <v>0</v>
      </c>
      <c r="CW26" s="39">
        <v>0</v>
      </c>
      <c r="CX26" s="39">
        <v>0</v>
      </c>
      <c r="CY26" s="39">
        <v>0</v>
      </c>
      <c r="CZ26" s="39">
        <f t="shared" si="45"/>
        <v>402</v>
      </c>
      <c r="DA26" s="39">
        <v>0</v>
      </c>
      <c r="DB26" s="39">
        <v>402</v>
      </c>
      <c r="DC26" s="39">
        <v>0</v>
      </c>
      <c r="DD26" s="39">
        <v>0</v>
      </c>
      <c r="DE26" s="39">
        <v>0</v>
      </c>
      <c r="DF26" s="39">
        <v>0</v>
      </c>
      <c r="DG26" s="39">
        <v>0</v>
      </c>
      <c r="DH26" s="39">
        <v>0</v>
      </c>
      <c r="DI26" s="39">
        <v>0</v>
      </c>
      <c r="DJ26" s="39">
        <v>0</v>
      </c>
      <c r="DK26" s="39">
        <v>0</v>
      </c>
      <c r="DL26" s="39">
        <v>0</v>
      </c>
      <c r="DM26" s="39">
        <v>0</v>
      </c>
      <c r="DN26" s="39">
        <v>0</v>
      </c>
      <c r="DO26" s="39">
        <v>0</v>
      </c>
      <c r="DP26" s="39">
        <v>0</v>
      </c>
      <c r="DQ26" s="39">
        <v>0</v>
      </c>
      <c r="DR26" s="39">
        <v>15</v>
      </c>
      <c r="DS26" s="39">
        <v>0</v>
      </c>
      <c r="DT26" s="39">
        <v>15</v>
      </c>
      <c r="DU26" s="39">
        <v>0</v>
      </c>
      <c r="DV26" s="39">
        <v>0</v>
      </c>
      <c r="DW26" s="39">
        <v>0</v>
      </c>
      <c r="DX26" s="39">
        <v>0</v>
      </c>
      <c r="DY26" s="39">
        <v>0</v>
      </c>
      <c r="DZ26" s="39">
        <v>0</v>
      </c>
      <c r="EA26" s="39">
        <v>0</v>
      </c>
      <c r="EB26" s="39">
        <v>0</v>
      </c>
      <c r="EC26" s="39">
        <v>0</v>
      </c>
      <c r="ED26" s="39">
        <v>0</v>
      </c>
      <c r="EE26" s="39">
        <v>0</v>
      </c>
      <c r="EF26" s="39">
        <v>0</v>
      </c>
      <c r="EG26" s="39">
        <v>0</v>
      </c>
      <c r="EH26" s="39">
        <v>0</v>
      </c>
      <c r="EI26" s="39">
        <v>0</v>
      </c>
      <c r="EJ26" s="39">
        <v>73</v>
      </c>
      <c r="EK26" s="39">
        <v>0</v>
      </c>
      <c r="EL26" s="39">
        <v>73</v>
      </c>
      <c r="EM26" s="39">
        <v>0</v>
      </c>
      <c r="EN26" s="39">
        <v>0</v>
      </c>
      <c r="EO26" s="39">
        <v>0</v>
      </c>
      <c r="EP26" s="39">
        <v>0</v>
      </c>
      <c r="EQ26" s="39">
        <v>0</v>
      </c>
      <c r="ER26" s="39">
        <v>0</v>
      </c>
      <c r="ES26" s="39">
        <v>0</v>
      </c>
      <c r="ET26" s="39">
        <v>0</v>
      </c>
      <c r="EU26" s="39">
        <v>0</v>
      </c>
      <c r="EV26" s="39">
        <v>0</v>
      </c>
      <c r="EW26" s="39">
        <v>0</v>
      </c>
      <c r="EX26" s="39">
        <v>0</v>
      </c>
      <c r="EY26" s="39">
        <v>0</v>
      </c>
      <c r="EZ26" s="39">
        <v>0</v>
      </c>
      <c r="FA26" s="39">
        <v>0</v>
      </c>
      <c r="FB26" s="39">
        <v>0</v>
      </c>
      <c r="FC26" s="39">
        <v>0</v>
      </c>
      <c r="FD26" s="39">
        <v>0</v>
      </c>
      <c r="FE26" s="39">
        <v>0</v>
      </c>
      <c r="FF26" s="39">
        <v>0</v>
      </c>
      <c r="FG26" s="39">
        <v>0</v>
      </c>
      <c r="FH26" s="39">
        <v>0</v>
      </c>
      <c r="FI26" s="39">
        <v>0</v>
      </c>
      <c r="FJ26" s="39">
        <v>0</v>
      </c>
      <c r="FK26" s="39">
        <v>0</v>
      </c>
      <c r="FL26" s="39">
        <v>0</v>
      </c>
      <c r="FM26" s="39">
        <v>0</v>
      </c>
      <c r="FN26" s="37"/>
      <c r="FO26" s="37"/>
      <c r="FP26" s="37"/>
      <c r="FQ26" s="37"/>
      <c r="FR26" s="37"/>
      <c r="FT26" s="97"/>
    </row>
    <row r="27" spans="1:176" customFormat="1" ht="13" customHeight="1" x14ac:dyDescent="0.2">
      <c r="A27" s="59" t="s">
        <v>29</v>
      </c>
      <c r="B27" s="39">
        <f t="shared" si="8"/>
        <v>857</v>
      </c>
      <c r="C27" s="39">
        <f t="shared" si="31"/>
        <v>0</v>
      </c>
      <c r="D27" s="39">
        <f t="shared" si="32"/>
        <v>367</v>
      </c>
      <c r="E27" s="39">
        <f t="shared" si="33"/>
        <v>414</v>
      </c>
      <c r="F27" s="39">
        <f t="shared" si="34"/>
        <v>76</v>
      </c>
      <c r="G27" s="39">
        <f t="shared" si="35"/>
        <v>0</v>
      </c>
      <c r="H27" s="39">
        <v>2</v>
      </c>
      <c r="I27" s="39">
        <v>0</v>
      </c>
      <c r="J27" s="39">
        <v>2</v>
      </c>
      <c r="K27" s="39">
        <v>0</v>
      </c>
      <c r="L27" s="39">
        <v>0</v>
      </c>
      <c r="M27" s="39">
        <v>0</v>
      </c>
      <c r="N27" s="39">
        <v>98</v>
      </c>
      <c r="O27" s="39">
        <v>0</v>
      </c>
      <c r="P27" s="39">
        <v>98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f t="shared" si="36"/>
        <v>97</v>
      </c>
      <c r="AA27" s="39">
        <f t="shared" si="37"/>
        <v>0</v>
      </c>
      <c r="AB27" s="39">
        <f t="shared" si="38"/>
        <v>33</v>
      </c>
      <c r="AC27" s="39">
        <f t="shared" si="39"/>
        <v>64</v>
      </c>
      <c r="AD27" s="39">
        <f t="shared" si="40"/>
        <v>0</v>
      </c>
      <c r="AE27" s="39">
        <f t="shared" si="41"/>
        <v>0</v>
      </c>
      <c r="AF27" s="39">
        <f t="shared" si="46"/>
        <v>0</v>
      </c>
      <c r="AG27" s="39">
        <v>0</v>
      </c>
      <c r="AH27" s="39">
        <v>0</v>
      </c>
      <c r="AI27" s="39">
        <v>0</v>
      </c>
      <c r="AJ27" s="39">
        <v>0</v>
      </c>
      <c r="AK27" s="39">
        <v>0</v>
      </c>
      <c r="AL27" s="39">
        <f t="shared" si="47"/>
        <v>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f t="shared" si="42"/>
        <v>97</v>
      </c>
      <c r="AS27" s="39">
        <v>0</v>
      </c>
      <c r="AT27" s="39">
        <v>33</v>
      </c>
      <c r="AU27" s="39">
        <v>64</v>
      </c>
      <c r="AV27" s="39">
        <v>0</v>
      </c>
      <c r="AW27" s="39">
        <v>0</v>
      </c>
      <c r="AX27" s="39">
        <v>7</v>
      </c>
      <c r="AY27" s="39">
        <v>0</v>
      </c>
      <c r="AZ27" s="39">
        <v>7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39">
        <v>0</v>
      </c>
      <c r="BG27" s="39">
        <v>0</v>
      </c>
      <c r="BH27" s="39">
        <v>0</v>
      </c>
      <c r="BI27" s="39">
        <v>0</v>
      </c>
      <c r="BJ27" s="39">
        <v>134</v>
      </c>
      <c r="BK27" s="39">
        <v>0</v>
      </c>
      <c r="BL27" s="39">
        <v>0</v>
      </c>
      <c r="BM27" s="39">
        <v>59</v>
      </c>
      <c r="BN27" s="39">
        <v>75</v>
      </c>
      <c r="BO27" s="39">
        <v>0</v>
      </c>
      <c r="BP27" s="39">
        <v>127</v>
      </c>
      <c r="BQ27" s="39">
        <v>0</v>
      </c>
      <c r="BR27" s="39">
        <v>120</v>
      </c>
      <c r="BS27" s="39">
        <v>7</v>
      </c>
      <c r="BT27" s="39">
        <v>0</v>
      </c>
      <c r="BU27" s="39">
        <v>0</v>
      </c>
      <c r="BV27" s="39">
        <v>0</v>
      </c>
      <c r="BW27" s="39">
        <v>0</v>
      </c>
      <c r="BX27" s="39">
        <v>0</v>
      </c>
      <c r="BY27" s="39">
        <v>0</v>
      </c>
      <c r="BZ27" s="39">
        <v>0</v>
      </c>
      <c r="CA27" s="39">
        <v>0</v>
      </c>
      <c r="CB27" s="39">
        <v>0</v>
      </c>
      <c r="CC27" s="39">
        <v>0</v>
      </c>
      <c r="CD27" s="39">
        <v>0</v>
      </c>
      <c r="CE27" s="39">
        <v>0</v>
      </c>
      <c r="CF27" s="39">
        <v>0</v>
      </c>
      <c r="CG27" s="39">
        <v>0</v>
      </c>
      <c r="CH27" s="39">
        <f t="shared" si="23"/>
        <v>334</v>
      </c>
      <c r="CI27" s="39">
        <f t="shared" si="24"/>
        <v>0</v>
      </c>
      <c r="CJ27" s="39">
        <f t="shared" si="25"/>
        <v>50</v>
      </c>
      <c r="CK27" s="39">
        <f t="shared" si="5"/>
        <v>283</v>
      </c>
      <c r="CL27" s="39">
        <f t="shared" si="6"/>
        <v>1</v>
      </c>
      <c r="CM27" s="39">
        <f t="shared" si="7"/>
        <v>0</v>
      </c>
      <c r="CN27" s="39">
        <f t="shared" si="43"/>
        <v>186</v>
      </c>
      <c r="CO27" s="39">
        <v>0</v>
      </c>
      <c r="CP27" s="39">
        <v>20</v>
      </c>
      <c r="CQ27" s="39">
        <v>165</v>
      </c>
      <c r="CR27" s="39">
        <v>1</v>
      </c>
      <c r="CS27" s="39">
        <v>0</v>
      </c>
      <c r="CT27" s="39">
        <f t="shared" si="44"/>
        <v>143</v>
      </c>
      <c r="CU27" s="39">
        <v>0</v>
      </c>
      <c r="CV27" s="39">
        <v>30</v>
      </c>
      <c r="CW27" s="39">
        <v>113</v>
      </c>
      <c r="CX27" s="39">
        <v>0</v>
      </c>
      <c r="CY27" s="39">
        <v>0</v>
      </c>
      <c r="CZ27" s="39">
        <f t="shared" si="45"/>
        <v>5</v>
      </c>
      <c r="DA27" s="39">
        <v>0</v>
      </c>
      <c r="DB27" s="39">
        <v>0</v>
      </c>
      <c r="DC27" s="39">
        <v>5</v>
      </c>
      <c r="DD27" s="39">
        <v>0</v>
      </c>
      <c r="DE27" s="39">
        <v>0</v>
      </c>
      <c r="DF27" s="39">
        <v>0</v>
      </c>
      <c r="DG27" s="39">
        <v>0</v>
      </c>
      <c r="DH27" s="39">
        <v>0</v>
      </c>
      <c r="DI27" s="39">
        <v>0</v>
      </c>
      <c r="DJ27" s="39">
        <v>0</v>
      </c>
      <c r="DK27" s="39">
        <v>0</v>
      </c>
      <c r="DL27" s="39">
        <v>0</v>
      </c>
      <c r="DM27" s="39">
        <v>0</v>
      </c>
      <c r="DN27" s="39">
        <v>0</v>
      </c>
      <c r="DO27" s="39">
        <v>0</v>
      </c>
      <c r="DP27" s="39">
        <v>0</v>
      </c>
      <c r="DQ27" s="39">
        <v>0</v>
      </c>
      <c r="DR27" s="39">
        <v>0</v>
      </c>
      <c r="DS27" s="39">
        <v>0</v>
      </c>
      <c r="DT27" s="39">
        <v>0</v>
      </c>
      <c r="DU27" s="39">
        <v>0</v>
      </c>
      <c r="DV27" s="39">
        <v>0</v>
      </c>
      <c r="DW27" s="39">
        <v>0</v>
      </c>
      <c r="DX27" s="39">
        <v>0</v>
      </c>
      <c r="DY27" s="39">
        <v>0</v>
      </c>
      <c r="DZ27" s="39">
        <v>0</v>
      </c>
      <c r="EA27" s="39">
        <v>0</v>
      </c>
      <c r="EB27" s="39">
        <v>0</v>
      </c>
      <c r="EC27" s="39">
        <v>0</v>
      </c>
      <c r="ED27" s="39">
        <v>0</v>
      </c>
      <c r="EE27" s="39">
        <v>0</v>
      </c>
      <c r="EF27" s="39">
        <v>0</v>
      </c>
      <c r="EG27" s="39">
        <v>0</v>
      </c>
      <c r="EH27" s="39">
        <v>0</v>
      </c>
      <c r="EI27" s="39">
        <v>0</v>
      </c>
      <c r="EJ27" s="39">
        <v>58</v>
      </c>
      <c r="EK27" s="39">
        <v>0</v>
      </c>
      <c r="EL27" s="39">
        <v>57</v>
      </c>
      <c r="EM27" s="39">
        <v>1</v>
      </c>
      <c r="EN27" s="39">
        <v>0</v>
      </c>
      <c r="EO27" s="39">
        <v>0</v>
      </c>
      <c r="EP27" s="39">
        <v>0</v>
      </c>
      <c r="EQ27" s="39">
        <v>0</v>
      </c>
      <c r="ER27" s="39">
        <v>0</v>
      </c>
      <c r="ES27" s="39">
        <v>0</v>
      </c>
      <c r="ET27" s="39">
        <v>0</v>
      </c>
      <c r="EU27" s="39">
        <v>0</v>
      </c>
      <c r="EV27" s="39">
        <v>0</v>
      </c>
      <c r="EW27" s="39">
        <v>0</v>
      </c>
      <c r="EX27" s="39">
        <v>0</v>
      </c>
      <c r="EY27" s="39">
        <v>0</v>
      </c>
      <c r="EZ27" s="39">
        <v>0</v>
      </c>
      <c r="FA27" s="39">
        <v>0</v>
      </c>
      <c r="FB27" s="39">
        <v>0</v>
      </c>
      <c r="FC27" s="39">
        <v>0</v>
      </c>
      <c r="FD27" s="39">
        <v>0</v>
      </c>
      <c r="FE27" s="39">
        <v>0</v>
      </c>
      <c r="FF27" s="39">
        <v>0</v>
      </c>
      <c r="FG27" s="39">
        <v>0</v>
      </c>
      <c r="FH27" s="39">
        <v>0</v>
      </c>
      <c r="FI27" s="39">
        <v>0</v>
      </c>
      <c r="FJ27" s="39">
        <v>0</v>
      </c>
      <c r="FK27" s="39">
        <v>0</v>
      </c>
      <c r="FL27" s="39">
        <v>0</v>
      </c>
      <c r="FM27" s="39">
        <v>0</v>
      </c>
      <c r="FN27" s="37"/>
      <c r="FO27" s="37"/>
      <c r="FP27" s="37"/>
      <c r="FQ27" s="37"/>
      <c r="FR27" s="37"/>
      <c r="FT27" s="97"/>
    </row>
    <row r="28" spans="1:176" customFormat="1" ht="13" customHeight="1" x14ac:dyDescent="0.2">
      <c r="A28" s="59" t="s">
        <v>30</v>
      </c>
      <c r="B28" s="39">
        <f t="shared" si="8"/>
        <v>1473</v>
      </c>
      <c r="C28" s="39">
        <f t="shared" si="31"/>
        <v>0</v>
      </c>
      <c r="D28" s="39">
        <f t="shared" si="32"/>
        <v>630</v>
      </c>
      <c r="E28" s="39">
        <f t="shared" si="33"/>
        <v>798</v>
      </c>
      <c r="F28" s="39">
        <f t="shared" si="34"/>
        <v>45</v>
      </c>
      <c r="G28" s="39">
        <f t="shared" si="35"/>
        <v>0</v>
      </c>
      <c r="H28" s="39">
        <v>4</v>
      </c>
      <c r="I28" s="39">
        <v>0</v>
      </c>
      <c r="J28" s="39">
        <v>3</v>
      </c>
      <c r="K28" s="39">
        <v>1</v>
      </c>
      <c r="L28" s="39">
        <v>0</v>
      </c>
      <c r="M28" s="39">
        <v>0</v>
      </c>
      <c r="N28" s="39">
        <v>16</v>
      </c>
      <c r="O28" s="39">
        <v>0</v>
      </c>
      <c r="P28" s="39">
        <v>12</v>
      </c>
      <c r="Q28" s="39">
        <v>4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f t="shared" si="36"/>
        <v>288</v>
      </c>
      <c r="AA28" s="39">
        <f t="shared" si="37"/>
        <v>0</v>
      </c>
      <c r="AB28" s="39">
        <f t="shared" si="38"/>
        <v>188</v>
      </c>
      <c r="AC28" s="39">
        <f t="shared" si="39"/>
        <v>100</v>
      </c>
      <c r="AD28" s="39">
        <f t="shared" si="40"/>
        <v>0</v>
      </c>
      <c r="AE28" s="39">
        <f t="shared" si="41"/>
        <v>0</v>
      </c>
      <c r="AF28" s="39">
        <f t="shared" si="46"/>
        <v>151</v>
      </c>
      <c r="AG28" s="39">
        <v>0</v>
      </c>
      <c r="AH28" s="39">
        <v>103</v>
      </c>
      <c r="AI28" s="39">
        <v>48</v>
      </c>
      <c r="AJ28" s="39">
        <v>0</v>
      </c>
      <c r="AK28" s="39">
        <v>0</v>
      </c>
      <c r="AL28" s="39">
        <f t="shared" si="47"/>
        <v>123</v>
      </c>
      <c r="AM28" s="39">
        <v>0</v>
      </c>
      <c r="AN28" s="39">
        <v>77</v>
      </c>
      <c r="AO28" s="39">
        <v>46</v>
      </c>
      <c r="AP28" s="39">
        <v>0</v>
      </c>
      <c r="AQ28" s="39">
        <v>0</v>
      </c>
      <c r="AR28" s="39">
        <f t="shared" si="42"/>
        <v>14</v>
      </c>
      <c r="AS28" s="39">
        <v>0</v>
      </c>
      <c r="AT28" s="39">
        <v>8</v>
      </c>
      <c r="AU28" s="39">
        <v>6</v>
      </c>
      <c r="AV28" s="39">
        <v>0</v>
      </c>
      <c r="AW28" s="39">
        <v>0</v>
      </c>
      <c r="AX28" s="39">
        <v>27</v>
      </c>
      <c r="AY28" s="39">
        <v>0</v>
      </c>
      <c r="AZ28" s="39">
        <v>27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v>0</v>
      </c>
      <c r="BH28" s="39">
        <v>0</v>
      </c>
      <c r="BI28" s="39">
        <v>0</v>
      </c>
      <c r="BJ28" s="39">
        <v>179</v>
      </c>
      <c r="BK28" s="39">
        <v>0</v>
      </c>
      <c r="BL28" s="39">
        <v>29</v>
      </c>
      <c r="BM28" s="39">
        <v>108</v>
      </c>
      <c r="BN28" s="39">
        <v>42</v>
      </c>
      <c r="BO28" s="39">
        <v>0</v>
      </c>
      <c r="BP28" s="39">
        <v>95</v>
      </c>
      <c r="BQ28" s="39">
        <v>0</v>
      </c>
      <c r="BR28" s="39">
        <v>84</v>
      </c>
      <c r="BS28" s="39">
        <v>8</v>
      </c>
      <c r="BT28" s="39">
        <v>3</v>
      </c>
      <c r="BU28" s="39">
        <v>0</v>
      </c>
      <c r="BV28" s="39">
        <v>0</v>
      </c>
      <c r="BW28" s="39">
        <v>0</v>
      </c>
      <c r="BX28" s="39">
        <v>0</v>
      </c>
      <c r="BY28" s="39">
        <v>0</v>
      </c>
      <c r="BZ28" s="39">
        <v>0</v>
      </c>
      <c r="CA28" s="39">
        <v>0</v>
      </c>
      <c r="CB28" s="39">
        <v>0</v>
      </c>
      <c r="CC28" s="39">
        <v>0</v>
      </c>
      <c r="CD28" s="39">
        <v>0</v>
      </c>
      <c r="CE28" s="39">
        <v>0</v>
      </c>
      <c r="CF28" s="39">
        <v>0</v>
      </c>
      <c r="CG28" s="39">
        <v>0</v>
      </c>
      <c r="CH28" s="39">
        <f t="shared" si="23"/>
        <v>842</v>
      </c>
      <c r="CI28" s="39">
        <f t="shared" si="24"/>
        <v>0</v>
      </c>
      <c r="CJ28" s="39">
        <f t="shared" si="25"/>
        <v>273</v>
      </c>
      <c r="CK28" s="39">
        <f t="shared" si="5"/>
        <v>569</v>
      </c>
      <c r="CL28" s="39">
        <f t="shared" si="6"/>
        <v>0</v>
      </c>
      <c r="CM28" s="39">
        <f t="shared" si="7"/>
        <v>0</v>
      </c>
      <c r="CN28" s="39">
        <f t="shared" si="43"/>
        <v>399</v>
      </c>
      <c r="CO28" s="39">
        <v>0</v>
      </c>
      <c r="CP28" s="39">
        <v>104</v>
      </c>
      <c r="CQ28" s="39">
        <v>295</v>
      </c>
      <c r="CR28" s="39">
        <v>0</v>
      </c>
      <c r="CS28" s="39">
        <v>0</v>
      </c>
      <c r="CT28" s="39">
        <f t="shared" si="44"/>
        <v>443</v>
      </c>
      <c r="CU28" s="39">
        <v>0</v>
      </c>
      <c r="CV28" s="39">
        <v>169</v>
      </c>
      <c r="CW28" s="39">
        <v>274</v>
      </c>
      <c r="CX28" s="39">
        <v>0</v>
      </c>
      <c r="CY28" s="39">
        <v>0</v>
      </c>
      <c r="CZ28" s="39">
        <f t="shared" si="45"/>
        <v>0</v>
      </c>
      <c r="DA28" s="39">
        <v>0</v>
      </c>
      <c r="DB28" s="39">
        <v>0</v>
      </c>
      <c r="DC28" s="39">
        <v>0</v>
      </c>
      <c r="DD28" s="39">
        <v>0</v>
      </c>
      <c r="DE28" s="39">
        <v>0</v>
      </c>
      <c r="DF28" s="39">
        <v>0</v>
      </c>
      <c r="DG28" s="39">
        <v>0</v>
      </c>
      <c r="DH28" s="39">
        <v>0</v>
      </c>
      <c r="DI28" s="39">
        <v>0</v>
      </c>
      <c r="DJ28" s="39">
        <v>0</v>
      </c>
      <c r="DK28" s="39">
        <v>0</v>
      </c>
      <c r="DL28" s="39">
        <v>0</v>
      </c>
      <c r="DM28" s="39">
        <v>0</v>
      </c>
      <c r="DN28" s="39">
        <v>0</v>
      </c>
      <c r="DO28" s="39">
        <v>0</v>
      </c>
      <c r="DP28" s="39">
        <v>0</v>
      </c>
      <c r="DQ28" s="39">
        <v>0</v>
      </c>
      <c r="DR28" s="39">
        <v>2</v>
      </c>
      <c r="DS28" s="39">
        <v>0</v>
      </c>
      <c r="DT28" s="39">
        <v>0</v>
      </c>
      <c r="DU28" s="39">
        <v>2</v>
      </c>
      <c r="DV28" s="39">
        <v>0</v>
      </c>
      <c r="DW28" s="39">
        <v>0</v>
      </c>
      <c r="DX28" s="39">
        <v>0</v>
      </c>
      <c r="DY28" s="39">
        <v>0</v>
      </c>
      <c r="DZ28" s="39">
        <v>0</v>
      </c>
      <c r="EA28" s="39">
        <v>0</v>
      </c>
      <c r="EB28" s="39">
        <v>0</v>
      </c>
      <c r="EC28" s="39">
        <v>0</v>
      </c>
      <c r="ED28" s="39">
        <v>0</v>
      </c>
      <c r="EE28" s="39">
        <v>0</v>
      </c>
      <c r="EF28" s="39">
        <v>0</v>
      </c>
      <c r="EG28" s="39">
        <v>0</v>
      </c>
      <c r="EH28" s="39">
        <v>0</v>
      </c>
      <c r="EI28" s="39">
        <v>0</v>
      </c>
      <c r="EJ28" s="39">
        <v>14</v>
      </c>
      <c r="EK28" s="39">
        <v>0</v>
      </c>
      <c r="EL28" s="39">
        <v>10</v>
      </c>
      <c r="EM28" s="39">
        <v>4</v>
      </c>
      <c r="EN28" s="39">
        <v>0</v>
      </c>
      <c r="EO28" s="39">
        <v>0</v>
      </c>
      <c r="EP28" s="39">
        <v>0</v>
      </c>
      <c r="EQ28" s="39">
        <v>0</v>
      </c>
      <c r="ER28" s="39">
        <v>0</v>
      </c>
      <c r="ES28" s="39">
        <v>0</v>
      </c>
      <c r="ET28" s="39">
        <v>0</v>
      </c>
      <c r="EU28" s="39">
        <v>0</v>
      </c>
      <c r="EV28" s="39">
        <v>6</v>
      </c>
      <c r="EW28" s="39">
        <v>0</v>
      </c>
      <c r="EX28" s="39">
        <v>4</v>
      </c>
      <c r="EY28" s="39">
        <v>2</v>
      </c>
      <c r="EZ28" s="39">
        <v>0</v>
      </c>
      <c r="FA28" s="39">
        <v>0</v>
      </c>
      <c r="FB28" s="39">
        <v>0</v>
      </c>
      <c r="FC28" s="39">
        <v>0</v>
      </c>
      <c r="FD28" s="39">
        <v>0</v>
      </c>
      <c r="FE28" s="39">
        <v>0</v>
      </c>
      <c r="FF28" s="39">
        <v>0</v>
      </c>
      <c r="FG28" s="39">
        <v>0</v>
      </c>
      <c r="FH28" s="39">
        <v>0</v>
      </c>
      <c r="FI28" s="39">
        <v>0</v>
      </c>
      <c r="FJ28" s="39">
        <v>0</v>
      </c>
      <c r="FK28" s="39">
        <v>0</v>
      </c>
      <c r="FL28" s="39">
        <v>0</v>
      </c>
      <c r="FM28" s="39">
        <v>0</v>
      </c>
      <c r="FN28" s="37"/>
      <c r="FO28" s="37"/>
      <c r="FP28" s="37"/>
      <c r="FQ28" s="37"/>
      <c r="FR28" s="37"/>
      <c r="FT28" s="97"/>
    </row>
    <row r="29" spans="1:176" customFormat="1" ht="13" customHeight="1" x14ac:dyDescent="0.2">
      <c r="A29" s="36" t="s">
        <v>31</v>
      </c>
      <c r="B29" s="38">
        <f t="shared" si="8"/>
        <v>3570</v>
      </c>
      <c r="C29" s="38">
        <f t="shared" si="31"/>
        <v>0</v>
      </c>
      <c r="D29" s="38">
        <f t="shared" si="32"/>
        <v>1334</v>
      </c>
      <c r="E29" s="38">
        <f t="shared" si="33"/>
        <v>2235</v>
      </c>
      <c r="F29" s="38">
        <f t="shared" si="34"/>
        <v>1</v>
      </c>
      <c r="G29" s="38">
        <f t="shared" si="35"/>
        <v>0</v>
      </c>
      <c r="H29" s="38">
        <v>15</v>
      </c>
      <c r="I29" s="38">
        <v>0</v>
      </c>
      <c r="J29" s="38">
        <v>14</v>
      </c>
      <c r="K29" s="38">
        <v>1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44</v>
      </c>
      <c r="U29" s="38">
        <v>0</v>
      </c>
      <c r="V29" s="38">
        <v>42</v>
      </c>
      <c r="W29" s="38">
        <v>2</v>
      </c>
      <c r="X29" s="38">
        <v>0</v>
      </c>
      <c r="Y29" s="38">
        <v>0</v>
      </c>
      <c r="Z29" s="38">
        <f t="shared" si="36"/>
        <v>1457</v>
      </c>
      <c r="AA29" s="38">
        <f t="shared" si="37"/>
        <v>0</v>
      </c>
      <c r="AB29" s="38">
        <f t="shared" si="38"/>
        <v>191</v>
      </c>
      <c r="AC29" s="38">
        <f t="shared" si="39"/>
        <v>1266</v>
      </c>
      <c r="AD29" s="38">
        <f t="shared" si="40"/>
        <v>0</v>
      </c>
      <c r="AE29" s="38">
        <f t="shared" si="41"/>
        <v>0</v>
      </c>
      <c r="AF29" s="39">
        <f t="shared" si="46"/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f t="shared" si="47"/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8">
        <f t="shared" si="42"/>
        <v>1457</v>
      </c>
      <c r="AS29" s="38">
        <v>0</v>
      </c>
      <c r="AT29" s="38">
        <v>191</v>
      </c>
      <c r="AU29" s="38">
        <v>1266</v>
      </c>
      <c r="AV29" s="38">
        <v>0</v>
      </c>
      <c r="AW29" s="38">
        <v>0</v>
      </c>
      <c r="AX29" s="38">
        <v>54</v>
      </c>
      <c r="AY29" s="38">
        <v>0</v>
      </c>
      <c r="AZ29" s="38">
        <v>32</v>
      </c>
      <c r="BA29" s="38">
        <v>22</v>
      </c>
      <c r="BB29" s="38">
        <v>0</v>
      </c>
      <c r="BC29" s="38">
        <v>0</v>
      </c>
      <c r="BD29" s="38">
        <v>0</v>
      </c>
      <c r="BE29" s="38">
        <v>0</v>
      </c>
      <c r="BF29" s="38">
        <v>0</v>
      </c>
      <c r="BG29" s="38">
        <v>0</v>
      </c>
      <c r="BH29" s="38">
        <v>0</v>
      </c>
      <c r="BI29" s="38">
        <v>0</v>
      </c>
      <c r="BJ29" s="38">
        <v>0</v>
      </c>
      <c r="BK29" s="38">
        <v>0</v>
      </c>
      <c r="BL29" s="38">
        <v>0</v>
      </c>
      <c r="BM29" s="38">
        <v>0</v>
      </c>
      <c r="BN29" s="38">
        <v>0</v>
      </c>
      <c r="BO29" s="38">
        <v>0</v>
      </c>
      <c r="BP29" s="38">
        <v>1143</v>
      </c>
      <c r="BQ29" s="38">
        <v>0</v>
      </c>
      <c r="BR29" s="38">
        <v>861</v>
      </c>
      <c r="BS29" s="38">
        <v>282</v>
      </c>
      <c r="BT29" s="38">
        <v>0</v>
      </c>
      <c r="BU29" s="38">
        <v>0</v>
      </c>
      <c r="BV29" s="38">
        <v>0</v>
      </c>
      <c r="BW29" s="38">
        <v>0</v>
      </c>
      <c r="BX29" s="38">
        <v>0</v>
      </c>
      <c r="BY29" s="38">
        <v>0</v>
      </c>
      <c r="BZ29" s="38">
        <v>0</v>
      </c>
      <c r="CA29" s="38">
        <v>0</v>
      </c>
      <c r="CB29" s="38">
        <v>10</v>
      </c>
      <c r="CC29" s="38">
        <v>0</v>
      </c>
      <c r="CD29" s="38">
        <v>0</v>
      </c>
      <c r="CE29" s="38">
        <v>10</v>
      </c>
      <c r="CF29" s="38">
        <v>0</v>
      </c>
      <c r="CG29" s="38">
        <v>0</v>
      </c>
      <c r="CH29" s="38">
        <f t="shared" si="23"/>
        <v>579</v>
      </c>
      <c r="CI29" s="38">
        <f t="shared" si="24"/>
        <v>0</v>
      </c>
      <c r="CJ29" s="38">
        <f t="shared" si="25"/>
        <v>31</v>
      </c>
      <c r="CK29" s="38">
        <f t="shared" si="5"/>
        <v>548</v>
      </c>
      <c r="CL29" s="38">
        <f t="shared" si="6"/>
        <v>0</v>
      </c>
      <c r="CM29" s="38">
        <f t="shared" si="7"/>
        <v>0</v>
      </c>
      <c r="CN29" s="38">
        <f t="shared" si="43"/>
        <v>367</v>
      </c>
      <c r="CO29" s="38">
        <v>0</v>
      </c>
      <c r="CP29" s="38">
        <v>19</v>
      </c>
      <c r="CQ29" s="38">
        <v>348</v>
      </c>
      <c r="CR29" s="38">
        <v>0</v>
      </c>
      <c r="CS29" s="38">
        <v>0</v>
      </c>
      <c r="CT29" s="38">
        <f t="shared" si="44"/>
        <v>212</v>
      </c>
      <c r="CU29" s="38">
        <v>0</v>
      </c>
      <c r="CV29" s="38">
        <v>12</v>
      </c>
      <c r="CW29" s="38">
        <v>200</v>
      </c>
      <c r="CX29" s="38">
        <v>0</v>
      </c>
      <c r="CY29" s="38">
        <v>0</v>
      </c>
      <c r="CZ29" s="38">
        <f t="shared" si="45"/>
        <v>0</v>
      </c>
      <c r="DA29" s="38">
        <v>0</v>
      </c>
      <c r="DB29" s="38">
        <v>0</v>
      </c>
      <c r="DC29" s="38">
        <v>0</v>
      </c>
      <c r="DD29" s="38">
        <v>0</v>
      </c>
      <c r="DE29" s="38">
        <v>0</v>
      </c>
      <c r="DF29" s="38">
        <v>0</v>
      </c>
      <c r="DG29" s="38">
        <v>0</v>
      </c>
      <c r="DH29" s="38">
        <v>0</v>
      </c>
      <c r="DI29" s="38">
        <v>0</v>
      </c>
      <c r="DJ29" s="38">
        <v>0</v>
      </c>
      <c r="DK29" s="38">
        <v>0</v>
      </c>
      <c r="DL29" s="38">
        <v>0</v>
      </c>
      <c r="DM29" s="38">
        <v>0</v>
      </c>
      <c r="DN29" s="38">
        <v>0</v>
      </c>
      <c r="DO29" s="38">
        <v>0</v>
      </c>
      <c r="DP29" s="38">
        <v>0</v>
      </c>
      <c r="DQ29" s="38">
        <v>0</v>
      </c>
      <c r="DR29" s="38">
        <v>76</v>
      </c>
      <c r="DS29" s="38">
        <v>0</v>
      </c>
      <c r="DT29" s="38">
        <v>3</v>
      </c>
      <c r="DU29" s="38">
        <v>73</v>
      </c>
      <c r="DV29" s="38">
        <v>0</v>
      </c>
      <c r="DW29" s="38">
        <v>0</v>
      </c>
      <c r="DX29" s="38">
        <v>5</v>
      </c>
      <c r="DY29" s="38">
        <v>0</v>
      </c>
      <c r="DZ29" s="38">
        <v>3</v>
      </c>
      <c r="EA29" s="38">
        <v>2</v>
      </c>
      <c r="EB29" s="38">
        <v>0</v>
      </c>
      <c r="EC29" s="38">
        <v>0</v>
      </c>
      <c r="ED29" s="38">
        <v>0</v>
      </c>
      <c r="EE29" s="38">
        <v>0</v>
      </c>
      <c r="EF29" s="38">
        <v>0</v>
      </c>
      <c r="EG29" s="38">
        <v>0</v>
      </c>
      <c r="EH29" s="38">
        <v>0</v>
      </c>
      <c r="EI29" s="38">
        <v>0</v>
      </c>
      <c r="EJ29" s="38">
        <v>91</v>
      </c>
      <c r="EK29" s="38">
        <v>0</v>
      </c>
      <c r="EL29" s="38">
        <v>83</v>
      </c>
      <c r="EM29" s="38">
        <v>7</v>
      </c>
      <c r="EN29" s="38">
        <v>1</v>
      </c>
      <c r="EO29" s="38">
        <v>0</v>
      </c>
      <c r="EP29" s="38">
        <v>0</v>
      </c>
      <c r="EQ29" s="38">
        <v>0</v>
      </c>
      <c r="ER29" s="38">
        <v>0</v>
      </c>
      <c r="ES29" s="38">
        <v>0</v>
      </c>
      <c r="ET29" s="38">
        <v>0</v>
      </c>
      <c r="EU29" s="38">
        <v>0</v>
      </c>
      <c r="EV29" s="38">
        <v>88</v>
      </c>
      <c r="EW29" s="38">
        <v>0</v>
      </c>
      <c r="EX29" s="38">
        <v>72</v>
      </c>
      <c r="EY29" s="38">
        <v>16</v>
      </c>
      <c r="EZ29" s="38">
        <v>0</v>
      </c>
      <c r="FA29" s="38">
        <v>0</v>
      </c>
      <c r="FB29" s="38">
        <v>4</v>
      </c>
      <c r="FC29" s="38">
        <v>0</v>
      </c>
      <c r="FD29" s="38">
        <v>2</v>
      </c>
      <c r="FE29" s="38">
        <v>2</v>
      </c>
      <c r="FF29" s="38">
        <v>0</v>
      </c>
      <c r="FG29" s="38">
        <v>0</v>
      </c>
      <c r="FH29" s="38">
        <v>4</v>
      </c>
      <c r="FI29" s="38">
        <v>0</v>
      </c>
      <c r="FJ29" s="38">
        <v>0</v>
      </c>
      <c r="FK29" s="38">
        <v>4</v>
      </c>
      <c r="FL29" s="38">
        <v>0</v>
      </c>
      <c r="FM29" s="38">
        <v>0</v>
      </c>
      <c r="FN29" s="37"/>
      <c r="FO29" s="37"/>
      <c r="FP29" s="37"/>
      <c r="FQ29" s="37"/>
      <c r="FR29" s="37"/>
      <c r="FT29" s="97"/>
    </row>
    <row r="30" spans="1:176" customFormat="1" ht="13" customHeight="1" x14ac:dyDescent="0.2">
      <c r="A30" s="35" t="s">
        <v>32</v>
      </c>
      <c r="B30" s="54">
        <f t="shared" si="8"/>
        <v>575</v>
      </c>
      <c r="C30" s="54">
        <f t="shared" si="31"/>
        <v>0</v>
      </c>
      <c r="D30" s="54">
        <f t="shared" si="32"/>
        <v>172</v>
      </c>
      <c r="E30" s="54">
        <f t="shared" si="33"/>
        <v>403</v>
      </c>
      <c r="F30" s="54">
        <f t="shared" si="34"/>
        <v>0</v>
      </c>
      <c r="G30" s="54">
        <f t="shared" si="35"/>
        <v>0</v>
      </c>
      <c r="H30" s="54">
        <v>5</v>
      </c>
      <c r="I30" s="54">
        <v>0</v>
      </c>
      <c r="J30" s="54">
        <v>4</v>
      </c>
      <c r="K30" s="54">
        <v>1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f t="shared" si="36"/>
        <v>401</v>
      </c>
      <c r="AA30" s="54">
        <f t="shared" si="37"/>
        <v>0</v>
      </c>
      <c r="AB30" s="54">
        <f t="shared" si="38"/>
        <v>120</v>
      </c>
      <c r="AC30" s="54">
        <f t="shared" si="39"/>
        <v>281</v>
      </c>
      <c r="AD30" s="54">
        <f t="shared" si="40"/>
        <v>0</v>
      </c>
      <c r="AE30" s="54">
        <f t="shared" si="41"/>
        <v>0</v>
      </c>
      <c r="AF30" s="54">
        <f t="shared" si="46"/>
        <v>32</v>
      </c>
      <c r="AG30" s="54">
        <v>0</v>
      </c>
      <c r="AH30" s="54">
        <v>17</v>
      </c>
      <c r="AI30" s="54">
        <v>15</v>
      </c>
      <c r="AJ30" s="54">
        <v>0</v>
      </c>
      <c r="AK30" s="54">
        <v>0</v>
      </c>
      <c r="AL30" s="54">
        <f t="shared" si="47"/>
        <v>23</v>
      </c>
      <c r="AM30" s="54">
        <v>0</v>
      </c>
      <c r="AN30" s="54">
        <v>11</v>
      </c>
      <c r="AO30" s="54">
        <v>12</v>
      </c>
      <c r="AP30" s="54">
        <v>0</v>
      </c>
      <c r="AQ30" s="54">
        <v>0</v>
      </c>
      <c r="AR30" s="54">
        <f t="shared" si="42"/>
        <v>346</v>
      </c>
      <c r="AS30" s="54">
        <v>0</v>
      </c>
      <c r="AT30" s="54">
        <v>92</v>
      </c>
      <c r="AU30" s="54">
        <v>254</v>
      </c>
      <c r="AV30" s="54">
        <v>0</v>
      </c>
      <c r="AW30" s="54">
        <v>0</v>
      </c>
      <c r="AX30" s="54">
        <v>2</v>
      </c>
      <c r="AY30" s="54">
        <v>0</v>
      </c>
      <c r="AZ30" s="54">
        <v>0</v>
      </c>
      <c r="BA30" s="54">
        <v>2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30</v>
      </c>
      <c r="BQ30" s="54">
        <v>0</v>
      </c>
      <c r="BR30" s="54">
        <v>19</v>
      </c>
      <c r="BS30" s="54">
        <v>11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5</v>
      </c>
      <c r="CC30" s="54">
        <v>0</v>
      </c>
      <c r="CD30" s="54">
        <v>0</v>
      </c>
      <c r="CE30" s="54">
        <v>5</v>
      </c>
      <c r="CF30" s="54">
        <v>0</v>
      </c>
      <c r="CG30" s="54">
        <v>0</v>
      </c>
      <c r="CH30" s="54">
        <f t="shared" si="23"/>
        <v>118</v>
      </c>
      <c r="CI30" s="54">
        <f t="shared" si="24"/>
        <v>0</v>
      </c>
      <c r="CJ30" s="54">
        <f t="shared" si="25"/>
        <v>22</v>
      </c>
      <c r="CK30" s="54">
        <f t="shared" si="5"/>
        <v>96</v>
      </c>
      <c r="CL30" s="54">
        <f t="shared" si="6"/>
        <v>0</v>
      </c>
      <c r="CM30" s="54">
        <f t="shared" si="7"/>
        <v>0</v>
      </c>
      <c r="CN30" s="54">
        <f t="shared" si="43"/>
        <v>23</v>
      </c>
      <c r="CO30" s="54">
        <v>0</v>
      </c>
      <c r="CP30" s="54">
        <v>7</v>
      </c>
      <c r="CQ30" s="54">
        <v>16</v>
      </c>
      <c r="CR30" s="54">
        <v>0</v>
      </c>
      <c r="CS30" s="54">
        <v>0</v>
      </c>
      <c r="CT30" s="54">
        <f t="shared" si="44"/>
        <v>14</v>
      </c>
      <c r="CU30" s="54">
        <v>0</v>
      </c>
      <c r="CV30" s="54">
        <v>3</v>
      </c>
      <c r="CW30" s="54">
        <v>11</v>
      </c>
      <c r="CX30" s="54">
        <v>0</v>
      </c>
      <c r="CY30" s="54">
        <v>0</v>
      </c>
      <c r="CZ30" s="54">
        <f t="shared" si="45"/>
        <v>81</v>
      </c>
      <c r="DA30" s="54">
        <v>0</v>
      </c>
      <c r="DB30" s="54">
        <v>12</v>
      </c>
      <c r="DC30" s="54">
        <v>69</v>
      </c>
      <c r="DD30" s="54">
        <v>0</v>
      </c>
      <c r="DE30" s="54">
        <v>0</v>
      </c>
      <c r="DF30" s="54">
        <v>0</v>
      </c>
      <c r="DG30" s="54">
        <v>0</v>
      </c>
      <c r="DH30" s="54">
        <v>0</v>
      </c>
      <c r="DI30" s="54">
        <v>0</v>
      </c>
      <c r="DJ30" s="54">
        <v>0</v>
      </c>
      <c r="DK30" s="54">
        <v>0</v>
      </c>
      <c r="DL30" s="54">
        <v>0</v>
      </c>
      <c r="DM30" s="54">
        <v>0</v>
      </c>
      <c r="DN30" s="54">
        <v>0</v>
      </c>
      <c r="DO30" s="54">
        <v>0</v>
      </c>
      <c r="DP30" s="54">
        <v>0</v>
      </c>
      <c r="DQ30" s="54">
        <v>0</v>
      </c>
      <c r="DR30" s="54">
        <v>2</v>
      </c>
      <c r="DS30" s="54">
        <v>0</v>
      </c>
      <c r="DT30" s="54">
        <v>0</v>
      </c>
      <c r="DU30" s="54">
        <v>2</v>
      </c>
      <c r="DV30" s="54">
        <v>0</v>
      </c>
      <c r="DW30" s="54">
        <v>0</v>
      </c>
      <c r="DX30" s="54">
        <v>0</v>
      </c>
      <c r="DY30" s="54">
        <v>0</v>
      </c>
      <c r="DZ30" s="54">
        <v>0</v>
      </c>
      <c r="EA30" s="54">
        <v>0</v>
      </c>
      <c r="EB30" s="54">
        <v>0</v>
      </c>
      <c r="EC30" s="54">
        <v>0</v>
      </c>
      <c r="ED30" s="54">
        <v>0</v>
      </c>
      <c r="EE30" s="54">
        <v>0</v>
      </c>
      <c r="EF30" s="54">
        <v>0</v>
      </c>
      <c r="EG30" s="54">
        <v>0</v>
      </c>
      <c r="EH30" s="54">
        <v>0</v>
      </c>
      <c r="EI30" s="54">
        <v>0</v>
      </c>
      <c r="EJ30" s="54">
        <v>7</v>
      </c>
      <c r="EK30" s="54">
        <v>0</v>
      </c>
      <c r="EL30" s="54">
        <v>7</v>
      </c>
      <c r="EM30" s="54">
        <v>0</v>
      </c>
      <c r="EN30" s="54">
        <v>0</v>
      </c>
      <c r="EO30" s="54">
        <v>0</v>
      </c>
      <c r="EP30" s="54">
        <v>0</v>
      </c>
      <c r="EQ30" s="54">
        <v>0</v>
      </c>
      <c r="ER30" s="54">
        <v>0</v>
      </c>
      <c r="ES30" s="54">
        <v>0</v>
      </c>
      <c r="ET30" s="54">
        <v>0</v>
      </c>
      <c r="EU30" s="54">
        <v>0</v>
      </c>
      <c r="EV30" s="54">
        <v>1</v>
      </c>
      <c r="EW30" s="54">
        <v>0</v>
      </c>
      <c r="EX30" s="54">
        <v>0</v>
      </c>
      <c r="EY30" s="54">
        <v>1</v>
      </c>
      <c r="EZ30" s="54">
        <v>0</v>
      </c>
      <c r="FA30" s="54">
        <v>0</v>
      </c>
      <c r="FB30" s="54">
        <v>0</v>
      </c>
      <c r="FC30" s="54">
        <v>0</v>
      </c>
      <c r="FD30" s="54">
        <v>0</v>
      </c>
      <c r="FE30" s="54">
        <v>0</v>
      </c>
      <c r="FF30" s="54">
        <v>0</v>
      </c>
      <c r="FG30" s="54">
        <v>0</v>
      </c>
      <c r="FH30" s="54">
        <v>4</v>
      </c>
      <c r="FI30" s="54">
        <v>0</v>
      </c>
      <c r="FJ30" s="54">
        <v>0</v>
      </c>
      <c r="FK30" s="54">
        <v>4</v>
      </c>
      <c r="FL30" s="54">
        <v>0</v>
      </c>
      <c r="FM30" s="54">
        <v>0</v>
      </c>
      <c r="FN30" s="37"/>
      <c r="FO30" s="37"/>
      <c r="FP30" s="37"/>
      <c r="FQ30" s="37"/>
      <c r="FR30" s="37"/>
      <c r="FT30" s="97"/>
    </row>
    <row r="31" spans="1:176" customFormat="1" ht="13" customHeight="1" x14ac:dyDescent="0.2">
      <c r="A31" s="59" t="s">
        <v>33</v>
      </c>
      <c r="B31" s="39">
        <f t="shared" si="8"/>
        <v>949</v>
      </c>
      <c r="C31" s="39">
        <f t="shared" si="31"/>
        <v>0</v>
      </c>
      <c r="D31" s="39">
        <f t="shared" si="32"/>
        <v>572</v>
      </c>
      <c r="E31" s="39">
        <f t="shared" si="33"/>
        <v>377</v>
      </c>
      <c r="F31" s="39">
        <f t="shared" si="34"/>
        <v>0</v>
      </c>
      <c r="G31" s="39">
        <f t="shared" si="35"/>
        <v>0</v>
      </c>
      <c r="H31" s="39">
        <v>4</v>
      </c>
      <c r="I31" s="39">
        <v>0</v>
      </c>
      <c r="J31" s="39">
        <v>1</v>
      </c>
      <c r="K31" s="39">
        <v>3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3</v>
      </c>
      <c r="U31" s="39">
        <v>0</v>
      </c>
      <c r="V31" s="39">
        <v>3</v>
      </c>
      <c r="W31" s="39">
        <v>0</v>
      </c>
      <c r="X31" s="39">
        <v>0</v>
      </c>
      <c r="Y31" s="39">
        <v>0</v>
      </c>
      <c r="Z31" s="39">
        <f t="shared" si="36"/>
        <v>732</v>
      </c>
      <c r="AA31" s="39">
        <f t="shared" si="37"/>
        <v>0</v>
      </c>
      <c r="AB31" s="39">
        <f t="shared" si="38"/>
        <v>481</v>
      </c>
      <c r="AC31" s="39">
        <f t="shared" si="39"/>
        <v>251</v>
      </c>
      <c r="AD31" s="39">
        <f t="shared" si="40"/>
        <v>0</v>
      </c>
      <c r="AE31" s="39">
        <f t="shared" si="41"/>
        <v>0</v>
      </c>
      <c r="AF31" s="39">
        <f t="shared" si="46"/>
        <v>93</v>
      </c>
      <c r="AG31" s="39">
        <v>0</v>
      </c>
      <c r="AH31" s="39">
        <v>27</v>
      </c>
      <c r="AI31" s="39">
        <v>66</v>
      </c>
      <c r="AJ31" s="39">
        <v>0</v>
      </c>
      <c r="AK31" s="39">
        <v>0</v>
      </c>
      <c r="AL31" s="39">
        <f t="shared" si="47"/>
        <v>99</v>
      </c>
      <c r="AM31" s="39">
        <v>0</v>
      </c>
      <c r="AN31" s="39">
        <v>22</v>
      </c>
      <c r="AO31" s="39">
        <v>77</v>
      </c>
      <c r="AP31" s="39">
        <v>0</v>
      </c>
      <c r="AQ31" s="39">
        <v>0</v>
      </c>
      <c r="AR31" s="39">
        <f t="shared" si="42"/>
        <v>540</v>
      </c>
      <c r="AS31" s="39">
        <v>0</v>
      </c>
      <c r="AT31" s="39">
        <v>432</v>
      </c>
      <c r="AU31" s="39">
        <v>108</v>
      </c>
      <c r="AV31" s="39">
        <v>0</v>
      </c>
      <c r="AW31" s="39">
        <v>0</v>
      </c>
      <c r="AX31" s="39">
        <v>3</v>
      </c>
      <c r="AY31" s="39">
        <v>0</v>
      </c>
      <c r="AZ31" s="39">
        <v>0</v>
      </c>
      <c r="BA31" s="39">
        <v>3</v>
      </c>
      <c r="BB31" s="39">
        <v>0</v>
      </c>
      <c r="BC31" s="39">
        <v>0</v>
      </c>
      <c r="BD31" s="39">
        <v>0</v>
      </c>
      <c r="BE31" s="39">
        <v>0</v>
      </c>
      <c r="BF31" s="39">
        <v>0</v>
      </c>
      <c r="BG31" s="39">
        <v>0</v>
      </c>
      <c r="BH31" s="39">
        <v>0</v>
      </c>
      <c r="BI31" s="39">
        <v>0</v>
      </c>
      <c r="BJ31" s="39">
        <v>0</v>
      </c>
      <c r="BK31" s="39">
        <v>0</v>
      </c>
      <c r="BL31" s="39">
        <v>0</v>
      </c>
      <c r="BM31" s="39">
        <v>0</v>
      </c>
      <c r="BN31" s="39">
        <v>0</v>
      </c>
      <c r="BO31" s="39">
        <v>0</v>
      </c>
      <c r="BP31" s="39">
        <v>25</v>
      </c>
      <c r="BQ31" s="39">
        <v>0</v>
      </c>
      <c r="BR31" s="39">
        <v>25</v>
      </c>
      <c r="BS31" s="39">
        <v>0</v>
      </c>
      <c r="BT31" s="39">
        <v>0</v>
      </c>
      <c r="BU31" s="39">
        <v>0</v>
      </c>
      <c r="BV31" s="39">
        <v>0</v>
      </c>
      <c r="BW31" s="39">
        <v>0</v>
      </c>
      <c r="BX31" s="39">
        <v>0</v>
      </c>
      <c r="BY31" s="39">
        <v>0</v>
      </c>
      <c r="BZ31" s="39">
        <v>0</v>
      </c>
      <c r="CA31" s="39">
        <v>0</v>
      </c>
      <c r="CB31" s="39">
        <v>19</v>
      </c>
      <c r="CC31" s="39">
        <v>0</v>
      </c>
      <c r="CD31" s="39">
        <v>0</v>
      </c>
      <c r="CE31" s="39">
        <v>19</v>
      </c>
      <c r="CF31" s="39">
        <v>0</v>
      </c>
      <c r="CG31" s="39">
        <v>0</v>
      </c>
      <c r="CH31" s="39">
        <f t="shared" si="23"/>
        <v>126</v>
      </c>
      <c r="CI31" s="39">
        <f t="shared" si="24"/>
        <v>0</v>
      </c>
      <c r="CJ31" s="39">
        <f t="shared" si="25"/>
        <v>41</v>
      </c>
      <c r="CK31" s="39">
        <f t="shared" si="5"/>
        <v>85</v>
      </c>
      <c r="CL31" s="39">
        <f t="shared" si="6"/>
        <v>0</v>
      </c>
      <c r="CM31" s="39">
        <f t="shared" si="7"/>
        <v>0</v>
      </c>
      <c r="CN31" s="39">
        <f t="shared" si="43"/>
        <v>62</v>
      </c>
      <c r="CO31" s="39">
        <v>0</v>
      </c>
      <c r="CP31" s="39">
        <v>12</v>
      </c>
      <c r="CQ31" s="39">
        <v>50</v>
      </c>
      <c r="CR31" s="39">
        <v>0</v>
      </c>
      <c r="CS31" s="39">
        <v>0</v>
      </c>
      <c r="CT31" s="39">
        <f t="shared" si="44"/>
        <v>22</v>
      </c>
      <c r="CU31" s="39">
        <v>0</v>
      </c>
      <c r="CV31" s="39">
        <v>9</v>
      </c>
      <c r="CW31" s="39">
        <v>13</v>
      </c>
      <c r="CX31" s="39">
        <v>0</v>
      </c>
      <c r="CY31" s="39">
        <v>0</v>
      </c>
      <c r="CZ31" s="39">
        <f t="shared" si="45"/>
        <v>42</v>
      </c>
      <c r="DA31" s="39">
        <v>0</v>
      </c>
      <c r="DB31" s="39">
        <v>20</v>
      </c>
      <c r="DC31" s="39">
        <v>22</v>
      </c>
      <c r="DD31" s="39">
        <v>0</v>
      </c>
      <c r="DE31" s="39">
        <v>0</v>
      </c>
      <c r="DF31" s="39">
        <v>0</v>
      </c>
      <c r="DG31" s="39">
        <v>0</v>
      </c>
      <c r="DH31" s="39">
        <v>0</v>
      </c>
      <c r="DI31" s="39">
        <v>0</v>
      </c>
      <c r="DJ31" s="39">
        <v>0</v>
      </c>
      <c r="DK31" s="39">
        <v>0</v>
      </c>
      <c r="DL31" s="39">
        <v>0</v>
      </c>
      <c r="DM31" s="39">
        <v>0</v>
      </c>
      <c r="DN31" s="39">
        <v>0</v>
      </c>
      <c r="DO31" s="39">
        <v>0</v>
      </c>
      <c r="DP31" s="39">
        <v>0</v>
      </c>
      <c r="DQ31" s="39">
        <v>0</v>
      </c>
      <c r="DR31" s="39">
        <v>16</v>
      </c>
      <c r="DS31" s="39">
        <v>0</v>
      </c>
      <c r="DT31" s="39">
        <v>0</v>
      </c>
      <c r="DU31" s="39">
        <v>16</v>
      </c>
      <c r="DV31" s="39">
        <v>0</v>
      </c>
      <c r="DW31" s="39">
        <v>0</v>
      </c>
      <c r="DX31" s="39">
        <v>2</v>
      </c>
      <c r="DY31" s="39">
        <v>0</v>
      </c>
      <c r="DZ31" s="39">
        <v>2</v>
      </c>
      <c r="EA31" s="39">
        <v>0</v>
      </c>
      <c r="EB31" s="39">
        <v>0</v>
      </c>
      <c r="EC31" s="39">
        <v>0</v>
      </c>
      <c r="ED31" s="39">
        <v>0</v>
      </c>
      <c r="EE31" s="39">
        <v>0</v>
      </c>
      <c r="EF31" s="39">
        <v>0</v>
      </c>
      <c r="EG31" s="39">
        <v>0</v>
      </c>
      <c r="EH31" s="39">
        <v>0</v>
      </c>
      <c r="EI31" s="39">
        <v>0</v>
      </c>
      <c r="EJ31" s="39">
        <v>14</v>
      </c>
      <c r="EK31" s="39">
        <v>0</v>
      </c>
      <c r="EL31" s="39">
        <v>14</v>
      </c>
      <c r="EM31" s="39">
        <v>0</v>
      </c>
      <c r="EN31" s="39">
        <v>0</v>
      </c>
      <c r="EO31" s="39">
        <v>0</v>
      </c>
      <c r="EP31" s="39">
        <v>0</v>
      </c>
      <c r="EQ31" s="39">
        <v>0</v>
      </c>
      <c r="ER31" s="39">
        <v>0</v>
      </c>
      <c r="ES31" s="39">
        <v>0</v>
      </c>
      <c r="ET31" s="39">
        <v>0</v>
      </c>
      <c r="EU31" s="39">
        <v>0</v>
      </c>
      <c r="EV31" s="39">
        <v>5</v>
      </c>
      <c r="EW31" s="39">
        <v>0</v>
      </c>
      <c r="EX31" s="39">
        <v>5</v>
      </c>
      <c r="EY31" s="39">
        <v>0</v>
      </c>
      <c r="EZ31" s="39">
        <v>0</v>
      </c>
      <c r="FA31" s="39">
        <v>0</v>
      </c>
      <c r="FB31" s="39">
        <v>0</v>
      </c>
      <c r="FC31" s="39">
        <v>0</v>
      </c>
      <c r="FD31" s="39">
        <v>0</v>
      </c>
      <c r="FE31" s="39">
        <v>0</v>
      </c>
      <c r="FF31" s="39">
        <v>0</v>
      </c>
      <c r="FG31" s="39">
        <v>0</v>
      </c>
      <c r="FH31" s="39">
        <v>0</v>
      </c>
      <c r="FI31" s="39">
        <v>0</v>
      </c>
      <c r="FJ31" s="39">
        <v>0</v>
      </c>
      <c r="FK31" s="39">
        <v>0</v>
      </c>
      <c r="FL31" s="39">
        <v>0</v>
      </c>
      <c r="FM31" s="39">
        <v>0</v>
      </c>
      <c r="FN31" s="37"/>
      <c r="FO31" s="37"/>
      <c r="FP31" s="37"/>
      <c r="FQ31" s="37"/>
      <c r="FR31" s="37"/>
      <c r="FT31" s="97"/>
    </row>
    <row r="32" spans="1:176" s="113" customFormat="1" ht="13" customHeight="1" x14ac:dyDescent="0.2">
      <c r="A32" s="110" t="s">
        <v>34</v>
      </c>
      <c r="B32" s="111">
        <f t="shared" si="8"/>
        <v>1964</v>
      </c>
      <c r="C32" s="111">
        <f t="shared" si="31"/>
        <v>0</v>
      </c>
      <c r="D32" s="111">
        <f t="shared" si="32"/>
        <v>1186</v>
      </c>
      <c r="E32" s="111">
        <f t="shared" si="33"/>
        <v>778</v>
      </c>
      <c r="F32" s="111">
        <f t="shared" si="34"/>
        <v>0</v>
      </c>
      <c r="G32" s="111">
        <f t="shared" si="35"/>
        <v>0</v>
      </c>
      <c r="H32" s="111">
        <v>4</v>
      </c>
      <c r="I32" s="111">
        <v>0</v>
      </c>
      <c r="J32" s="111">
        <v>4</v>
      </c>
      <c r="K32" s="111">
        <v>0</v>
      </c>
      <c r="L32" s="111">
        <v>0</v>
      </c>
      <c r="M32" s="111">
        <v>0</v>
      </c>
      <c r="N32" s="111">
        <v>6</v>
      </c>
      <c r="O32" s="111">
        <v>0</v>
      </c>
      <c r="P32" s="111">
        <v>6</v>
      </c>
      <c r="Q32" s="111">
        <v>0</v>
      </c>
      <c r="R32" s="111">
        <v>0</v>
      </c>
      <c r="S32" s="111">
        <v>0</v>
      </c>
      <c r="T32" s="111">
        <v>7</v>
      </c>
      <c r="U32" s="111">
        <v>0</v>
      </c>
      <c r="V32" s="111">
        <v>7</v>
      </c>
      <c r="W32" s="111">
        <v>0</v>
      </c>
      <c r="X32" s="111">
        <v>0</v>
      </c>
      <c r="Y32" s="111">
        <v>0</v>
      </c>
      <c r="Z32" s="111">
        <f t="shared" si="36"/>
        <v>392</v>
      </c>
      <c r="AA32" s="111">
        <f t="shared" si="37"/>
        <v>0</v>
      </c>
      <c r="AB32" s="111">
        <f t="shared" si="38"/>
        <v>242</v>
      </c>
      <c r="AC32" s="111">
        <f t="shared" si="39"/>
        <v>150</v>
      </c>
      <c r="AD32" s="111">
        <f t="shared" si="40"/>
        <v>0</v>
      </c>
      <c r="AE32" s="111">
        <f t="shared" si="41"/>
        <v>0</v>
      </c>
      <c r="AF32" s="111">
        <f t="shared" si="46"/>
        <v>196</v>
      </c>
      <c r="AG32" s="111">
        <v>0</v>
      </c>
      <c r="AH32" s="111">
        <v>133</v>
      </c>
      <c r="AI32" s="111">
        <v>63</v>
      </c>
      <c r="AJ32" s="111">
        <v>0</v>
      </c>
      <c r="AK32" s="111">
        <v>0</v>
      </c>
      <c r="AL32" s="111">
        <f t="shared" si="47"/>
        <v>169</v>
      </c>
      <c r="AM32" s="111">
        <v>0</v>
      </c>
      <c r="AN32" s="111">
        <v>102</v>
      </c>
      <c r="AO32" s="111">
        <v>67</v>
      </c>
      <c r="AP32" s="111">
        <v>0</v>
      </c>
      <c r="AQ32" s="111">
        <v>0</v>
      </c>
      <c r="AR32" s="111">
        <f t="shared" si="42"/>
        <v>27</v>
      </c>
      <c r="AS32" s="111">
        <v>0</v>
      </c>
      <c r="AT32" s="111">
        <v>7</v>
      </c>
      <c r="AU32" s="111">
        <v>20</v>
      </c>
      <c r="AV32" s="111">
        <v>0</v>
      </c>
      <c r="AW32" s="111">
        <v>0</v>
      </c>
      <c r="AX32" s="111">
        <v>3</v>
      </c>
      <c r="AY32" s="111">
        <v>0</v>
      </c>
      <c r="AZ32" s="111">
        <v>2</v>
      </c>
      <c r="BA32" s="111">
        <v>1</v>
      </c>
      <c r="BB32" s="111">
        <v>0</v>
      </c>
      <c r="BC32" s="111">
        <v>0</v>
      </c>
      <c r="BD32" s="111">
        <v>0</v>
      </c>
      <c r="BE32" s="111">
        <v>0</v>
      </c>
      <c r="BF32" s="111">
        <v>0</v>
      </c>
      <c r="BG32" s="111">
        <v>0</v>
      </c>
      <c r="BH32" s="111">
        <v>0</v>
      </c>
      <c r="BI32" s="111">
        <v>0</v>
      </c>
      <c r="BJ32" s="111">
        <v>0</v>
      </c>
      <c r="BK32" s="111">
        <v>0</v>
      </c>
      <c r="BL32" s="111">
        <v>0</v>
      </c>
      <c r="BM32" s="111">
        <v>0</v>
      </c>
      <c r="BN32" s="111">
        <v>0</v>
      </c>
      <c r="BO32" s="111">
        <v>0</v>
      </c>
      <c r="BP32" s="111">
        <v>0</v>
      </c>
      <c r="BQ32" s="111">
        <v>0</v>
      </c>
      <c r="BR32" s="111">
        <v>0</v>
      </c>
      <c r="BS32" s="111">
        <v>0</v>
      </c>
      <c r="BT32" s="111">
        <v>0</v>
      </c>
      <c r="BU32" s="111">
        <v>0</v>
      </c>
      <c r="BV32" s="111">
        <v>1</v>
      </c>
      <c r="BW32" s="111">
        <v>0</v>
      </c>
      <c r="BX32" s="111">
        <v>1</v>
      </c>
      <c r="BY32" s="111">
        <v>0</v>
      </c>
      <c r="BZ32" s="111">
        <v>0</v>
      </c>
      <c r="CA32" s="111">
        <v>0</v>
      </c>
      <c r="CB32" s="111">
        <v>0</v>
      </c>
      <c r="CC32" s="111">
        <v>0</v>
      </c>
      <c r="CD32" s="111">
        <v>0</v>
      </c>
      <c r="CE32" s="111">
        <v>0</v>
      </c>
      <c r="CF32" s="111">
        <v>0</v>
      </c>
      <c r="CG32" s="111">
        <v>0</v>
      </c>
      <c r="CH32" s="111">
        <f t="shared" si="23"/>
        <v>1538</v>
      </c>
      <c r="CI32" s="111">
        <f t="shared" si="24"/>
        <v>0</v>
      </c>
      <c r="CJ32" s="111">
        <f t="shared" si="25"/>
        <v>917</v>
      </c>
      <c r="CK32" s="111">
        <f t="shared" si="5"/>
        <v>621</v>
      </c>
      <c r="CL32" s="111">
        <f t="shared" si="6"/>
        <v>0</v>
      </c>
      <c r="CM32" s="111">
        <f t="shared" si="7"/>
        <v>0</v>
      </c>
      <c r="CN32" s="111">
        <f t="shared" si="43"/>
        <v>591</v>
      </c>
      <c r="CO32" s="111">
        <v>0</v>
      </c>
      <c r="CP32" s="111">
        <v>362</v>
      </c>
      <c r="CQ32" s="111">
        <v>229</v>
      </c>
      <c r="CR32" s="111">
        <v>0</v>
      </c>
      <c r="CS32" s="111">
        <v>0</v>
      </c>
      <c r="CT32" s="111">
        <f t="shared" si="44"/>
        <v>795</v>
      </c>
      <c r="CU32" s="111">
        <v>0</v>
      </c>
      <c r="CV32" s="111">
        <v>425</v>
      </c>
      <c r="CW32" s="111">
        <v>370</v>
      </c>
      <c r="CX32" s="111">
        <v>0</v>
      </c>
      <c r="CY32" s="111">
        <v>0</v>
      </c>
      <c r="CZ32" s="111">
        <f t="shared" si="45"/>
        <v>152</v>
      </c>
      <c r="DA32" s="111">
        <v>0</v>
      </c>
      <c r="DB32" s="111">
        <v>130</v>
      </c>
      <c r="DC32" s="111">
        <v>22</v>
      </c>
      <c r="DD32" s="111">
        <v>0</v>
      </c>
      <c r="DE32" s="111">
        <v>0</v>
      </c>
      <c r="DF32" s="111">
        <v>2</v>
      </c>
      <c r="DG32" s="111">
        <v>0</v>
      </c>
      <c r="DH32" s="111">
        <v>0</v>
      </c>
      <c r="DI32" s="111">
        <v>2</v>
      </c>
      <c r="DJ32" s="111">
        <v>0</v>
      </c>
      <c r="DK32" s="111">
        <v>0</v>
      </c>
      <c r="DL32" s="111">
        <v>0</v>
      </c>
      <c r="DM32" s="111">
        <v>0</v>
      </c>
      <c r="DN32" s="111">
        <v>0</v>
      </c>
      <c r="DO32" s="111">
        <v>0</v>
      </c>
      <c r="DP32" s="111">
        <v>0</v>
      </c>
      <c r="DQ32" s="111">
        <v>0</v>
      </c>
      <c r="DR32" s="111">
        <v>5</v>
      </c>
      <c r="DS32" s="111">
        <v>0</v>
      </c>
      <c r="DT32" s="111">
        <v>1</v>
      </c>
      <c r="DU32" s="111">
        <v>4</v>
      </c>
      <c r="DV32" s="111">
        <v>0</v>
      </c>
      <c r="DW32" s="111">
        <v>0</v>
      </c>
      <c r="DX32" s="111">
        <v>0</v>
      </c>
      <c r="DY32" s="111">
        <v>0</v>
      </c>
      <c r="DZ32" s="111">
        <v>0</v>
      </c>
      <c r="EA32" s="111">
        <v>0</v>
      </c>
      <c r="EB32" s="111">
        <v>0</v>
      </c>
      <c r="EC32" s="111">
        <v>0</v>
      </c>
      <c r="ED32" s="111">
        <v>0</v>
      </c>
      <c r="EE32" s="111">
        <v>0</v>
      </c>
      <c r="EF32" s="111">
        <v>0</v>
      </c>
      <c r="EG32" s="111">
        <v>0</v>
      </c>
      <c r="EH32" s="111">
        <v>0</v>
      </c>
      <c r="EI32" s="111">
        <v>0</v>
      </c>
      <c r="EJ32" s="111">
        <v>6</v>
      </c>
      <c r="EK32" s="111">
        <v>0</v>
      </c>
      <c r="EL32" s="111">
        <v>6</v>
      </c>
      <c r="EM32" s="111">
        <v>0</v>
      </c>
      <c r="EN32" s="111">
        <v>0</v>
      </c>
      <c r="EO32" s="111">
        <v>0</v>
      </c>
      <c r="EP32" s="111">
        <v>0</v>
      </c>
      <c r="EQ32" s="111">
        <v>0</v>
      </c>
      <c r="ER32" s="111">
        <v>0</v>
      </c>
      <c r="ES32" s="111">
        <v>0</v>
      </c>
      <c r="ET32" s="111">
        <v>0</v>
      </c>
      <c r="EU32" s="111">
        <v>0</v>
      </c>
      <c r="EV32" s="111">
        <v>0</v>
      </c>
      <c r="EW32" s="111">
        <v>0</v>
      </c>
      <c r="EX32" s="111">
        <v>0</v>
      </c>
      <c r="EY32" s="111">
        <v>0</v>
      </c>
      <c r="EZ32" s="111">
        <v>0</v>
      </c>
      <c r="FA32" s="111">
        <v>0</v>
      </c>
      <c r="FB32" s="111">
        <v>0</v>
      </c>
      <c r="FC32" s="111">
        <v>0</v>
      </c>
      <c r="FD32" s="111">
        <v>0</v>
      </c>
      <c r="FE32" s="111">
        <v>0</v>
      </c>
      <c r="FF32" s="111">
        <v>0</v>
      </c>
      <c r="FG32" s="111">
        <v>0</v>
      </c>
      <c r="FH32" s="111">
        <v>0</v>
      </c>
      <c r="FI32" s="111">
        <v>0</v>
      </c>
      <c r="FJ32" s="111">
        <v>0</v>
      </c>
      <c r="FK32" s="111">
        <v>0</v>
      </c>
      <c r="FL32" s="111">
        <v>0</v>
      </c>
      <c r="FM32" s="111">
        <v>0</v>
      </c>
      <c r="FN32" s="112"/>
      <c r="FO32" s="112"/>
      <c r="FP32" s="112"/>
      <c r="FQ32" s="112"/>
      <c r="FR32" s="112"/>
      <c r="FT32" s="114"/>
    </row>
    <row r="33" spans="1:176" customFormat="1" ht="13" customHeight="1" x14ac:dyDescent="0.2">
      <c r="A33" s="59" t="s">
        <v>35</v>
      </c>
      <c r="B33" s="39">
        <f t="shared" si="8"/>
        <v>4623</v>
      </c>
      <c r="C33" s="39">
        <f t="shared" si="31"/>
        <v>0</v>
      </c>
      <c r="D33" s="39">
        <f t="shared" si="32"/>
        <v>1727</v>
      </c>
      <c r="E33" s="39">
        <f t="shared" si="33"/>
        <v>2896</v>
      </c>
      <c r="F33" s="39">
        <f t="shared" si="34"/>
        <v>0</v>
      </c>
      <c r="G33" s="39">
        <f t="shared" si="35"/>
        <v>0</v>
      </c>
      <c r="H33" s="39">
        <v>12</v>
      </c>
      <c r="I33" s="39">
        <v>0</v>
      </c>
      <c r="J33" s="39">
        <v>10</v>
      </c>
      <c r="K33" s="39">
        <v>2</v>
      </c>
      <c r="L33" s="39">
        <v>0</v>
      </c>
      <c r="M33" s="39">
        <v>0</v>
      </c>
      <c r="N33" s="39">
        <v>8</v>
      </c>
      <c r="O33" s="39">
        <v>0</v>
      </c>
      <c r="P33" s="39">
        <v>8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f t="shared" si="36"/>
        <v>510</v>
      </c>
      <c r="AA33" s="39">
        <f t="shared" si="37"/>
        <v>0</v>
      </c>
      <c r="AB33" s="39">
        <f t="shared" si="38"/>
        <v>232</v>
      </c>
      <c r="AC33" s="39">
        <f t="shared" si="39"/>
        <v>278</v>
      </c>
      <c r="AD33" s="39">
        <f t="shared" si="40"/>
        <v>0</v>
      </c>
      <c r="AE33" s="39">
        <f t="shared" si="41"/>
        <v>0</v>
      </c>
      <c r="AF33" s="39">
        <f t="shared" si="46"/>
        <v>251</v>
      </c>
      <c r="AG33" s="39">
        <v>0</v>
      </c>
      <c r="AH33" s="39">
        <v>123</v>
      </c>
      <c r="AI33" s="39">
        <v>128</v>
      </c>
      <c r="AJ33" s="39">
        <v>0</v>
      </c>
      <c r="AK33" s="39">
        <v>0</v>
      </c>
      <c r="AL33" s="39">
        <f t="shared" si="47"/>
        <v>204</v>
      </c>
      <c r="AM33" s="39">
        <v>0</v>
      </c>
      <c r="AN33" s="39">
        <v>88</v>
      </c>
      <c r="AO33" s="39">
        <v>116</v>
      </c>
      <c r="AP33" s="39">
        <v>0</v>
      </c>
      <c r="AQ33" s="39">
        <v>0</v>
      </c>
      <c r="AR33" s="39">
        <f t="shared" si="42"/>
        <v>55</v>
      </c>
      <c r="AS33" s="39">
        <v>0</v>
      </c>
      <c r="AT33" s="39">
        <v>21</v>
      </c>
      <c r="AU33" s="39">
        <v>34</v>
      </c>
      <c r="AV33" s="39">
        <v>0</v>
      </c>
      <c r="AW33" s="39">
        <v>0</v>
      </c>
      <c r="AX33" s="39">
        <v>6</v>
      </c>
      <c r="AY33" s="39">
        <v>0</v>
      </c>
      <c r="AZ33" s="39">
        <v>6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39">
        <v>0</v>
      </c>
      <c r="BG33" s="39">
        <v>0</v>
      </c>
      <c r="BH33" s="39">
        <v>0</v>
      </c>
      <c r="BI33" s="39">
        <v>0</v>
      </c>
      <c r="BJ33" s="39">
        <v>0</v>
      </c>
      <c r="BK33" s="39">
        <v>0</v>
      </c>
      <c r="BL33" s="39">
        <v>0</v>
      </c>
      <c r="BM33" s="39">
        <v>0</v>
      </c>
      <c r="BN33" s="39">
        <v>0</v>
      </c>
      <c r="BO33" s="39">
        <v>0</v>
      </c>
      <c r="BP33" s="39">
        <v>19</v>
      </c>
      <c r="BQ33" s="39">
        <v>0</v>
      </c>
      <c r="BR33" s="39">
        <v>14</v>
      </c>
      <c r="BS33" s="39">
        <v>5</v>
      </c>
      <c r="BT33" s="39">
        <v>0</v>
      </c>
      <c r="BU33" s="39">
        <v>0</v>
      </c>
      <c r="BV33" s="39">
        <v>0</v>
      </c>
      <c r="BW33" s="39">
        <v>0</v>
      </c>
      <c r="BX33" s="39">
        <v>0</v>
      </c>
      <c r="BY33" s="39">
        <v>0</v>
      </c>
      <c r="BZ33" s="39">
        <v>0</v>
      </c>
      <c r="CA33" s="39">
        <v>0</v>
      </c>
      <c r="CB33" s="39">
        <v>2</v>
      </c>
      <c r="CC33" s="39">
        <v>0</v>
      </c>
      <c r="CD33" s="39">
        <v>1</v>
      </c>
      <c r="CE33" s="39">
        <v>1</v>
      </c>
      <c r="CF33" s="39">
        <v>0</v>
      </c>
      <c r="CG33" s="39">
        <v>0</v>
      </c>
      <c r="CH33" s="39">
        <f t="shared" si="23"/>
        <v>4039</v>
      </c>
      <c r="CI33" s="39">
        <f t="shared" si="24"/>
        <v>0</v>
      </c>
      <c r="CJ33" s="39">
        <f t="shared" si="25"/>
        <v>1438</v>
      </c>
      <c r="CK33" s="39">
        <f t="shared" si="5"/>
        <v>2601</v>
      </c>
      <c r="CL33" s="39">
        <f t="shared" si="6"/>
        <v>0</v>
      </c>
      <c r="CM33" s="39">
        <f t="shared" si="7"/>
        <v>0</v>
      </c>
      <c r="CN33" s="39">
        <f t="shared" si="43"/>
        <v>1780</v>
      </c>
      <c r="CO33" s="39">
        <v>0</v>
      </c>
      <c r="CP33" s="39">
        <v>652</v>
      </c>
      <c r="CQ33" s="39">
        <v>1128</v>
      </c>
      <c r="CR33" s="39">
        <v>0</v>
      </c>
      <c r="CS33" s="39">
        <v>0</v>
      </c>
      <c r="CT33" s="39">
        <f t="shared" si="44"/>
        <v>2012</v>
      </c>
      <c r="CU33" s="39">
        <v>0</v>
      </c>
      <c r="CV33" s="39">
        <v>721</v>
      </c>
      <c r="CW33" s="39">
        <v>1291</v>
      </c>
      <c r="CX33" s="39">
        <v>0</v>
      </c>
      <c r="CY33" s="39">
        <v>0</v>
      </c>
      <c r="CZ33" s="39">
        <f t="shared" si="45"/>
        <v>247</v>
      </c>
      <c r="DA33" s="39">
        <v>0</v>
      </c>
      <c r="DB33" s="39">
        <v>65</v>
      </c>
      <c r="DC33" s="39">
        <v>182</v>
      </c>
      <c r="DD33" s="39">
        <v>0</v>
      </c>
      <c r="DE33" s="39">
        <v>0</v>
      </c>
      <c r="DF33" s="39">
        <v>0</v>
      </c>
      <c r="DG33" s="39">
        <v>0</v>
      </c>
      <c r="DH33" s="39">
        <v>0</v>
      </c>
      <c r="DI33" s="39">
        <v>0</v>
      </c>
      <c r="DJ33" s="39">
        <v>0</v>
      </c>
      <c r="DK33" s="39">
        <v>0</v>
      </c>
      <c r="DL33" s="39">
        <v>0</v>
      </c>
      <c r="DM33" s="39">
        <v>0</v>
      </c>
      <c r="DN33" s="39">
        <v>0</v>
      </c>
      <c r="DO33" s="39">
        <v>0</v>
      </c>
      <c r="DP33" s="39">
        <v>0</v>
      </c>
      <c r="DQ33" s="39">
        <v>0</v>
      </c>
      <c r="DR33" s="39">
        <v>7</v>
      </c>
      <c r="DS33" s="39">
        <v>0</v>
      </c>
      <c r="DT33" s="39">
        <v>0</v>
      </c>
      <c r="DU33" s="39">
        <v>7</v>
      </c>
      <c r="DV33" s="39">
        <v>0</v>
      </c>
      <c r="DW33" s="39">
        <v>0</v>
      </c>
      <c r="DX33" s="39">
        <v>0</v>
      </c>
      <c r="DY33" s="39">
        <v>0</v>
      </c>
      <c r="DZ33" s="39">
        <v>0</v>
      </c>
      <c r="EA33" s="39">
        <v>0</v>
      </c>
      <c r="EB33" s="39">
        <v>0</v>
      </c>
      <c r="EC33" s="39">
        <v>0</v>
      </c>
      <c r="ED33" s="39">
        <v>0</v>
      </c>
      <c r="EE33" s="39">
        <v>0</v>
      </c>
      <c r="EF33" s="39">
        <v>0</v>
      </c>
      <c r="EG33" s="39">
        <v>0</v>
      </c>
      <c r="EH33" s="39">
        <v>0</v>
      </c>
      <c r="EI33" s="39">
        <v>0</v>
      </c>
      <c r="EJ33" s="39">
        <v>18</v>
      </c>
      <c r="EK33" s="39">
        <v>0</v>
      </c>
      <c r="EL33" s="39">
        <v>17</v>
      </c>
      <c r="EM33" s="39">
        <v>1</v>
      </c>
      <c r="EN33" s="39">
        <v>0</v>
      </c>
      <c r="EO33" s="39">
        <v>0</v>
      </c>
      <c r="EP33" s="39">
        <v>0</v>
      </c>
      <c r="EQ33" s="39">
        <v>0</v>
      </c>
      <c r="ER33" s="39">
        <v>0</v>
      </c>
      <c r="ES33" s="39">
        <v>0</v>
      </c>
      <c r="ET33" s="39">
        <v>0</v>
      </c>
      <c r="EU33" s="39">
        <v>0</v>
      </c>
      <c r="EV33" s="39">
        <v>2</v>
      </c>
      <c r="EW33" s="39">
        <v>0</v>
      </c>
      <c r="EX33" s="39">
        <v>1</v>
      </c>
      <c r="EY33" s="39">
        <v>1</v>
      </c>
      <c r="EZ33" s="39">
        <v>0</v>
      </c>
      <c r="FA33" s="39">
        <v>0</v>
      </c>
      <c r="FB33" s="39">
        <v>0</v>
      </c>
      <c r="FC33" s="39">
        <v>0</v>
      </c>
      <c r="FD33" s="39">
        <v>0</v>
      </c>
      <c r="FE33" s="39">
        <v>0</v>
      </c>
      <c r="FF33" s="39">
        <v>0</v>
      </c>
      <c r="FG33" s="39">
        <v>0</v>
      </c>
      <c r="FH33" s="39">
        <v>0</v>
      </c>
      <c r="FI33" s="39">
        <v>0</v>
      </c>
      <c r="FJ33" s="39">
        <v>0</v>
      </c>
      <c r="FK33" s="39">
        <v>0</v>
      </c>
      <c r="FL33" s="39">
        <v>0</v>
      </c>
      <c r="FM33" s="39">
        <v>0</v>
      </c>
      <c r="FN33" s="37"/>
      <c r="FO33" s="37"/>
      <c r="FP33" s="37"/>
      <c r="FQ33" s="37"/>
      <c r="FR33" s="37"/>
      <c r="FT33" s="97"/>
    </row>
    <row r="34" spans="1:176" customFormat="1" ht="13" customHeight="1" x14ac:dyDescent="0.2">
      <c r="A34" s="36" t="s">
        <v>36</v>
      </c>
      <c r="B34" s="38">
        <f t="shared" si="8"/>
        <v>7033</v>
      </c>
      <c r="C34" s="38">
        <f t="shared" si="31"/>
        <v>0</v>
      </c>
      <c r="D34" s="38">
        <f t="shared" si="32"/>
        <v>2967</v>
      </c>
      <c r="E34" s="38">
        <f t="shared" si="33"/>
        <v>4065</v>
      </c>
      <c r="F34" s="38">
        <f t="shared" si="34"/>
        <v>1</v>
      </c>
      <c r="G34" s="38">
        <f t="shared" si="35"/>
        <v>0</v>
      </c>
      <c r="H34" s="39">
        <v>16</v>
      </c>
      <c r="I34" s="39">
        <v>0</v>
      </c>
      <c r="J34" s="39">
        <v>15</v>
      </c>
      <c r="K34" s="39">
        <v>1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3</v>
      </c>
      <c r="U34" s="39">
        <v>0</v>
      </c>
      <c r="V34" s="39">
        <v>3</v>
      </c>
      <c r="W34" s="39">
        <v>0</v>
      </c>
      <c r="X34" s="39">
        <v>0</v>
      </c>
      <c r="Y34" s="39">
        <v>0</v>
      </c>
      <c r="Z34" s="38">
        <f t="shared" si="36"/>
        <v>856</v>
      </c>
      <c r="AA34" s="38">
        <f t="shared" si="37"/>
        <v>0</v>
      </c>
      <c r="AB34" s="38">
        <f t="shared" si="38"/>
        <v>331</v>
      </c>
      <c r="AC34" s="38">
        <f t="shared" si="39"/>
        <v>525</v>
      </c>
      <c r="AD34" s="38">
        <f t="shared" si="40"/>
        <v>0</v>
      </c>
      <c r="AE34" s="38">
        <f t="shared" si="41"/>
        <v>0</v>
      </c>
      <c r="AF34" s="39">
        <f t="shared" si="46"/>
        <v>135</v>
      </c>
      <c r="AG34" s="39">
        <v>0</v>
      </c>
      <c r="AH34" s="39">
        <v>45</v>
      </c>
      <c r="AI34" s="39">
        <v>90</v>
      </c>
      <c r="AJ34" s="39">
        <v>0</v>
      </c>
      <c r="AK34" s="39">
        <v>0</v>
      </c>
      <c r="AL34" s="39">
        <f t="shared" si="47"/>
        <v>126</v>
      </c>
      <c r="AM34" s="39">
        <v>0</v>
      </c>
      <c r="AN34" s="39">
        <v>62</v>
      </c>
      <c r="AO34" s="39">
        <v>64</v>
      </c>
      <c r="AP34" s="39">
        <v>0</v>
      </c>
      <c r="AQ34" s="39">
        <v>0</v>
      </c>
      <c r="AR34" s="38">
        <f t="shared" si="42"/>
        <v>595</v>
      </c>
      <c r="AS34" s="38">
        <v>0</v>
      </c>
      <c r="AT34" s="38">
        <v>224</v>
      </c>
      <c r="AU34" s="38">
        <v>371</v>
      </c>
      <c r="AV34" s="38">
        <v>0</v>
      </c>
      <c r="AW34" s="38">
        <v>0</v>
      </c>
      <c r="AX34" s="39">
        <v>321</v>
      </c>
      <c r="AY34" s="39">
        <v>0</v>
      </c>
      <c r="AZ34" s="39">
        <v>233</v>
      </c>
      <c r="BA34" s="39">
        <v>88</v>
      </c>
      <c r="BB34" s="39">
        <v>0</v>
      </c>
      <c r="BC34" s="39">
        <v>0</v>
      </c>
      <c r="BD34" s="39">
        <v>0</v>
      </c>
      <c r="BE34" s="39">
        <v>0</v>
      </c>
      <c r="BF34" s="39">
        <v>0</v>
      </c>
      <c r="BG34" s="39">
        <v>0</v>
      </c>
      <c r="BH34" s="39">
        <v>0</v>
      </c>
      <c r="BI34" s="39">
        <v>0</v>
      </c>
      <c r="BJ34" s="39">
        <v>0</v>
      </c>
      <c r="BK34" s="39">
        <v>0</v>
      </c>
      <c r="BL34" s="39">
        <v>0</v>
      </c>
      <c r="BM34" s="39">
        <v>0</v>
      </c>
      <c r="BN34" s="39">
        <v>0</v>
      </c>
      <c r="BO34" s="39">
        <v>0</v>
      </c>
      <c r="BP34" s="39">
        <v>569</v>
      </c>
      <c r="BQ34" s="39">
        <v>0</v>
      </c>
      <c r="BR34" s="39">
        <v>457</v>
      </c>
      <c r="BS34" s="39">
        <v>111</v>
      </c>
      <c r="BT34" s="39">
        <v>1</v>
      </c>
      <c r="BU34" s="39">
        <v>0</v>
      </c>
      <c r="BV34" s="39">
        <v>0</v>
      </c>
      <c r="BW34" s="39">
        <v>0</v>
      </c>
      <c r="BX34" s="39">
        <v>0</v>
      </c>
      <c r="BY34" s="39">
        <v>0</v>
      </c>
      <c r="BZ34" s="39">
        <v>0</v>
      </c>
      <c r="CA34" s="39">
        <v>0</v>
      </c>
      <c r="CB34" s="39">
        <v>34</v>
      </c>
      <c r="CC34" s="39">
        <v>0</v>
      </c>
      <c r="CD34" s="39">
        <v>0</v>
      </c>
      <c r="CE34" s="39">
        <v>34</v>
      </c>
      <c r="CF34" s="39">
        <v>0</v>
      </c>
      <c r="CG34" s="39">
        <v>0</v>
      </c>
      <c r="CH34" s="38">
        <f t="shared" si="23"/>
        <v>5120</v>
      </c>
      <c r="CI34" s="38">
        <f t="shared" si="24"/>
        <v>0</v>
      </c>
      <c r="CJ34" s="38">
        <f t="shared" si="25"/>
        <v>1823</v>
      </c>
      <c r="CK34" s="38">
        <f t="shared" si="5"/>
        <v>3297</v>
      </c>
      <c r="CL34" s="38">
        <f t="shared" si="6"/>
        <v>0</v>
      </c>
      <c r="CM34" s="38">
        <f t="shared" si="7"/>
        <v>0</v>
      </c>
      <c r="CN34" s="38">
        <f t="shared" si="43"/>
        <v>2045</v>
      </c>
      <c r="CO34" s="38">
        <v>0</v>
      </c>
      <c r="CP34" s="38">
        <v>714</v>
      </c>
      <c r="CQ34" s="38">
        <v>1331</v>
      </c>
      <c r="CR34" s="38">
        <v>0</v>
      </c>
      <c r="CS34" s="38">
        <v>0</v>
      </c>
      <c r="CT34" s="38">
        <f t="shared" si="44"/>
        <v>2300</v>
      </c>
      <c r="CU34" s="38">
        <v>0</v>
      </c>
      <c r="CV34" s="38">
        <v>770</v>
      </c>
      <c r="CW34" s="38">
        <v>1530</v>
      </c>
      <c r="CX34" s="38">
        <v>0</v>
      </c>
      <c r="CY34" s="38">
        <v>0</v>
      </c>
      <c r="CZ34" s="38">
        <f t="shared" si="45"/>
        <v>775</v>
      </c>
      <c r="DA34" s="38">
        <v>0</v>
      </c>
      <c r="DB34" s="38">
        <v>339</v>
      </c>
      <c r="DC34" s="38">
        <v>436</v>
      </c>
      <c r="DD34" s="38">
        <v>0</v>
      </c>
      <c r="DE34" s="38">
        <v>0</v>
      </c>
      <c r="DF34" s="39">
        <v>0</v>
      </c>
      <c r="DG34" s="39">
        <v>0</v>
      </c>
      <c r="DH34" s="39">
        <v>0</v>
      </c>
      <c r="DI34" s="39">
        <v>0</v>
      </c>
      <c r="DJ34" s="39">
        <v>0</v>
      </c>
      <c r="DK34" s="39">
        <v>0</v>
      </c>
      <c r="DL34" s="39">
        <v>0</v>
      </c>
      <c r="DM34" s="39">
        <v>0</v>
      </c>
      <c r="DN34" s="39">
        <v>0</v>
      </c>
      <c r="DO34" s="39">
        <v>0</v>
      </c>
      <c r="DP34" s="39">
        <v>0</v>
      </c>
      <c r="DQ34" s="39">
        <v>0</v>
      </c>
      <c r="DR34" s="39">
        <v>14</v>
      </c>
      <c r="DS34" s="39">
        <v>0</v>
      </c>
      <c r="DT34" s="39">
        <v>8</v>
      </c>
      <c r="DU34" s="39">
        <v>6</v>
      </c>
      <c r="DV34" s="39">
        <v>0</v>
      </c>
      <c r="DW34" s="39">
        <v>0</v>
      </c>
      <c r="DX34" s="39">
        <v>0</v>
      </c>
      <c r="DY34" s="39">
        <v>0</v>
      </c>
      <c r="DZ34" s="39">
        <v>0</v>
      </c>
      <c r="EA34" s="39">
        <v>0</v>
      </c>
      <c r="EB34" s="39">
        <v>0</v>
      </c>
      <c r="EC34" s="39">
        <v>0</v>
      </c>
      <c r="ED34" s="39">
        <v>0</v>
      </c>
      <c r="EE34" s="39">
        <v>0</v>
      </c>
      <c r="EF34" s="39">
        <v>0</v>
      </c>
      <c r="EG34" s="39">
        <v>0</v>
      </c>
      <c r="EH34" s="39">
        <v>0</v>
      </c>
      <c r="EI34" s="39">
        <v>0</v>
      </c>
      <c r="EJ34" s="39">
        <v>75</v>
      </c>
      <c r="EK34" s="39">
        <v>0</v>
      </c>
      <c r="EL34" s="39">
        <v>72</v>
      </c>
      <c r="EM34" s="39">
        <v>3</v>
      </c>
      <c r="EN34" s="39">
        <v>0</v>
      </c>
      <c r="EO34" s="39">
        <v>0</v>
      </c>
      <c r="EP34" s="39">
        <v>0</v>
      </c>
      <c r="EQ34" s="39">
        <v>0</v>
      </c>
      <c r="ER34" s="39">
        <v>0</v>
      </c>
      <c r="ES34" s="39">
        <v>0</v>
      </c>
      <c r="ET34" s="39">
        <v>0</v>
      </c>
      <c r="EU34" s="39">
        <v>0</v>
      </c>
      <c r="EV34" s="39">
        <v>22</v>
      </c>
      <c r="EW34" s="39">
        <v>0</v>
      </c>
      <c r="EX34" s="39">
        <v>22</v>
      </c>
      <c r="EY34" s="39">
        <v>0</v>
      </c>
      <c r="EZ34" s="39">
        <v>0</v>
      </c>
      <c r="FA34" s="39">
        <v>0</v>
      </c>
      <c r="FB34" s="39">
        <v>3</v>
      </c>
      <c r="FC34" s="39">
        <v>0</v>
      </c>
      <c r="FD34" s="39">
        <v>3</v>
      </c>
      <c r="FE34" s="39">
        <v>0</v>
      </c>
      <c r="FF34" s="39">
        <v>0</v>
      </c>
      <c r="FG34" s="39">
        <v>0</v>
      </c>
      <c r="FH34" s="39">
        <v>0</v>
      </c>
      <c r="FI34" s="39">
        <v>0</v>
      </c>
      <c r="FJ34" s="39">
        <v>0</v>
      </c>
      <c r="FK34" s="39">
        <v>0</v>
      </c>
      <c r="FL34" s="39">
        <v>0</v>
      </c>
      <c r="FM34" s="39">
        <v>0</v>
      </c>
      <c r="FN34" s="37"/>
      <c r="FO34" s="37"/>
      <c r="FP34" s="37"/>
      <c r="FQ34" s="37"/>
      <c r="FR34" s="37"/>
      <c r="FT34" s="97"/>
    </row>
    <row r="35" spans="1:176" customFormat="1" ht="13" customHeight="1" x14ac:dyDescent="0.2">
      <c r="A35" s="35" t="s">
        <v>37</v>
      </c>
      <c r="B35" s="54">
        <f t="shared" si="8"/>
        <v>8915</v>
      </c>
      <c r="C35" s="54">
        <f t="shared" si="31"/>
        <v>0</v>
      </c>
      <c r="D35" s="54">
        <f t="shared" si="32"/>
        <v>5486</v>
      </c>
      <c r="E35" s="54">
        <f t="shared" si="33"/>
        <v>3429</v>
      </c>
      <c r="F35" s="54">
        <f t="shared" si="34"/>
        <v>0</v>
      </c>
      <c r="G35" s="54">
        <f t="shared" si="35"/>
        <v>0</v>
      </c>
      <c r="H35" s="54">
        <v>4</v>
      </c>
      <c r="I35" s="54">
        <v>0</v>
      </c>
      <c r="J35" s="54">
        <v>4</v>
      </c>
      <c r="K35" s="54">
        <v>0</v>
      </c>
      <c r="L35" s="54">
        <v>0</v>
      </c>
      <c r="M35" s="54">
        <v>0</v>
      </c>
      <c r="N35" s="54">
        <v>10</v>
      </c>
      <c r="O35" s="54">
        <v>0</v>
      </c>
      <c r="P35" s="54">
        <v>10</v>
      </c>
      <c r="Q35" s="54">
        <v>0</v>
      </c>
      <c r="R35" s="54">
        <v>0</v>
      </c>
      <c r="S35" s="54">
        <v>0</v>
      </c>
      <c r="T35" s="54">
        <v>2</v>
      </c>
      <c r="U35" s="54">
        <v>0</v>
      </c>
      <c r="V35" s="54">
        <v>2</v>
      </c>
      <c r="W35" s="54">
        <v>0</v>
      </c>
      <c r="X35" s="54">
        <v>0</v>
      </c>
      <c r="Y35" s="54">
        <v>0</v>
      </c>
      <c r="Z35" s="54">
        <f t="shared" si="36"/>
        <v>1970</v>
      </c>
      <c r="AA35" s="54">
        <f t="shared" si="37"/>
        <v>0</v>
      </c>
      <c r="AB35" s="54">
        <f t="shared" si="38"/>
        <v>1314</v>
      </c>
      <c r="AC35" s="54">
        <f t="shared" si="39"/>
        <v>656</v>
      </c>
      <c r="AD35" s="54">
        <f t="shared" si="40"/>
        <v>0</v>
      </c>
      <c r="AE35" s="54">
        <f t="shared" si="41"/>
        <v>0</v>
      </c>
      <c r="AF35" s="54">
        <f t="shared" si="46"/>
        <v>1128</v>
      </c>
      <c r="AG35" s="54">
        <v>0</v>
      </c>
      <c r="AH35" s="54">
        <v>764</v>
      </c>
      <c r="AI35" s="54">
        <v>364</v>
      </c>
      <c r="AJ35" s="54">
        <v>0</v>
      </c>
      <c r="AK35" s="54">
        <v>0</v>
      </c>
      <c r="AL35" s="54">
        <f t="shared" si="47"/>
        <v>831</v>
      </c>
      <c r="AM35" s="54">
        <v>0</v>
      </c>
      <c r="AN35" s="54">
        <v>550</v>
      </c>
      <c r="AO35" s="54">
        <v>281</v>
      </c>
      <c r="AP35" s="54">
        <v>0</v>
      </c>
      <c r="AQ35" s="54">
        <v>0</v>
      </c>
      <c r="AR35" s="54">
        <f t="shared" si="42"/>
        <v>11</v>
      </c>
      <c r="AS35" s="54">
        <v>0</v>
      </c>
      <c r="AT35" s="54">
        <v>0</v>
      </c>
      <c r="AU35" s="54">
        <v>11</v>
      </c>
      <c r="AV35" s="54">
        <v>0</v>
      </c>
      <c r="AW35" s="54">
        <v>0</v>
      </c>
      <c r="AX35" s="54">
        <v>7</v>
      </c>
      <c r="AY35" s="54">
        <v>0</v>
      </c>
      <c r="AZ35" s="54">
        <v>6</v>
      </c>
      <c r="BA35" s="54">
        <v>1</v>
      </c>
      <c r="BB35" s="54">
        <v>0</v>
      </c>
      <c r="BC35" s="54">
        <v>0</v>
      </c>
      <c r="BD35" s="54">
        <v>0</v>
      </c>
      <c r="BE35" s="54">
        <v>0</v>
      </c>
      <c r="BF35" s="54">
        <v>0</v>
      </c>
      <c r="BG35" s="54">
        <v>0</v>
      </c>
      <c r="BH35" s="54">
        <v>0</v>
      </c>
      <c r="BI35" s="54">
        <v>0</v>
      </c>
      <c r="BJ35" s="54">
        <v>0</v>
      </c>
      <c r="BK35" s="54">
        <v>0</v>
      </c>
      <c r="BL35" s="54">
        <v>0</v>
      </c>
      <c r="BM35" s="54">
        <v>0</v>
      </c>
      <c r="BN35" s="54">
        <v>0</v>
      </c>
      <c r="BO35" s="54">
        <v>0</v>
      </c>
      <c r="BP35" s="54">
        <v>24</v>
      </c>
      <c r="BQ35" s="54">
        <v>0</v>
      </c>
      <c r="BR35" s="54">
        <v>22</v>
      </c>
      <c r="BS35" s="54">
        <v>2</v>
      </c>
      <c r="BT35" s="54">
        <v>0</v>
      </c>
      <c r="BU35" s="54">
        <v>0</v>
      </c>
      <c r="BV35" s="54">
        <v>2</v>
      </c>
      <c r="BW35" s="54">
        <v>0</v>
      </c>
      <c r="BX35" s="54">
        <v>2</v>
      </c>
      <c r="BY35" s="54">
        <v>0</v>
      </c>
      <c r="BZ35" s="54">
        <v>0</v>
      </c>
      <c r="CA35" s="54">
        <v>0</v>
      </c>
      <c r="CB35" s="54">
        <v>61</v>
      </c>
      <c r="CC35" s="54">
        <v>0</v>
      </c>
      <c r="CD35" s="54">
        <v>0</v>
      </c>
      <c r="CE35" s="54">
        <v>61</v>
      </c>
      <c r="CF35" s="54">
        <v>0</v>
      </c>
      <c r="CG35" s="54">
        <v>0</v>
      </c>
      <c r="CH35" s="54">
        <f t="shared" si="23"/>
        <v>6796</v>
      </c>
      <c r="CI35" s="54">
        <f t="shared" si="24"/>
        <v>0</v>
      </c>
      <c r="CJ35" s="54">
        <f t="shared" si="25"/>
        <v>4108</v>
      </c>
      <c r="CK35" s="54">
        <f t="shared" si="5"/>
        <v>2688</v>
      </c>
      <c r="CL35" s="54">
        <f t="shared" si="6"/>
        <v>0</v>
      </c>
      <c r="CM35" s="54">
        <f t="shared" si="7"/>
        <v>0</v>
      </c>
      <c r="CN35" s="54">
        <f t="shared" si="43"/>
        <v>3095</v>
      </c>
      <c r="CO35" s="54">
        <v>0</v>
      </c>
      <c r="CP35" s="54">
        <v>1900</v>
      </c>
      <c r="CQ35" s="54">
        <v>1195</v>
      </c>
      <c r="CR35" s="54">
        <v>0</v>
      </c>
      <c r="CS35" s="54">
        <v>0</v>
      </c>
      <c r="CT35" s="54">
        <f t="shared" si="44"/>
        <v>3680</v>
      </c>
      <c r="CU35" s="54">
        <v>0</v>
      </c>
      <c r="CV35" s="54">
        <v>2204</v>
      </c>
      <c r="CW35" s="54">
        <v>1476</v>
      </c>
      <c r="CX35" s="54">
        <v>0</v>
      </c>
      <c r="CY35" s="54">
        <v>0</v>
      </c>
      <c r="CZ35" s="54">
        <f t="shared" si="45"/>
        <v>21</v>
      </c>
      <c r="DA35" s="54">
        <v>0</v>
      </c>
      <c r="DB35" s="54">
        <v>4</v>
      </c>
      <c r="DC35" s="54">
        <v>17</v>
      </c>
      <c r="DD35" s="54">
        <v>0</v>
      </c>
      <c r="DE35" s="54">
        <v>0</v>
      </c>
      <c r="DF35" s="54">
        <v>26</v>
      </c>
      <c r="DG35" s="54">
        <v>0</v>
      </c>
      <c r="DH35" s="54">
        <v>11</v>
      </c>
      <c r="DI35" s="54">
        <v>15</v>
      </c>
      <c r="DJ35" s="54">
        <v>0</v>
      </c>
      <c r="DK35" s="54">
        <v>0</v>
      </c>
      <c r="DL35" s="54">
        <v>0</v>
      </c>
      <c r="DM35" s="54">
        <v>0</v>
      </c>
      <c r="DN35" s="54">
        <v>0</v>
      </c>
      <c r="DO35" s="54">
        <v>0</v>
      </c>
      <c r="DP35" s="54">
        <v>0</v>
      </c>
      <c r="DQ35" s="54">
        <v>0</v>
      </c>
      <c r="DR35" s="54">
        <v>2</v>
      </c>
      <c r="DS35" s="54">
        <v>0</v>
      </c>
      <c r="DT35" s="54">
        <v>0</v>
      </c>
      <c r="DU35" s="54">
        <v>2</v>
      </c>
      <c r="DV35" s="54">
        <v>0</v>
      </c>
      <c r="DW35" s="54">
        <v>0</v>
      </c>
      <c r="DX35" s="54">
        <v>0</v>
      </c>
      <c r="DY35" s="54">
        <v>0</v>
      </c>
      <c r="DZ35" s="54">
        <v>0</v>
      </c>
      <c r="EA35" s="54">
        <v>0</v>
      </c>
      <c r="EB35" s="54">
        <v>0</v>
      </c>
      <c r="EC35" s="54">
        <v>0</v>
      </c>
      <c r="ED35" s="54">
        <v>0</v>
      </c>
      <c r="EE35" s="54">
        <v>0</v>
      </c>
      <c r="EF35" s="54">
        <v>0</v>
      </c>
      <c r="EG35" s="54">
        <v>0</v>
      </c>
      <c r="EH35" s="54">
        <v>0</v>
      </c>
      <c r="EI35" s="54">
        <v>0</v>
      </c>
      <c r="EJ35" s="54">
        <v>6</v>
      </c>
      <c r="EK35" s="54">
        <v>0</v>
      </c>
      <c r="EL35" s="54">
        <v>3</v>
      </c>
      <c r="EM35" s="54">
        <v>3</v>
      </c>
      <c r="EN35" s="54">
        <v>0</v>
      </c>
      <c r="EO35" s="54">
        <v>0</v>
      </c>
      <c r="EP35" s="54">
        <v>0</v>
      </c>
      <c r="EQ35" s="54">
        <v>0</v>
      </c>
      <c r="ER35" s="54">
        <v>0</v>
      </c>
      <c r="ES35" s="54">
        <v>0</v>
      </c>
      <c r="ET35" s="54">
        <v>0</v>
      </c>
      <c r="EU35" s="54">
        <v>0</v>
      </c>
      <c r="EV35" s="54">
        <v>5</v>
      </c>
      <c r="EW35" s="54">
        <v>0</v>
      </c>
      <c r="EX35" s="54">
        <v>4</v>
      </c>
      <c r="EY35" s="54">
        <v>1</v>
      </c>
      <c r="EZ35" s="54">
        <v>0</v>
      </c>
      <c r="FA35" s="54">
        <v>0</v>
      </c>
      <c r="FB35" s="54">
        <v>0</v>
      </c>
      <c r="FC35" s="54">
        <v>0</v>
      </c>
      <c r="FD35" s="54">
        <v>0</v>
      </c>
      <c r="FE35" s="54">
        <v>0</v>
      </c>
      <c r="FF35" s="54">
        <v>0</v>
      </c>
      <c r="FG35" s="54">
        <v>0</v>
      </c>
      <c r="FH35" s="54">
        <v>0</v>
      </c>
      <c r="FI35" s="54">
        <v>0</v>
      </c>
      <c r="FJ35" s="54">
        <v>0</v>
      </c>
      <c r="FK35" s="54">
        <v>0</v>
      </c>
      <c r="FL35" s="54">
        <v>0</v>
      </c>
      <c r="FM35" s="54">
        <v>0</v>
      </c>
      <c r="FN35" s="37"/>
      <c r="FO35" s="37"/>
      <c r="FP35" s="37"/>
      <c r="FQ35" s="37"/>
      <c r="FR35" s="37"/>
      <c r="FT35" s="97"/>
    </row>
    <row r="36" spans="1:176" customFormat="1" ht="13" customHeight="1" x14ac:dyDescent="0.2">
      <c r="A36" s="59" t="s">
        <v>38</v>
      </c>
      <c r="B36" s="39">
        <f t="shared" si="8"/>
        <v>9682</v>
      </c>
      <c r="C36" s="39">
        <f t="shared" si="31"/>
        <v>0</v>
      </c>
      <c r="D36" s="39">
        <f t="shared" si="32"/>
        <v>5810</v>
      </c>
      <c r="E36" s="39">
        <f t="shared" si="33"/>
        <v>3856</v>
      </c>
      <c r="F36" s="39">
        <f t="shared" si="34"/>
        <v>0</v>
      </c>
      <c r="G36" s="39">
        <f t="shared" si="35"/>
        <v>16</v>
      </c>
      <c r="H36" s="39">
        <v>97</v>
      </c>
      <c r="I36" s="39">
        <v>0</v>
      </c>
      <c r="J36" s="39">
        <v>95</v>
      </c>
      <c r="K36" s="39">
        <v>2</v>
      </c>
      <c r="L36" s="39">
        <v>0</v>
      </c>
      <c r="M36" s="39">
        <v>0</v>
      </c>
      <c r="N36" s="39">
        <v>40</v>
      </c>
      <c r="O36" s="39">
        <v>0</v>
      </c>
      <c r="P36" s="39">
        <v>38</v>
      </c>
      <c r="Q36" s="39">
        <v>2</v>
      </c>
      <c r="R36" s="39">
        <v>0</v>
      </c>
      <c r="S36" s="39">
        <v>0</v>
      </c>
      <c r="T36" s="39">
        <v>8</v>
      </c>
      <c r="U36" s="39">
        <v>0</v>
      </c>
      <c r="V36" s="39">
        <v>8</v>
      </c>
      <c r="W36" s="39">
        <v>0</v>
      </c>
      <c r="X36" s="39">
        <v>0</v>
      </c>
      <c r="Y36" s="39">
        <v>0</v>
      </c>
      <c r="Z36" s="39">
        <f t="shared" si="36"/>
        <v>2828</v>
      </c>
      <c r="AA36" s="39">
        <f t="shared" si="37"/>
        <v>0</v>
      </c>
      <c r="AB36" s="39">
        <f t="shared" si="38"/>
        <v>1759</v>
      </c>
      <c r="AC36" s="39">
        <f t="shared" si="39"/>
        <v>1069</v>
      </c>
      <c r="AD36" s="39">
        <f t="shared" si="40"/>
        <v>0</v>
      </c>
      <c r="AE36" s="39">
        <f t="shared" si="41"/>
        <v>0</v>
      </c>
      <c r="AF36" s="39">
        <f t="shared" si="46"/>
        <v>0</v>
      </c>
      <c r="AG36" s="39">
        <v>0</v>
      </c>
      <c r="AH36" s="39">
        <v>0</v>
      </c>
      <c r="AI36" s="39">
        <v>0</v>
      </c>
      <c r="AJ36" s="39">
        <v>0</v>
      </c>
      <c r="AK36" s="39">
        <v>0</v>
      </c>
      <c r="AL36" s="39">
        <f t="shared" si="47"/>
        <v>0</v>
      </c>
      <c r="AM36" s="39">
        <v>0</v>
      </c>
      <c r="AN36" s="39">
        <v>0</v>
      </c>
      <c r="AO36" s="39">
        <v>0</v>
      </c>
      <c r="AP36" s="39">
        <v>0</v>
      </c>
      <c r="AQ36" s="39">
        <v>0</v>
      </c>
      <c r="AR36" s="39">
        <f t="shared" si="42"/>
        <v>2828</v>
      </c>
      <c r="AS36" s="39">
        <v>0</v>
      </c>
      <c r="AT36" s="39">
        <v>1759</v>
      </c>
      <c r="AU36" s="39">
        <v>1069</v>
      </c>
      <c r="AV36" s="39">
        <v>0</v>
      </c>
      <c r="AW36" s="39">
        <v>0</v>
      </c>
      <c r="AX36" s="39">
        <v>35</v>
      </c>
      <c r="AY36" s="39">
        <v>0</v>
      </c>
      <c r="AZ36" s="39">
        <v>33</v>
      </c>
      <c r="BA36" s="39">
        <v>2</v>
      </c>
      <c r="BB36" s="39">
        <v>0</v>
      </c>
      <c r="BC36" s="39">
        <v>0</v>
      </c>
      <c r="BD36" s="39">
        <v>0</v>
      </c>
      <c r="BE36" s="39">
        <v>0</v>
      </c>
      <c r="BF36" s="39">
        <v>0</v>
      </c>
      <c r="BG36" s="39">
        <v>0</v>
      </c>
      <c r="BH36" s="39">
        <v>0</v>
      </c>
      <c r="BI36" s="39">
        <v>0</v>
      </c>
      <c r="BJ36" s="39">
        <v>18</v>
      </c>
      <c r="BK36" s="39">
        <v>0</v>
      </c>
      <c r="BL36" s="39">
        <v>18</v>
      </c>
      <c r="BM36" s="39">
        <v>0</v>
      </c>
      <c r="BN36" s="39">
        <v>0</v>
      </c>
      <c r="BO36" s="39">
        <v>0</v>
      </c>
      <c r="BP36" s="39">
        <v>252</v>
      </c>
      <c r="BQ36" s="39">
        <v>0</v>
      </c>
      <c r="BR36" s="39">
        <v>245</v>
      </c>
      <c r="BS36" s="39">
        <v>6</v>
      </c>
      <c r="BT36" s="39">
        <v>0</v>
      </c>
      <c r="BU36" s="39">
        <v>1</v>
      </c>
      <c r="BV36" s="39">
        <v>0</v>
      </c>
      <c r="BW36" s="39">
        <v>0</v>
      </c>
      <c r="BX36" s="39">
        <v>0</v>
      </c>
      <c r="BY36" s="39">
        <v>0</v>
      </c>
      <c r="BZ36" s="39">
        <v>0</v>
      </c>
      <c r="CA36" s="39">
        <v>0</v>
      </c>
      <c r="CB36" s="39">
        <v>0</v>
      </c>
      <c r="CC36" s="39">
        <v>0</v>
      </c>
      <c r="CD36" s="39">
        <v>0</v>
      </c>
      <c r="CE36" s="39">
        <v>0</v>
      </c>
      <c r="CF36" s="39">
        <v>0</v>
      </c>
      <c r="CG36" s="39">
        <v>0</v>
      </c>
      <c r="CH36" s="39">
        <f t="shared" si="23"/>
        <v>6140</v>
      </c>
      <c r="CI36" s="39">
        <f t="shared" si="24"/>
        <v>0</v>
      </c>
      <c r="CJ36" s="39">
        <f t="shared" si="25"/>
        <v>3400</v>
      </c>
      <c r="CK36" s="39">
        <f t="shared" si="5"/>
        <v>2729</v>
      </c>
      <c r="CL36" s="39">
        <f t="shared" si="6"/>
        <v>0</v>
      </c>
      <c r="CM36" s="39">
        <f t="shared" si="7"/>
        <v>11</v>
      </c>
      <c r="CN36" s="39">
        <f t="shared" si="43"/>
        <v>3244</v>
      </c>
      <c r="CO36" s="39">
        <v>0</v>
      </c>
      <c r="CP36" s="39">
        <v>1782</v>
      </c>
      <c r="CQ36" s="39">
        <v>1460</v>
      </c>
      <c r="CR36" s="39">
        <v>0</v>
      </c>
      <c r="CS36" s="39">
        <v>2</v>
      </c>
      <c r="CT36" s="39">
        <f t="shared" si="44"/>
        <v>2896</v>
      </c>
      <c r="CU36" s="39">
        <v>0</v>
      </c>
      <c r="CV36" s="39">
        <v>1618</v>
      </c>
      <c r="CW36" s="39">
        <v>1269</v>
      </c>
      <c r="CX36" s="39">
        <v>0</v>
      </c>
      <c r="CY36" s="39">
        <v>9</v>
      </c>
      <c r="CZ36" s="39">
        <f t="shared" si="45"/>
        <v>0</v>
      </c>
      <c r="DA36" s="39">
        <v>0</v>
      </c>
      <c r="DB36" s="39">
        <v>0</v>
      </c>
      <c r="DC36" s="39">
        <v>0</v>
      </c>
      <c r="DD36" s="39">
        <v>0</v>
      </c>
      <c r="DE36" s="39">
        <v>0</v>
      </c>
      <c r="DF36" s="39">
        <v>82</v>
      </c>
      <c r="DG36" s="39">
        <v>0</v>
      </c>
      <c r="DH36" s="39">
        <v>58</v>
      </c>
      <c r="DI36" s="39">
        <v>20</v>
      </c>
      <c r="DJ36" s="39">
        <v>0</v>
      </c>
      <c r="DK36" s="39">
        <v>4</v>
      </c>
      <c r="DL36" s="39">
        <v>0</v>
      </c>
      <c r="DM36" s="39">
        <v>0</v>
      </c>
      <c r="DN36" s="39">
        <v>0</v>
      </c>
      <c r="DO36" s="39">
        <v>0</v>
      </c>
      <c r="DP36" s="39">
        <v>0</v>
      </c>
      <c r="DQ36" s="39">
        <v>0</v>
      </c>
      <c r="DR36" s="39">
        <v>34</v>
      </c>
      <c r="DS36" s="39">
        <v>0</v>
      </c>
      <c r="DT36" s="39">
        <v>11</v>
      </c>
      <c r="DU36" s="39">
        <v>23</v>
      </c>
      <c r="DV36" s="39">
        <v>0</v>
      </c>
      <c r="DW36" s="39">
        <v>0</v>
      </c>
      <c r="DX36" s="39">
        <v>0</v>
      </c>
      <c r="DY36" s="39">
        <v>0</v>
      </c>
      <c r="DZ36" s="39">
        <v>0</v>
      </c>
      <c r="EA36" s="39">
        <v>0</v>
      </c>
      <c r="EB36" s="39">
        <v>0</v>
      </c>
      <c r="EC36" s="39">
        <v>0</v>
      </c>
      <c r="ED36" s="39">
        <v>0</v>
      </c>
      <c r="EE36" s="39">
        <v>0</v>
      </c>
      <c r="EF36" s="39">
        <v>0</v>
      </c>
      <c r="EG36" s="39">
        <v>0</v>
      </c>
      <c r="EH36" s="39">
        <v>0</v>
      </c>
      <c r="EI36" s="39">
        <v>0</v>
      </c>
      <c r="EJ36" s="39">
        <v>142</v>
      </c>
      <c r="EK36" s="39">
        <v>0</v>
      </c>
      <c r="EL36" s="39">
        <v>139</v>
      </c>
      <c r="EM36" s="39">
        <v>3</v>
      </c>
      <c r="EN36" s="39">
        <v>0</v>
      </c>
      <c r="EO36" s="39">
        <v>0</v>
      </c>
      <c r="EP36" s="39">
        <v>0</v>
      </c>
      <c r="EQ36" s="39">
        <v>0</v>
      </c>
      <c r="ER36" s="39">
        <v>0</v>
      </c>
      <c r="ES36" s="39">
        <v>0</v>
      </c>
      <c r="ET36" s="39">
        <v>0</v>
      </c>
      <c r="EU36" s="39">
        <v>0</v>
      </c>
      <c r="EV36" s="39">
        <v>6</v>
      </c>
      <c r="EW36" s="39">
        <v>0</v>
      </c>
      <c r="EX36" s="39">
        <v>6</v>
      </c>
      <c r="EY36" s="39">
        <v>0</v>
      </c>
      <c r="EZ36" s="39">
        <v>0</v>
      </c>
      <c r="FA36" s="39">
        <v>0</v>
      </c>
      <c r="FB36" s="39">
        <v>0</v>
      </c>
      <c r="FC36" s="39">
        <v>0</v>
      </c>
      <c r="FD36" s="39">
        <v>0</v>
      </c>
      <c r="FE36" s="39">
        <v>0</v>
      </c>
      <c r="FF36" s="39">
        <v>0</v>
      </c>
      <c r="FG36" s="39">
        <v>0</v>
      </c>
      <c r="FH36" s="39">
        <v>0</v>
      </c>
      <c r="FI36" s="39">
        <v>0</v>
      </c>
      <c r="FJ36" s="39">
        <v>0</v>
      </c>
      <c r="FK36" s="39">
        <v>0</v>
      </c>
      <c r="FL36" s="39">
        <v>0</v>
      </c>
      <c r="FM36" s="39">
        <v>0</v>
      </c>
      <c r="FN36" s="37"/>
      <c r="FO36" s="37"/>
      <c r="FP36" s="37"/>
      <c r="FQ36" s="37"/>
      <c r="FR36" s="37"/>
      <c r="FT36" s="97"/>
    </row>
    <row r="37" spans="1:176" customFormat="1" ht="13" customHeight="1" x14ac:dyDescent="0.2">
      <c r="A37" s="59" t="s">
        <v>39</v>
      </c>
      <c r="B37" s="39">
        <f t="shared" si="8"/>
        <v>1458</v>
      </c>
      <c r="C37" s="39">
        <f t="shared" si="31"/>
        <v>0</v>
      </c>
      <c r="D37" s="39">
        <f t="shared" si="32"/>
        <v>786</v>
      </c>
      <c r="E37" s="39">
        <f t="shared" si="33"/>
        <v>671</v>
      </c>
      <c r="F37" s="39">
        <f t="shared" si="34"/>
        <v>1</v>
      </c>
      <c r="G37" s="39">
        <f t="shared" si="35"/>
        <v>0</v>
      </c>
      <c r="H37" s="39">
        <v>6</v>
      </c>
      <c r="I37" s="39">
        <v>0</v>
      </c>
      <c r="J37" s="39">
        <v>6</v>
      </c>
      <c r="K37" s="39">
        <v>0</v>
      </c>
      <c r="L37" s="39">
        <v>0</v>
      </c>
      <c r="M37" s="39">
        <v>0</v>
      </c>
      <c r="N37" s="39">
        <v>18</v>
      </c>
      <c r="O37" s="39">
        <v>0</v>
      </c>
      <c r="P37" s="39">
        <v>18</v>
      </c>
      <c r="Q37" s="39">
        <v>0</v>
      </c>
      <c r="R37" s="39">
        <v>0</v>
      </c>
      <c r="S37" s="39">
        <v>0</v>
      </c>
      <c r="T37" s="39">
        <v>7</v>
      </c>
      <c r="U37" s="39">
        <v>0</v>
      </c>
      <c r="V37" s="39">
        <v>7</v>
      </c>
      <c r="W37" s="39">
        <v>0</v>
      </c>
      <c r="X37" s="39">
        <v>0</v>
      </c>
      <c r="Y37" s="39">
        <v>0</v>
      </c>
      <c r="Z37" s="39">
        <f t="shared" si="36"/>
        <v>514</v>
      </c>
      <c r="AA37" s="39">
        <f t="shared" si="37"/>
        <v>0</v>
      </c>
      <c r="AB37" s="39">
        <f t="shared" si="38"/>
        <v>391</v>
      </c>
      <c r="AC37" s="39">
        <f t="shared" si="39"/>
        <v>123</v>
      </c>
      <c r="AD37" s="39">
        <f t="shared" si="40"/>
        <v>0</v>
      </c>
      <c r="AE37" s="39">
        <f t="shared" si="41"/>
        <v>0</v>
      </c>
      <c r="AF37" s="39">
        <f t="shared" si="46"/>
        <v>219</v>
      </c>
      <c r="AG37" s="39">
        <v>0</v>
      </c>
      <c r="AH37" s="39">
        <v>166</v>
      </c>
      <c r="AI37" s="39">
        <v>53</v>
      </c>
      <c r="AJ37" s="39">
        <v>0</v>
      </c>
      <c r="AK37" s="39">
        <v>0</v>
      </c>
      <c r="AL37" s="39">
        <f t="shared" si="47"/>
        <v>264</v>
      </c>
      <c r="AM37" s="39">
        <v>0</v>
      </c>
      <c r="AN37" s="39">
        <v>194</v>
      </c>
      <c r="AO37" s="39">
        <v>70</v>
      </c>
      <c r="AP37" s="39">
        <v>0</v>
      </c>
      <c r="AQ37" s="39">
        <v>0</v>
      </c>
      <c r="AR37" s="39">
        <f t="shared" si="42"/>
        <v>31</v>
      </c>
      <c r="AS37" s="39">
        <v>0</v>
      </c>
      <c r="AT37" s="39">
        <v>31</v>
      </c>
      <c r="AU37" s="39">
        <v>0</v>
      </c>
      <c r="AV37" s="39">
        <v>0</v>
      </c>
      <c r="AW37" s="39">
        <v>0</v>
      </c>
      <c r="AX37" s="39">
        <v>4</v>
      </c>
      <c r="AY37" s="39">
        <v>0</v>
      </c>
      <c r="AZ37" s="39">
        <v>4</v>
      </c>
      <c r="BA37" s="39">
        <v>0</v>
      </c>
      <c r="BB37" s="39">
        <v>0</v>
      </c>
      <c r="BC37" s="39">
        <v>0</v>
      </c>
      <c r="BD37" s="39">
        <v>2</v>
      </c>
      <c r="BE37" s="39">
        <v>0</v>
      </c>
      <c r="BF37" s="39">
        <v>2</v>
      </c>
      <c r="BG37" s="39">
        <v>0</v>
      </c>
      <c r="BH37" s="39">
        <v>0</v>
      </c>
      <c r="BI37" s="39">
        <v>0</v>
      </c>
      <c r="BJ37" s="39">
        <v>0</v>
      </c>
      <c r="BK37" s="39">
        <v>0</v>
      </c>
      <c r="BL37" s="39">
        <v>0</v>
      </c>
      <c r="BM37" s="39">
        <v>0</v>
      </c>
      <c r="BN37" s="39">
        <v>0</v>
      </c>
      <c r="BO37" s="39">
        <v>0</v>
      </c>
      <c r="BP37" s="39">
        <v>31</v>
      </c>
      <c r="BQ37" s="39">
        <v>0</v>
      </c>
      <c r="BR37" s="39">
        <v>29</v>
      </c>
      <c r="BS37" s="39">
        <v>2</v>
      </c>
      <c r="BT37" s="39">
        <v>0</v>
      </c>
      <c r="BU37" s="39">
        <v>0</v>
      </c>
      <c r="BV37" s="39">
        <v>0</v>
      </c>
      <c r="BW37" s="39">
        <v>0</v>
      </c>
      <c r="BX37" s="39">
        <v>0</v>
      </c>
      <c r="BY37" s="39">
        <v>0</v>
      </c>
      <c r="BZ37" s="39">
        <v>0</v>
      </c>
      <c r="CA37" s="39">
        <v>0</v>
      </c>
      <c r="CB37" s="39">
        <v>0</v>
      </c>
      <c r="CC37" s="39">
        <v>0</v>
      </c>
      <c r="CD37" s="39">
        <v>0</v>
      </c>
      <c r="CE37" s="39">
        <v>0</v>
      </c>
      <c r="CF37" s="39">
        <v>0</v>
      </c>
      <c r="CG37" s="39">
        <v>0</v>
      </c>
      <c r="CH37" s="39">
        <f t="shared" si="23"/>
        <v>860</v>
      </c>
      <c r="CI37" s="39">
        <f t="shared" si="24"/>
        <v>0</v>
      </c>
      <c r="CJ37" s="39">
        <f t="shared" si="25"/>
        <v>326</v>
      </c>
      <c r="CK37" s="39">
        <f t="shared" si="5"/>
        <v>533</v>
      </c>
      <c r="CL37" s="39">
        <f t="shared" si="6"/>
        <v>1</v>
      </c>
      <c r="CM37" s="39">
        <f t="shared" si="7"/>
        <v>0</v>
      </c>
      <c r="CN37" s="39">
        <f t="shared" si="43"/>
        <v>404</v>
      </c>
      <c r="CO37" s="39">
        <v>0</v>
      </c>
      <c r="CP37" s="39">
        <v>146</v>
      </c>
      <c r="CQ37" s="39">
        <v>258</v>
      </c>
      <c r="CR37" s="39">
        <v>0</v>
      </c>
      <c r="CS37" s="39">
        <v>0</v>
      </c>
      <c r="CT37" s="39">
        <f t="shared" si="44"/>
        <v>448</v>
      </c>
      <c r="CU37" s="39">
        <v>0</v>
      </c>
      <c r="CV37" s="39">
        <v>178</v>
      </c>
      <c r="CW37" s="39">
        <v>269</v>
      </c>
      <c r="CX37" s="39">
        <v>1</v>
      </c>
      <c r="CY37" s="39">
        <v>0</v>
      </c>
      <c r="CZ37" s="39">
        <f t="shared" si="45"/>
        <v>8</v>
      </c>
      <c r="DA37" s="39">
        <v>0</v>
      </c>
      <c r="DB37" s="39">
        <v>2</v>
      </c>
      <c r="DC37" s="39">
        <v>6</v>
      </c>
      <c r="DD37" s="39">
        <v>0</v>
      </c>
      <c r="DE37" s="39">
        <v>0</v>
      </c>
      <c r="DF37" s="39">
        <v>13</v>
      </c>
      <c r="DG37" s="39">
        <v>0</v>
      </c>
      <c r="DH37" s="39">
        <v>1</v>
      </c>
      <c r="DI37" s="39">
        <v>12</v>
      </c>
      <c r="DJ37" s="39">
        <v>0</v>
      </c>
      <c r="DK37" s="39">
        <v>0</v>
      </c>
      <c r="DL37" s="39">
        <v>0</v>
      </c>
      <c r="DM37" s="39">
        <v>0</v>
      </c>
      <c r="DN37" s="39">
        <v>0</v>
      </c>
      <c r="DO37" s="39">
        <v>0</v>
      </c>
      <c r="DP37" s="39">
        <v>0</v>
      </c>
      <c r="DQ37" s="39">
        <v>0</v>
      </c>
      <c r="DR37" s="39">
        <v>1</v>
      </c>
      <c r="DS37" s="39">
        <v>0</v>
      </c>
      <c r="DT37" s="39">
        <v>0</v>
      </c>
      <c r="DU37" s="39">
        <v>1</v>
      </c>
      <c r="DV37" s="39">
        <v>0</v>
      </c>
      <c r="DW37" s="39">
        <v>0</v>
      </c>
      <c r="DX37" s="39">
        <v>0</v>
      </c>
      <c r="DY37" s="39">
        <v>0</v>
      </c>
      <c r="DZ37" s="39">
        <v>0</v>
      </c>
      <c r="EA37" s="39">
        <v>0</v>
      </c>
      <c r="EB37" s="39">
        <v>0</v>
      </c>
      <c r="EC37" s="39">
        <v>0</v>
      </c>
      <c r="ED37" s="39">
        <v>0</v>
      </c>
      <c r="EE37" s="39">
        <v>0</v>
      </c>
      <c r="EF37" s="39">
        <v>0</v>
      </c>
      <c r="EG37" s="39">
        <v>0</v>
      </c>
      <c r="EH37" s="39">
        <v>0</v>
      </c>
      <c r="EI37" s="39">
        <v>0</v>
      </c>
      <c r="EJ37" s="39">
        <v>2</v>
      </c>
      <c r="EK37" s="39">
        <v>0</v>
      </c>
      <c r="EL37" s="39">
        <v>2</v>
      </c>
      <c r="EM37" s="39">
        <v>0</v>
      </c>
      <c r="EN37" s="39">
        <v>0</v>
      </c>
      <c r="EO37" s="39">
        <v>0</v>
      </c>
      <c r="EP37" s="39">
        <v>0</v>
      </c>
      <c r="EQ37" s="39">
        <v>0</v>
      </c>
      <c r="ER37" s="39">
        <v>0</v>
      </c>
      <c r="ES37" s="39">
        <v>0</v>
      </c>
      <c r="ET37" s="39">
        <v>0</v>
      </c>
      <c r="EU37" s="39">
        <v>0</v>
      </c>
      <c r="EV37" s="39">
        <v>0</v>
      </c>
      <c r="EW37" s="39">
        <v>0</v>
      </c>
      <c r="EX37" s="39">
        <v>0</v>
      </c>
      <c r="EY37" s="39">
        <v>0</v>
      </c>
      <c r="EZ37" s="39">
        <v>0</v>
      </c>
      <c r="FA37" s="39">
        <v>0</v>
      </c>
      <c r="FB37" s="39">
        <v>0</v>
      </c>
      <c r="FC37" s="39">
        <v>0</v>
      </c>
      <c r="FD37" s="39">
        <v>0</v>
      </c>
      <c r="FE37" s="39">
        <v>0</v>
      </c>
      <c r="FF37" s="39">
        <v>0</v>
      </c>
      <c r="FG37" s="39">
        <v>0</v>
      </c>
      <c r="FH37" s="39">
        <v>0</v>
      </c>
      <c r="FI37" s="39">
        <v>0</v>
      </c>
      <c r="FJ37" s="39">
        <v>0</v>
      </c>
      <c r="FK37" s="39">
        <v>0</v>
      </c>
      <c r="FL37" s="39">
        <v>0</v>
      </c>
      <c r="FM37" s="39">
        <v>0</v>
      </c>
      <c r="FN37" s="37"/>
      <c r="FO37" s="37"/>
      <c r="FP37" s="37"/>
      <c r="FQ37" s="37"/>
      <c r="FR37" s="37"/>
      <c r="FT37" s="97"/>
    </row>
    <row r="38" spans="1:176" customFormat="1" ht="13" customHeight="1" x14ac:dyDescent="0.2">
      <c r="A38" s="59" t="s">
        <v>40</v>
      </c>
      <c r="B38" s="39">
        <f t="shared" si="8"/>
        <v>6493</v>
      </c>
      <c r="C38" s="39">
        <f t="shared" si="31"/>
        <v>0</v>
      </c>
      <c r="D38" s="39">
        <f t="shared" si="32"/>
        <v>3298</v>
      </c>
      <c r="E38" s="39">
        <f t="shared" si="33"/>
        <v>3193</v>
      </c>
      <c r="F38" s="39">
        <f t="shared" si="34"/>
        <v>2</v>
      </c>
      <c r="G38" s="39">
        <f t="shared" si="35"/>
        <v>0</v>
      </c>
      <c r="H38" s="39">
        <v>6</v>
      </c>
      <c r="I38" s="39">
        <v>0</v>
      </c>
      <c r="J38" s="39">
        <v>6</v>
      </c>
      <c r="K38" s="39">
        <v>0</v>
      </c>
      <c r="L38" s="39">
        <v>0</v>
      </c>
      <c r="M38" s="39">
        <v>0</v>
      </c>
      <c r="N38" s="39">
        <v>18</v>
      </c>
      <c r="O38" s="39">
        <v>0</v>
      </c>
      <c r="P38" s="39">
        <v>18</v>
      </c>
      <c r="Q38" s="39">
        <v>0</v>
      </c>
      <c r="R38" s="39">
        <v>0</v>
      </c>
      <c r="S38" s="39">
        <v>0</v>
      </c>
      <c r="T38" s="39">
        <v>14</v>
      </c>
      <c r="U38" s="39">
        <v>0</v>
      </c>
      <c r="V38" s="39">
        <v>14</v>
      </c>
      <c r="W38" s="39">
        <v>0</v>
      </c>
      <c r="X38" s="39">
        <v>0</v>
      </c>
      <c r="Y38" s="39">
        <v>0</v>
      </c>
      <c r="Z38" s="39">
        <f t="shared" si="36"/>
        <v>1022</v>
      </c>
      <c r="AA38" s="39">
        <f t="shared" si="37"/>
        <v>0</v>
      </c>
      <c r="AB38" s="39">
        <f t="shared" si="38"/>
        <v>546</v>
      </c>
      <c r="AC38" s="39">
        <f t="shared" si="39"/>
        <v>476</v>
      </c>
      <c r="AD38" s="39">
        <f t="shared" si="40"/>
        <v>0</v>
      </c>
      <c r="AE38" s="39">
        <f t="shared" si="41"/>
        <v>0</v>
      </c>
      <c r="AF38" s="39">
        <f t="shared" si="46"/>
        <v>561</v>
      </c>
      <c r="AG38" s="39">
        <v>0</v>
      </c>
      <c r="AH38" s="39">
        <v>322</v>
      </c>
      <c r="AI38" s="39">
        <v>239</v>
      </c>
      <c r="AJ38" s="39">
        <v>0</v>
      </c>
      <c r="AK38" s="39">
        <v>0</v>
      </c>
      <c r="AL38" s="39">
        <f t="shared" si="47"/>
        <v>454</v>
      </c>
      <c r="AM38" s="39">
        <v>0</v>
      </c>
      <c r="AN38" s="39">
        <v>221</v>
      </c>
      <c r="AO38" s="39">
        <v>233</v>
      </c>
      <c r="AP38" s="39">
        <v>0</v>
      </c>
      <c r="AQ38" s="39">
        <v>0</v>
      </c>
      <c r="AR38" s="39">
        <f t="shared" si="42"/>
        <v>7</v>
      </c>
      <c r="AS38" s="39">
        <v>0</v>
      </c>
      <c r="AT38" s="39">
        <v>3</v>
      </c>
      <c r="AU38" s="39">
        <v>4</v>
      </c>
      <c r="AV38" s="39">
        <v>0</v>
      </c>
      <c r="AW38" s="39">
        <v>0</v>
      </c>
      <c r="AX38" s="39">
        <v>1</v>
      </c>
      <c r="AY38" s="39">
        <v>0</v>
      </c>
      <c r="AZ38" s="39">
        <v>1</v>
      </c>
      <c r="BA38" s="39">
        <v>0</v>
      </c>
      <c r="BB38" s="39">
        <v>0</v>
      </c>
      <c r="BC38" s="39">
        <v>0</v>
      </c>
      <c r="BD38" s="39">
        <v>0</v>
      </c>
      <c r="BE38" s="39">
        <v>0</v>
      </c>
      <c r="BF38" s="39">
        <v>0</v>
      </c>
      <c r="BG38" s="39">
        <v>0</v>
      </c>
      <c r="BH38" s="39">
        <v>0</v>
      </c>
      <c r="BI38" s="39">
        <v>0</v>
      </c>
      <c r="BJ38" s="39">
        <v>0</v>
      </c>
      <c r="BK38" s="39">
        <v>0</v>
      </c>
      <c r="BL38" s="39">
        <v>0</v>
      </c>
      <c r="BM38" s="39">
        <v>0</v>
      </c>
      <c r="BN38" s="39">
        <v>0</v>
      </c>
      <c r="BO38" s="39">
        <v>0</v>
      </c>
      <c r="BP38" s="39">
        <v>25</v>
      </c>
      <c r="BQ38" s="39">
        <v>0</v>
      </c>
      <c r="BR38" s="39">
        <v>24</v>
      </c>
      <c r="BS38" s="39">
        <v>1</v>
      </c>
      <c r="BT38" s="39">
        <v>0</v>
      </c>
      <c r="BU38" s="39">
        <v>0</v>
      </c>
      <c r="BV38" s="39">
        <v>0</v>
      </c>
      <c r="BW38" s="39">
        <v>0</v>
      </c>
      <c r="BX38" s="39">
        <v>0</v>
      </c>
      <c r="BY38" s="39">
        <v>0</v>
      </c>
      <c r="BZ38" s="39">
        <v>0</v>
      </c>
      <c r="CA38" s="39">
        <v>0</v>
      </c>
      <c r="CB38" s="39">
        <v>0</v>
      </c>
      <c r="CC38" s="39">
        <v>0</v>
      </c>
      <c r="CD38" s="39">
        <v>0</v>
      </c>
      <c r="CE38" s="39">
        <v>0</v>
      </c>
      <c r="CF38" s="39">
        <v>0</v>
      </c>
      <c r="CG38" s="39">
        <v>0</v>
      </c>
      <c r="CH38" s="39">
        <f t="shared" si="23"/>
        <v>5390</v>
      </c>
      <c r="CI38" s="39">
        <f t="shared" si="24"/>
        <v>0</v>
      </c>
      <c r="CJ38" s="39">
        <f t="shared" si="25"/>
        <v>2682</v>
      </c>
      <c r="CK38" s="39">
        <f t="shared" si="5"/>
        <v>2706</v>
      </c>
      <c r="CL38" s="39">
        <f t="shared" si="6"/>
        <v>2</v>
      </c>
      <c r="CM38" s="39">
        <f t="shared" si="7"/>
        <v>0</v>
      </c>
      <c r="CN38" s="39">
        <f t="shared" si="43"/>
        <v>2328</v>
      </c>
      <c r="CO38" s="39">
        <v>0</v>
      </c>
      <c r="CP38" s="39">
        <v>1096</v>
      </c>
      <c r="CQ38" s="39">
        <v>1231</v>
      </c>
      <c r="CR38" s="39">
        <v>1</v>
      </c>
      <c r="CS38" s="39">
        <v>0</v>
      </c>
      <c r="CT38" s="39">
        <f t="shared" si="44"/>
        <v>3010</v>
      </c>
      <c r="CU38" s="39">
        <v>0</v>
      </c>
      <c r="CV38" s="39">
        <v>1544</v>
      </c>
      <c r="CW38" s="39">
        <v>1465</v>
      </c>
      <c r="CX38" s="39">
        <v>1</v>
      </c>
      <c r="CY38" s="39">
        <v>0</v>
      </c>
      <c r="CZ38" s="39">
        <f t="shared" si="45"/>
        <v>52</v>
      </c>
      <c r="DA38" s="39">
        <v>0</v>
      </c>
      <c r="DB38" s="39">
        <v>42</v>
      </c>
      <c r="DC38" s="39">
        <v>10</v>
      </c>
      <c r="DD38" s="39">
        <v>0</v>
      </c>
      <c r="DE38" s="39">
        <v>0</v>
      </c>
      <c r="DF38" s="39">
        <v>0</v>
      </c>
      <c r="DG38" s="39">
        <v>0</v>
      </c>
      <c r="DH38" s="39">
        <v>0</v>
      </c>
      <c r="DI38" s="39">
        <v>0</v>
      </c>
      <c r="DJ38" s="39">
        <v>0</v>
      </c>
      <c r="DK38" s="39">
        <v>0</v>
      </c>
      <c r="DL38" s="39">
        <v>0</v>
      </c>
      <c r="DM38" s="39">
        <v>0</v>
      </c>
      <c r="DN38" s="39">
        <v>0</v>
      </c>
      <c r="DO38" s="39">
        <v>0</v>
      </c>
      <c r="DP38" s="39">
        <v>0</v>
      </c>
      <c r="DQ38" s="39">
        <v>0</v>
      </c>
      <c r="DR38" s="39">
        <v>10</v>
      </c>
      <c r="DS38" s="39">
        <v>0</v>
      </c>
      <c r="DT38" s="39">
        <v>0</v>
      </c>
      <c r="DU38" s="39">
        <v>10</v>
      </c>
      <c r="DV38" s="39">
        <v>0</v>
      </c>
      <c r="DW38" s="39">
        <v>0</v>
      </c>
      <c r="DX38" s="39">
        <v>0</v>
      </c>
      <c r="DY38" s="39">
        <v>0</v>
      </c>
      <c r="DZ38" s="39">
        <v>0</v>
      </c>
      <c r="EA38" s="39">
        <v>0</v>
      </c>
      <c r="EB38" s="39">
        <v>0</v>
      </c>
      <c r="EC38" s="39">
        <v>0</v>
      </c>
      <c r="ED38" s="39">
        <v>0</v>
      </c>
      <c r="EE38" s="39">
        <v>0</v>
      </c>
      <c r="EF38" s="39">
        <v>0</v>
      </c>
      <c r="EG38" s="39">
        <v>0</v>
      </c>
      <c r="EH38" s="39">
        <v>0</v>
      </c>
      <c r="EI38" s="39">
        <v>0</v>
      </c>
      <c r="EJ38" s="39">
        <v>6</v>
      </c>
      <c r="EK38" s="39">
        <v>0</v>
      </c>
      <c r="EL38" s="39">
        <v>6</v>
      </c>
      <c r="EM38" s="39">
        <v>0</v>
      </c>
      <c r="EN38" s="39">
        <v>0</v>
      </c>
      <c r="EO38" s="39">
        <v>0</v>
      </c>
      <c r="EP38" s="39">
        <v>0</v>
      </c>
      <c r="EQ38" s="39">
        <v>0</v>
      </c>
      <c r="ER38" s="39">
        <v>0</v>
      </c>
      <c r="ES38" s="39">
        <v>0</v>
      </c>
      <c r="ET38" s="39">
        <v>0</v>
      </c>
      <c r="EU38" s="39">
        <v>0</v>
      </c>
      <c r="EV38" s="39">
        <v>1</v>
      </c>
      <c r="EW38" s="39">
        <v>0</v>
      </c>
      <c r="EX38" s="39">
        <v>1</v>
      </c>
      <c r="EY38" s="39">
        <v>0</v>
      </c>
      <c r="EZ38" s="39">
        <v>0</v>
      </c>
      <c r="FA38" s="39">
        <v>0</v>
      </c>
      <c r="FB38" s="39">
        <v>0</v>
      </c>
      <c r="FC38" s="39">
        <v>0</v>
      </c>
      <c r="FD38" s="39">
        <v>0</v>
      </c>
      <c r="FE38" s="39">
        <v>0</v>
      </c>
      <c r="FF38" s="39">
        <v>0</v>
      </c>
      <c r="FG38" s="39">
        <v>0</v>
      </c>
      <c r="FH38" s="39">
        <v>0</v>
      </c>
      <c r="FI38" s="39">
        <v>0</v>
      </c>
      <c r="FJ38" s="39">
        <v>0</v>
      </c>
      <c r="FK38" s="39">
        <v>0</v>
      </c>
      <c r="FL38" s="39">
        <v>0</v>
      </c>
      <c r="FM38" s="39">
        <v>0</v>
      </c>
      <c r="FN38" s="37"/>
      <c r="FO38" s="37"/>
      <c r="FP38" s="37"/>
      <c r="FQ38" s="37"/>
      <c r="FR38" s="37"/>
      <c r="FT38" s="97"/>
    </row>
    <row r="39" spans="1:176" customFormat="1" ht="13" customHeight="1" x14ac:dyDescent="0.2">
      <c r="A39" s="36" t="s">
        <v>41</v>
      </c>
      <c r="B39" s="38">
        <f t="shared" si="8"/>
        <v>2594</v>
      </c>
      <c r="C39" s="38">
        <f t="shared" si="31"/>
        <v>0</v>
      </c>
      <c r="D39" s="38">
        <f t="shared" si="32"/>
        <v>1457</v>
      </c>
      <c r="E39" s="38">
        <f t="shared" si="33"/>
        <v>1135</v>
      </c>
      <c r="F39" s="38">
        <f t="shared" si="34"/>
        <v>2</v>
      </c>
      <c r="G39" s="38">
        <f t="shared" si="35"/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11</v>
      </c>
      <c r="O39" s="39">
        <v>0</v>
      </c>
      <c r="P39" s="39">
        <v>7</v>
      </c>
      <c r="Q39" s="39">
        <v>4</v>
      </c>
      <c r="R39" s="39">
        <v>0</v>
      </c>
      <c r="S39" s="39">
        <v>0</v>
      </c>
      <c r="T39" s="39">
        <v>4</v>
      </c>
      <c r="U39" s="39">
        <v>0</v>
      </c>
      <c r="V39" s="39">
        <v>4</v>
      </c>
      <c r="W39" s="39">
        <v>0</v>
      </c>
      <c r="X39" s="39">
        <v>0</v>
      </c>
      <c r="Y39" s="39">
        <v>0</v>
      </c>
      <c r="Z39" s="38">
        <f t="shared" si="36"/>
        <v>289</v>
      </c>
      <c r="AA39" s="38">
        <f t="shared" si="37"/>
        <v>0</v>
      </c>
      <c r="AB39" s="38">
        <f t="shared" si="38"/>
        <v>172</v>
      </c>
      <c r="AC39" s="38">
        <f t="shared" si="39"/>
        <v>117</v>
      </c>
      <c r="AD39" s="38">
        <f t="shared" si="40"/>
        <v>0</v>
      </c>
      <c r="AE39" s="38">
        <f t="shared" si="41"/>
        <v>0</v>
      </c>
      <c r="AF39" s="39">
        <f t="shared" si="46"/>
        <v>26</v>
      </c>
      <c r="AG39" s="39">
        <v>0</v>
      </c>
      <c r="AH39" s="39">
        <v>26</v>
      </c>
      <c r="AI39" s="39">
        <v>0</v>
      </c>
      <c r="AJ39" s="39">
        <v>0</v>
      </c>
      <c r="AK39" s="39">
        <v>0</v>
      </c>
      <c r="AL39" s="39">
        <f t="shared" si="47"/>
        <v>17</v>
      </c>
      <c r="AM39" s="39">
        <v>0</v>
      </c>
      <c r="AN39" s="39">
        <v>17</v>
      </c>
      <c r="AO39" s="39">
        <v>0</v>
      </c>
      <c r="AP39" s="39">
        <v>0</v>
      </c>
      <c r="AQ39" s="39">
        <v>0</v>
      </c>
      <c r="AR39" s="38">
        <f t="shared" si="42"/>
        <v>246</v>
      </c>
      <c r="AS39" s="38">
        <v>0</v>
      </c>
      <c r="AT39" s="38">
        <v>129</v>
      </c>
      <c r="AU39" s="38">
        <v>117</v>
      </c>
      <c r="AV39" s="38">
        <v>0</v>
      </c>
      <c r="AW39" s="38">
        <v>0</v>
      </c>
      <c r="AX39" s="39">
        <v>1</v>
      </c>
      <c r="AY39" s="39">
        <v>0</v>
      </c>
      <c r="AZ39" s="39">
        <v>1</v>
      </c>
      <c r="BA39" s="39">
        <v>0</v>
      </c>
      <c r="BB39" s="39">
        <v>0</v>
      </c>
      <c r="BC39" s="39">
        <v>0</v>
      </c>
      <c r="BD39" s="39">
        <v>0</v>
      </c>
      <c r="BE39" s="39">
        <v>0</v>
      </c>
      <c r="BF39" s="39">
        <v>0</v>
      </c>
      <c r="BG39" s="39">
        <v>0</v>
      </c>
      <c r="BH39" s="39">
        <v>0</v>
      </c>
      <c r="BI39" s="39">
        <v>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6</v>
      </c>
      <c r="BQ39" s="39">
        <v>0</v>
      </c>
      <c r="BR39" s="39">
        <v>6</v>
      </c>
      <c r="BS39" s="39">
        <v>0</v>
      </c>
      <c r="BT39" s="39">
        <v>0</v>
      </c>
      <c r="BU39" s="39">
        <v>0</v>
      </c>
      <c r="BV39" s="39">
        <v>0</v>
      </c>
      <c r="BW39" s="39">
        <v>0</v>
      </c>
      <c r="BX39" s="39">
        <v>0</v>
      </c>
      <c r="BY39" s="39">
        <v>0</v>
      </c>
      <c r="BZ39" s="39">
        <v>0</v>
      </c>
      <c r="CA39" s="39">
        <v>0</v>
      </c>
      <c r="CB39" s="39">
        <v>0</v>
      </c>
      <c r="CC39" s="39">
        <v>0</v>
      </c>
      <c r="CD39" s="39">
        <v>0</v>
      </c>
      <c r="CE39" s="39">
        <v>0</v>
      </c>
      <c r="CF39" s="39">
        <v>0</v>
      </c>
      <c r="CG39" s="39">
        <v>0</v>
      </c>
      <c r="CH39" s="38">
        <f t="shared" si="23"/>
        <v>2274</v>
      </c>
      <c r="CI39" s="38">
        <f t="shared" si="24"/>
        <v>0</v>
      </c>
      <c r="CJ39" s="38">
        <f t="shared" si="25"/>
        <v>1267</v>
      </c>
      <c r="CK39" s="38">
        <f t="shared" si="5"/>
        <v>1005</v>
      </c>
      <c r="CL39" s="38">
        <f t="shared" si="6"/>
        <v>2</v>
      </c>
      <c r="CM39" s="38">
        <f t="shared" si="7"/>
        <v>0</v>
      </c>
      <c r="CN39" s="38">
        <f t="shared" si="43"/>
        <v>808</v>
      </c>
      <c r="CO39" s="38">
        <v>0</v>
      </c>
      <c r="CP39" s="38">
        <v>382</v>
      </c>
      <c r="CQ39" s="38">
        <v>426</v>
      </c>
      <c r="CR39" s="38">
        <v>0</v>
      </c>
      <c r="CS39" s="38">
        <v>0</v>
      </c>
      <c r="CT39" s="38">
        <f t="shared" si="44"/>
        <v>1208</v>
      </c>
      <c r="CU39" s="38">
        <v>0</v>
      </c>
      <c r="CV39" s="38">
        <v>628</v>
      </c>
      <c r="CW39" s="38">
        <v>578</v>
      </c>
      <c r="CX39" s="38">
        <v>2</v>
      </c>
      <c r="CY39" s="38">
        <v>0</v>
      </c>
      <c r="CZ39" s="38">
        <f t="shared" si="45"/>
        <v>258</v>
      </c>
      <c r="DA39" s="38">
        <v>0</v>
      </c>
      <c r="DB39" s="38">
        <v>257</v>
      </c>
      <c r="DC39" s="38">
        <v>1</v>
      </c>
      <c r="DD39" s="38">
        <v>0</v>
      </c>
      <c r="DE39" s="38">
        <v>0</v>
      </c>
      <c r="DF39" s="39">
        <v>6</v>
      </c>
      <c r="DG39" s="39">
        <v>0</v>
      </c>
      <c r="DH39" s="39">
        <v>0</v>
      </c>
      <c r="DI39" s="39">
        <v>6</v>
      </c>
      <c r="DJ39" s="39">
        <v>0</v>
      </c>
      <c r="DK39" s="39">
        <v>0</v>
      </c>
      <c r="DL39" s="39">
        <v>2</v>
      </c>
      <c r="DM39" s="39">
        <v>0</v>
      </c>
      <c r="DN39" s="39">
        <v>0</v>
      </c>
      <c r="DO39" s="39">
        <v>2</v>
      </c>
      <c r="DP39" s="39">
        <v>0</v>
      </c>
      <c r="DQ39" s="39">
        <v>0</v>
      </c>
      <c r="DR39" s="39">
        <v>0</v>
      </c>
      <c r="DS39" s="39">
        <v>0</v>
      </c>
      <c r="DT39" s="39">
        <v>0</v>
      </c>
      <c r="DU39" s="39">
        <v>0</v>
      </c>
      <c r="DV39" s="39">
        <v>0</v>
      </c>
      <c r="DW39" s="39">
        <v>0</v>
      </c>
      <c r="DX39" s="39">
        <v>0</v>
      </c>
      <c r="DY39" s="39">
        <v>0</v>
      </c>
      <c r="DZ39" s="39">
        <v>0</v>
      </c>
      <c r="EA39" s="39">
        <v>0</v>
      </c>
      <c r="EB39" s="39">
        <v>0</v>
      </c>
      <c r="EC39" s="39">
        <v>0</v>
      </c>
      <c r="ED39" s="39">
        <v>0</v>
      </c>
      <c r="EE39" s="39">
        <v>0</v>
      </c>
      <c r="EF39" s="39">
        <v>0</v>
      </c>
      <c r="EG39" s="39">
        <v>0</v>
      </c>
      <c r="EH39" s="39">
        <v>0</v>
      </c>
      <c r="EI39" s="39">
        <v>0</v>
      </c>
      <c r="EJ39" s="39">
        <v>1</v>
      </c>
      <c r="EK39" s="39">
        <v>0</v>
      </c>
      <c r="EL39" s="39">
        <v>0</v>
      </c>
      <c r="EM39" s="39">
        <v>1</v>
      </c>
      <c r="EN39" s="39">
        <v>0</v>
      </c>
      <c r="EO39" s="39">
        <v>0</v>
      </c>
      <c r="EP39" s="39">
        <v>0</v>
      </c>
      <c r="EQ39" s="39">
        <v>0</v>
      </c>
      <c r="ER39" s="39">
        <v>0</v>
      </c>
      <c r="ES39" s="39">
        <v>0</v>
      </c>
      <c r="ET39" s="39">
        <v>0</v>
      </c>
      <c r="EU39" s="39">
        <v>0</v>
      </c>
      <c r="EV39" s="39">
        <v>0</v>
      </c>
      <c r="EW39" s="39">
        <v>0</v>
      </c>
      <c r="EX39" s="39">
        <v>0</v>
      </c>
      <c r="EY39" s="39">
        <v>0</v>
      </c>
      <c r="EZ39" s="39">
        <v>0</v>
      </c>
      <c r="FA39" s="39">
        <v>0</v>
      </c>
      <c r="FB39" s="39">
        <v>0</v>
      </c>
      <c r="FC39" s="39">
        <v>0</v>
      </c>
      <c r="FD39" s="39">
        <v>0</v>
      </c>
      <c r="FE39" s="39">
        <v>0</v>
      </c>
      <c r="FF39" s="39">
        <v>0</v>
      </c>
      <c r="FG39" s="39">
        <v>0</v>
      </c>
      <c r="FH39" s="39">
        <v>0</v>
      </c>
      <c r="FI39" s="39">
        <v>0</v>
      </c>
      <c r="FJ39" s="39">
        <v>0</v>
      </c>
      <c r="FK39" s="39">
        <v>0</v>
      </c>
      <c r="FL39" s="39">
        <v>0</v>
      </c>
      <c r="FM39" s="39">
        <v>0</v>
      </c>
      <c r="FN39" s="37"/>
      <c r="FO39" s="37"/>
      <c r="FP39" s="37"/>
      <c r="FQ39" s="37"/>
      <c r="FR39" s="37"/>
      <c r="FT39" s="97"/>
    </row>
    <row r="40" spans="1:176" customFormat="1" ht="13" customHeight="1" x14ac:dyDescent="0.2">
      <c r="A40" s="35" t="s">
        <v>42</v>
      </c>
      <c r="B40" s="54">
        <f t="shared" si="8"/>
        <v>9214</v>
      </c>
      <c r="C40" s="54">
        <f t="shared" si="31"/>
        <v>0</v>
      </c>
      <c r="D40" s="54">
        <f t="shared" si="32"/>
        <v>5946</v>
      </c>
      <c r="E40" s="54">
        <f t="shared" si="33"/>
        <v>3251</v>
      </c>
      <c r="F40" s="54">
        <f t="shared" si="34"/>
        <v>17</v>
      </c>
      <c r="G40" s="54">
        <f t="shared" si="35"/>
        <v>0</v>
      </c>
      <c r="H40" s="54">
        <v>6</v>
      </c>
      <c r="I40" s="54">
        <v>0</v>
      </c>
      <c r="J40" s="54">
        <v>6</v>
      </c>
      <c r="K40" s="54">
        <v>0</v>
      </c>
      <c r="L40" s="54">
        <v>0</v>
      </c>
      <c r="M40" s="54">
        <v>0</v>
      </c>
      <c r="N40" s="54">
        <v>19</v>
      </c>
      <c r="O40" s="54">
        <v>0</v>
      </c>
      <c r="P40" s="54">
        <v>19</v>
      </c>
      <c r="Q40" s="54">
        <v>0</v>
      </c>
      <c r="R40" s="54">
        <v>0</v>
      </c>
      <c r="S40" s="54">
        <v>0</v>
      </c>
      <c r="T40" s="54">
        <v>14</v>
      </c>
      <c r="U40" s="54">
        <v>0</v>
      </c>
      <c r="V40" s="54">
        <v>14</v>
      </c>
      <c r="W40" s="54">
        <v>0</v>
      </c>
      <c r="X40" s="54">
        <v>0</v>
      </c>
      <c r="Y40" s="54">
        <v>0</v>
      </c>
      <c r="Z40" s="54">
        <f t="shared" si="36"/>
        <v>1105</v>
      </c>
      <c r="AA40" s="54">
        <f t="shared" si="37"/>
        <v>0</v>
      </c>
      <c r="AB40" s="54">
        <f t="shared" si="38"/>
        <v>738</v>
      </c>
      <c r="AC40" s="54">
        <f t="shared" si="39"/>
        <v>360</v>
      </c>
      <c r="AD40" s="54">
        <f t="shared" si="40"/>
        <v>7</v>
      </c>
      <c r="AE40" s="54">
        <f t="shared" si="41"/>
        <v>0</v>
      </c>
      <c r="AF40" s="54">
        <f t="shared" si="46"/>
        <v>546</v>
      </c>
      <c r="AG40" s="54">
        <v>0</v>
      </c>
      <c r="AH40" s="54">
        <v>383</v>
      </c>
      <c r="AI40" s="54">
        <v>160</v>
      </c>
      <c r="AJ40" s="54">
        <v>3</v>
      </c>
      <c r="AK40" s="54">
        <v>0</v>
      </c>
      <c r="AL40" s="54">
        <f t="shared" si="47"/>
        <v>515</v>
      </c>
      <c r="AM40" s="54">
        <v>0</v>
      </c>
      <c r="AN40" s="54">
        <v>317</v>
      </c>
      <c r="AO40" s="54">
        <v>194</v>
      </c>
      <c r="AP40" s="54">
        <v>4</v>
      </c>
      <c r="AQ40" s="54">
        <v>0</v>
      </c>
      <c r="AR40" s="54">
        <f t="shared" si="42"/>
        <v>44</v>
      </c>
      <c r="AS40" s="54">
        <v>0</v>
      </c>
      <c r="AT40" s="54">
        <v>38</v>
      </c>
      <c r="AU40" s="54">
        <v>6</v>
      </c>
      <c r="AV40" s="54">
        <v>0</v>
      </c>
      <c r="AW40" s="54">
        <v>0</v>
      </c>
      <c r="AX40" s="54">
        <v>8</v>
      </c>
      <c r="AY40" s="54">
        <v>0</v>
      </c>
      <c r="AZ40" s="54">
        <v>7</v>
      </c>
      <c r="BA40" s="54">
        <v>1</v>
      </c>
      <c r="BB40" s="54">
        <v>0</v>
      </c>
      <c r="BC40" s="54">
        <v>0</v>
      </c>
      <c r="BD40" s="54">
        <v>0</v>
      </c>
      <c r="BE40" s="54">
        <v>0</v>
      </c>
      <c r="BF40" s="54">
        <v>0</v>
      </c>
      <c r="BG40" s="54">
        <v>0</v>
      </c>
      <c r="BH40" s="54">
        <v>0</v>
      </c>
      <c r="BI40" s="54">
        <v>0</v>
      </c>
      <c r="BJ40" s="54">
        <v>0</v>
      </c>
      <c r="BK40" s="54">
        <v>0</v>
      </c>
      <c r="BL40" s="54">
        <v>0</v>
      </c>
      <c r="BM40" s="54">
        <v>0</v>
      </c>
      <c r="BN40" s="54">
        <v>0</v>
      </c>
      <c r="BO40" s="54">
        <v>0</v>
      </c>
      <c r="BP40" s="54">
        <v>51</v>
      </c>
      <c r="BQ40" s="54">
        <v>0</v>
      </c>
      <c r="BR40" s="54">
        <v>49</v>
      </c>
      <c r="BS40" s="54">
        <v>2</v>
      </c>
      <c r="BT40" s="54">
        <v>0</v>
      </c>
      <c r="BU40" s="54">
        <v>0</v>
      </c>
      <c r="BV40" s="54">
        <v>0</v>
      </c>
      <c r="BW40" s="54">
        <v>0</v>
      </c>
      <c r="BX40" s="54">
        <v>0</v>
      </c>
      <c r="BY40" s="54">
        <v>0</v>
      </c>
      <c r="BZ40" s="54">
        <v>0</v>
      </c>
      <c r="CA40" s="54">
        <v>0</v>
      </c>
      <c r="CB40" s="54">
        <v>7</v>
      </c>
      <c r="CC40" s="54">
        <v>0</v>
      </c>
      <c r="CD40" s="54">
        <v>0</v>
      </c>
      <c r="CE40" s="54">
        <v>7</v>
      </c>
      <c r="CF40" s="54">
        <v>0</v>
      </c>
      <c r="CG40" s="54">
        <v>0</v>
      </c>
      <c r="CH40" s="54">
        <f t="shared" si="23"/>
        <v>7978</v>
      </c>
      <c r="CI40" s="54">
        <f t="shared" si="24"/>
        <v>0</v>
      </c>
      <c r="CJ40" s="54">
        <f t="shared" si="25"/>
        <v>5092</v>
      </c>
      <c r="CK40" s="54">
        <f t="shared" si="5"/>
        <v>2876</v>
      </c>
      <c r="CL40" s="54">
        <f t="shared" si="6"/>
        <v>10</v>
      </c>
      <c r="CM40" s="54">
        <f t="shared" si="7"/>
        <v>0</v>
      </c>
      <c r="CN40" s="54">
        <f t="shared" si="43"/>
        <v>2651</v>
      </c>
      <c r="CO40" s="54">
        <v>0</v>
      </c>
      <c r="CP40" s="54">
        <v>1839</v>
      </c>
      <c r="CQ40" s="54">
        <v>807</v>
      </c>
      <c r="CR40" s="54">
        <v>5</v>
      </c>
      <c r="CS40" s="54">
        <v>0</v>
      </c>
      <c r="CT40" s="54">
        <f t="shared" si="44"/>
        <v>5322</v>
      </c>
      <c r="CU40" s="54">
        <v>0</v>
      </c>
      <c r="CV40" s="54">
        <v>3249</v>
      </c>
      <c r="CW40" s="54">
        <v>2068</v>
      </c>
      <c r="CX40" s="54">
        <v>5</v>
      </c>
      <c r="CY40" s="54">
        <v>0</v>
      </c>
      <c r="CZ40" s="54">
        <f t="shared" si="45"/>
        <v>5</v>
      </c>
      <c r="DA40" s="54">
        <v>0</v>
      </c>
      <c r="DB40" s="54">
        <v>4</v>
      </c>
      <c r="DC40" s="54">
        <v>1</v>
      </c>
      <c r="DD40" s="54">
        <v>0</v>
      </c>
      <c r="DE40" s="54">
        <v>0</v>
      </c>
      <c r="DF40" s="54">
        <v>6</v>
      </c>
      <c r="DG40" s="54">
        <v>0</v>
      </c>
      <c r="DH40" s="54">
        <v>2</v>
      </c>
      <c r="DI40" s="54">
        <v>4</v>
      </c>
      <c r="DJ40" s="54">
        <v>0</v>
      </c>
      <c r="DK40" s="54">
        <v>0</v>
      </c>
      <c r="DL40" s="54">
        <v>0</v>
      </c>
      <c r="DM40" s="54">
        <v>0</v>
      </c>
      <c r="DN40" s="54">
        <v>0</v>
      </c>
      <c r="DO40" s="54">
        <v>0</v>
      </c>
      <c r="DP40" s="54">
        <v>0</v>
      </c>
      <c r="DQ40" s="54">
        <v>0</v>
      </c>
      <c r="DR40" s="54">
        <v>1</v>
      </c>
      <c r="DS40" s="54">
        <v>0</v>
      </c>
      <c r="DT40" s="54">
        <v>1</v>
      </c>
      <c r="DU40" s="54">
        <v>0</v>
      </c>
      <c r="DV40" s="54">
        <v>0</v>
      </c>
      <c r="DW40" s="54">
        <v>0</v>
      </c>
      <c r="DX40" s="54">
        <v>0</v>
      </c>
      <c r="DY40" s="54">
        <v>0</v>
      </c>
      <c r="DZ40" s="54">
        <v>0</v>
      </c>
      <c r="EA40" s="54">
        <v>0</v>
      </c>
      <c r="EB40" s="54">
        <v>0</v>
      </c>
      <c r="EC40" s="54">
        <v>0</v>
      </c>
      <c r="ED40" s="54">
        <v>0</v>
      </c>
      <c r="EE40" s="54">
        <v>0</v>
      </c>
      <c r="EF40" s="54">
        <v>0</v>
      </c>
      <c r="EG40" s="54">
        <v>0</v>
      </c>
      <c r="EH40" s="54">
        <v>0</v>
      </c>
      <c r="EI40" s="54">
        <v>0</v>
      </c>
      <c r="EJ40" s="54">
        <v>14</v>
      </c>
      <c r="EK40" s="54">
        <v>0</v>
      </c>
      <c r="EL40" s="54">
        <v>14</v>
      </c>
      <c r="EM40" s="54">
        <v>0</v>
      </c>
      <c r="EN40" s="54">
        <v>0</v>
      </c>
      <c r="EO40" s="54">
        <v>0</v>
      </c>
      <c r="EP40" s="54">
        <v>0</v>
      </c>
      <c r="EQ40" s="54">
        <v>0</v>
      </c>
      <c r="ER40" s="54">
        <v>0</v>
      </c>
      <c r="ES40" s="54">
        <v>0</v>
      </c>
      <c r="ET40" s="54">
        <v>0</v>
      </c>
      <c r="EU40" s="54">
        <v>0</v>
      </c>
      <c r="EV40" s="54">
        <v>5</v>
      </c>
      <c r="EW40" s="54">
        <v>0</v>
      </c>
      <c r="EX40" s="54">
        <v>4</v>
      </c>
      <c r="EY40" s="54">
        <v>1</v>
      </c>
      <c r="EZ40" s="54">
        <v>0</v>
      </c>
      <c r="FA40" s="54">
        <v>0</v>
      </c>
      <c r="FB40" s="54">
        <v>0</v>
      </c>
      <c r="FC40" s="54">
        <v>0</v>
      </c>
      <c r="FD40" s="54">
        <v>0</v>
      </c>
      <c r="FE40" s="54">
        <v>0</v>
      </c>
      <c r="FF40" s="54">
        <v>0</v>
      </c>
      <c r="FG40" s="54">
        <v>0</v>
      </c>
      <c r="FH40" s="54">
        <v>0</v>
      </c>
      <c r="FI40" s="54">
        <v>0</v>
      </c>
      <c r="FJ40" s="54">
        <v>0</v>
      </c>
      <c r="FK40" s="54">
        <v>0</v>
      </c>
      <c r="FL40" s="54">
        <v>0</v>
      </c>
      <c r="FM40" s="54">
        <v>0</v>
      </c>
      <c r="FN40" s="37"/>
      <c r="FO40" s="37"/>
      <c r="FP40" s="37"/>
      <c r="FQ40" s="37"/>
      <c r="FR40" s="37"/>
      <c r="FT40" s="97"/>
    </row>
    <row r="41" spans="1:176" customFormat="1" ht="13" customHeight="1" x14ac:dyDescent="0.2">
      <c r="A41" s="59" t="s">
        <v>43</v>
      </c>
      <c r="B41" s="39">
        <f t="shared" si="8"/>
        <v>822</v>
      </c>
      <c r="C41" s="39">
        <f t="shared" si="31"/>
        <v>0</v>
      </c>
      <c r="D41" s="39">
        <f t="shared" si="32"/>
        <v>648</v>
      </c>
      <c r="E41" s="39">
        <f t="shared" si="33"/>
        <v>173</v>
      </c>
      <c r="F41" s="39">
        <f t="shared" si="34"/>
        <v>0</v>
      </c>
      <c r="G41" s="39">
        <f t="shared" si="35"/>
        <v>1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9</v>
      </c>
      <c r="O41" s="39">
        <v>0</v>
      </c>
      <c r="P41" s="39">
        <v>8</v>
      </c>
      <c r="Q41" s="39">
        <v>1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f t="shared" si="36"/>
        <v>309</v>
      </c>
      <c r="AA41" s="39">
        <f t="shared" si="37"/>
        <v>0</v>
      </c>
      <c r="AB41" s="39">
        <f t="shared" si="38"/>
        <v>248</v>
      </c>
      <c r="AC41" s="39">
        <f t="shared" si="39"/>
        <v>61</v>
      </c>
      <c r="AD41" s="39">
        <f t="shared" si="40"/>
        <v>0</v>
      </c>
      <c r="AE41" s="39">
        <f t="shared" si="41"/>
        <v>0</v>
      </c>
      <c r="AF41" s="39">
        <f t="shared" si="46"/>
        <v>0</v>
      </c>
      <c r="AG41" s="39">
        <v>0</v>
      </c>
      <c r="AH41" s="39">
        <v>0</v>
      </c>
      <c r="AI41" s="39">
        <v>0</v>
      </c>
      <c r="AJ41" s="39">
        <v>0</v>
      </c>
      <c r="AK41" s="39">
        <v>0</v>
      </c>
      <c r="AL41" s="39">
        <f t="shared" si="47"/>
        <v>0</v>
      </c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f t="shared" si="42"/>
        <v>309</v>
      </c>
      <c r="AS41" s="39">
        <v>0</v>
      </c>
      <c r="AT41" s="39">
        <v>248</v>
      </c>
      <c r="AU41" s="39">
        <v>61</v>
      </c>
      <c r="AV41" s="39">
        <v>0</v>
      </c>
      <c r="AW41" s="39">
        <v>0</v>
      </c>
      <c r="AX41" s="39">
        <v>1</v>
      </c>
      <c r="AY41" s="39">
        <v>0</v>
      </c>
      <c r="AZ41" s="39">
        <v>0</v>
      </c>
      <c r="BA41" s="39">
        <v>1</v>
      </c>
      <c r="BB41" s="39">
        <v>0</v>
      </c>
      <c r="BC41" s="39">
        <v>0</v>
      </c>
      <c r="BD41" s="39">
        <v>0</v>
      </c>
      <c r="BE41" s="39">
        <v>0</v>
      </c>
      <c r="BF41" s="39">
        <v>0</v>
      </c>
      <c r="BG41" s="39">
        <v>0</v>
      </c>
      <c r="BH41" s="39">
        <v>0</v>
      </c>
      <c r="BI41" s="39">
        <v>0</v>
      </c>
      <c r="BJ41" s="39">
        <v>0</v>
      </c>
      <c r="BK41" s="39">
        <v>0</v>
      </c>
      <c r="BL41" s="39">
        <v>0</v>
      </c>
      <c r="BM41" s="39">
        <v>0</v>
      </c>
      <c r="BN41" s="39">
        <v>0</v>
      </c>
      <c r="BO41" s="39">
        <v>0</v>
      </c>
      <c r="BP41" s="39">
        <v>7</v>
      </c>
      <c r="BQ41" s="39">
        <v>0</v>
      </c>
      <c r="BR41" s="39">
        <v>4</v>
      </c>
      <c r="BS41" s="39">
        <v>2</v>
      </c>
      <c r="BT41" s="39">
        <v>0</v>
      </c>
      <c r="BU41" s="39">
        <v>1</v>
      </c>
      <c r="BV41" s="39">
        <v>0</v>
      </c>
      <c r="BW41" s="39">
        <v>0</v>
      </c>
      <c r="BX41" s="39">
        <v>0</v>
      </c>
      <c r="BY41" s="39">
        <v>0</v>
      </c>
      <c r="BZ41" s="39">
        <v>0</v>
      </c>
      <c r="CA41" s="39">
        <v>0</v>
      </c>
      <c r="CB41" s="39">
        <v>0</v>
      </c>
      <c r="CC41" s="39">
        <v>0</v>
      </c>
      <c r="CD41" s="39">
        <v>0</v>
      </c>
      <c r="CE41" s="39">
        <v>0</v>
      </c>
      <c r="CF41" s="39">
        <v>0</v>
      </c>
      <c r="CG41" s="39">
        <v>0</v>
      </c>
      <c r="CH41" s="39">
        <f t="shared" si="23"/>
        <v>496</v>
      </c>
      <c r="CI41" s="39">
        <f t="shared" si="24"/>
        <v>0</v>
      </c>
      <c r="CJ41" s="39">
        <f t="shared" si="25"/>
        <v>388</v>
      </c>
      <c r="CK41" s="39">
        <f t="shared" si="5"/>
        <v>108</v>
      </c>
      <c r="CL41" s="39">
        <f t="shared" si="6"/>
        <v>0</v>
      </c>
      <c r="CM41" s="39">
        <f t="shared" si="7"/>
        <v>0</v>
      </c>
      <c r="CN41" s="39">
        <f t="shared" si="43"/>
        <v>248</v>
      </c>
      <c r="CO41" s="39">
        <v>0</v>
      </c>
      <c r="CP41" s="39">
        <v>196</v>
      </c>
      <c r="CQ41" s="39">
        <v>52</v>
      </c>
      <c r="CR41" s="39">
        <v>0</v>
      </c>
      <c r="CS41" s="39">
        <v>0</v>
      </c>
      <c r="CT41" s="39">
        <f t="shared" si="44"/>
        <v>248</v>
      </c>
      <c r="CU41" s="39">
        <v>0</v>
      </c>
      <c r="CV41" s="39">
        <v>192</v>
      </c>
      <c r="CW41" s="39">
        <v>56</v>
      </c>
      <c r="CX41" s="39">
        <v>0</v>
      </c>
      <c r="CY41" s="39">
        <v>0</v>
      </c>
      <c r="CZ41" s="39">
        <f t="shared" si="45"/>
        <v>0</v>
      </c>
      <c r="DA41" s="39">
        <v>0</v>
      </c>
      <c r="DB41" s="39">
        <v>0</v>
      </c>
      <c r="DC41" s="39">
        <v>0</v>
      </c>
      <c r="DD41" s="39">
        <v>0</v>
      </c>
      <c r="DE41" s="39">
        <v>0</v>
      </c>
      <c r="DF41" s="39">
        <v>0</v>
      </c>
      <c r="DG41" s="39">
        <v>0</v>
      </c>
      <c r="DH41" s="39">
        <v>0</v>
      </c>
      <c r="DI41" s="39">
        <v>0</v>
      </c>
      <c r="DJ41" s="39">
        <v>0</v>
      </c>
      <c r="DK41" s="39">
        <v>0</v>
      </c>
      <c r="DL41" s="39">
        <v>0</v>
      </c>
      <c r="DM41" s="39">
        <v>0</v>
      </c>
      <c r="DN41" s="39">
        <v>0</v>
      </c>
      <c r="DO41" s="39">
        <v>0</v>
      </c>
      <c r="DP41" s="39">
        <v>0</v>
      </c>
      <c r="DQ41" s="39">
        <v>0</v>
      </c>
      <c r="DR41" s="39">
        <v>0</v>
      </c>
      <c r="DS41" s="39">
        <v>0</v>
      </c>
      <c r="DT41" s="39">
        <v>0</v>
      </c>
      <c r="DU41" s="39">
        <v>0</v>
      </c>
      <c r="DV41" s="39">
        <v>0</v>
      </c>
      <c r="DW41" s="39">
        <v>0</v>
      </c>
      <c r="DX41" s="39">
        <v>0</v>
      </c>
      <c r="DY41" s="39">
        <v>0</v>
      </c>
      <c r="DZ41" s="39">
        <v>0</v>
      </c>
      <c r="EA41" s="39">
        <v>0</v>
      </c>
      <c r="EB41" s="39">
        <v>0</v>
      </c>
      <c r="EC41" s="39">
        <v>0</v>
      </c>
      <c r="ED41" s="39">
        <v>0</v>
      </c>
      <c r="EE41" s="39">
        <v>0</v>
      </c>
      <c r="EF41" s="39">
        <v>0</v>
      </c>
      <c r="EG41" s="39">
        <v>0</v>
      </c>
      <c r="EH41" s="39">
        <v>0</v>
      </c>
      <c r="EI41" s="39">
        <v>0</v>
      </c>
      <c r="EJ41" s="39">
        <v>0</v>
      </c>
      <c r="EK41" s="39">
        <v>0</v>
      </c>
      <c r="EL41" s="39">
        <v>0</v>
      </c>
      <c r="EM41" s="39">
        <v>0</v>
      </c>
      <c r="EN41" s="39">
        <v>0</v>
      </c>
      <c r="EO41" s="39">
        <v>0</v>
      </c>
      <c r="EP41" s="39">
        <v>0</v>
      </c>
      <c r="EQ41" s="39">
        <v>0</v>
      </c>
      <c r="ER41" s="39">
        <v>0</v>
      </c>
      <c r="ES41" s="39">
        <v>0</v>
      </c>
      <c r="ET41" s="39">
        <v>0</v>
      </c>
      <c r="EU41" s="39">
        <v>0</v>
      </c>
      <c r="EV41" s="39">
        <v>0</v>
      </c>
      <c r="EW41" s="39">
        <v>0</v>
      </c>
      <c r="EX41" s="39">
        <v>0</v>
      </c>
      <c r="EY41" s="39">
        <v>0</v>
      </c>
      <c r="EZ41" s="39">
        <v>0</v>
      </c>
      <c r="FA41" s="39">
        <v>0</v>
      </c>
      <c r="FB41" s="39">
        <v>0</v>
      </c>
      <c r="FC41" s="39">
        <v>0</v>
      </c>
      <c r="FD41" s="39">
        <v>0</v>
      </c>
      <c r="FE41" s="39">
        <v>0</v>
      </c>
      <c r="FF41" s="39">
        <v>0</v>
      </c>
      <c r="FG41" s="39">
        <v>0</v>
      </c>
      <c r="FH41" s="39">
        <v>0</v>
      </c>
      <c r="FI41" s="39">
        <v>0</v>
      </c>
      <c r="FJ41" s="39">
        <v>0</v>
      </c>
      <c r="FK41" s="39">
        <v>0</v>
      </c>
      <c r="FL41" s="39">
        <v>0</v>
      </c>
      <c r="FM41" s="39">
        <v>0</v>
      </c>
      <c r="FN41" s="37"/>
      <c r="FO41" s="37"/>
      <c r="FP41" s="37"/>
      <c r="FQ41" s="37"/>
      <c r="FR41" s="37"/>
      <c r="FT41" s="97"/>
    </row>
    <row r="42" spans="1:176" customFormat="1" ht="13" customHeight="1" x14ac:dyDescent="0.2">
      <c r="A42" s="59" t="s">
        <v>44</v>
      </c>
      <c r="B42" s="39">
        <f t="shared" si="8"/>
        <v>34050</v>
      </c>
      <c r="C42" s="39">
        <f t="shared" si="31"/>
        <v>0</v>
      </c>
      <c r="D42" s="39">
        <f t="shared" si="32"/>
        <v>22867</v>
      </c>
      <c r="E42" s="39">
        <f t="shared" si="33"/>
        <v>11175</v>
      </c>
      <c r="F42" s="39">
        <f t="shared" si="34"/>
        <v>7</v>
      </c>
      <c r="G42" s="39">
        <f t="shared" si="35"/>
        <v>1</v>
      </c>
      <c r="H42" s="39">
        <v>8</v>
      </c>
      <c r="I42" s="39">
        <v>0</v>
      </c>
      <c r="J42" s="39">
        <v>6</v>
      </c>
      <c r="K42" s="39">
        <v>1</v>
      </c>
      <c r="L42" s="39">
        <v>1</v>
      </c>
      <c r="M42" s="39">
        <v>0</v>
      </c>
      <c r="N42" s="39">
        <v>85</v>
      </c>
      <c r="O42" s="39">
        <v>0</v>
      </c>
      <c r="P42" s="39">
        <v>84</v>
      </c>
      <c r="Q42" s="39">
        <v>0</v>
      </c>
      <c r="R42" s="39">
        <v>0</v>
      </c>
      <c r="S42" s="39">
        <v>1</v>
      </c>
      <c r="T42" s="39">
        <v>11</v>
      </c>
      <c r="U42" s="39">
        <v>0</v>
      </c>
      <c r="V42" s="39">
        <v>10</v>
      </c>
      <c r="W42" s="39">
        <v>1</v>
      </c>
      <c r="X42" s="39">
        <v>0</v>
      </c>
      <c r="Y42" s="39">
        <v>0</v>
      </c>
      <c r="Z42" s="39">
        <f t="shared" si="36"/>
        <v>6924</v>
      </c>
      <c r="AA42" s="39">
        <f t="shared" si="37"/>
        <v>0</v>
      </c>
      <c r="AB42" s="39">
        <f t="shared" si="38"/>
        <v>5617</v>
      </c>
      <c r="AC42" s="39">
        <f t="shared" si="39"/>
        <v>1307</v>
      </c>
      <c r="AD42" s="39">
        <f t="shared" si="40"/>
        <v>0</v>
      </c>
      <c r="AE42" s="39">
        <f t="shared" si="41"/>
        <v>0</v>
      </c>
      <c r="AF42" s="39">
        <f t="shared" si="46"/>
        <v>3418</v>
      </c>
      <c r="AG42" s="39">
        <v>0</v>
      </c>
      <c r="AH42" s="39">
        <v>2884</v>
      </c>
      <c r="AI42" s="39">
        <v>534</v>
      </c>
      <c r="AJ42" s="39">
        <v>0</v>
      </c>
      <c r="AK42" s="39">
        <v>0</v>
      </c>
      <c r="AL42" s="39">
        <f t="shared" si="47"/>
        <v>3279</v>
      </c>
      <c r="AM42" s="39">
        <v>0</v>
      </c>
      <c r="AN42" s="39">
        <v>2574</v>
      </c>
      <c r="AO42" s="39">
        <v>705</v>
      </c>
      <c r="AP42" s="39">
        <v>0</v>
      </c>
      <c r="AQ42" s="39">
        <v>0</v>
      </c>
      <c r="AR42" s="39">
        <f t="shared" si="42"/>
        <v>227</v>
      </c>
      <c r="AS42" s="39">
        <v>0</v>
      </c>
      <c r="AT42" s="39">
        <v>159</v>
      </c>
      <c r="AU42" s="39">
        <v>68</v>
      </c>
      <c r="AV42" s="39">
        <v>0</v>
      </c>
      <c r="AW42" s="39">
        <v>0</v>
      </c>
      <c r="AX42" s="39">
        <v>17</v>
      </c>
      <c r="AY42" s="39">
        <v>0</v>
      </c>
      <c r="AZ42" s="39">
        <v>17</v>
      </c>
      <c r="BA42" s="39">
        <v>0</v>
      </c>
      <c r="BB42" s="39">
        <v>0</v>
      </c>
      <c r="BC42" s="39">
        <v>0</v>
      </c>
      <c r="BD42" s="39">
        <v>1</v>
      </c>
      <c r="BE42" s="39">
        <v>0</v>
      </c>
      <c r="BF42" s="39">
        <v>1</v>
      </c>
      <c r="BG42" s="39">
        <v>0</v>
      </c>
      <c r="BH42" s="39">
        <v>0</v>
      </c>
      <c r="BI42" s="39">
        <v>0</v>
      </c>
      <c r="BJ42" s="39">
        <v>0</v>
      </c>
      <c r="BK42" s="39">
        <v>0</v>
      </c>
      <c r="BL42" s="39">
        <v>0</v>
      </c>
      <c r="BM42" s="39">
        <v>0</v>
      </c>
      <c r="BN42" s="39">
        <v>0</v>
      </c>
      <c r="BO42" s="39">
        <v>0</v>
      </c>
      <c r="BP42" s="39">
        <v>63</v>
      </c>
      <c r="BQ42" s="39">
        <v>0</v>
      </c>
      <c r="BR42" s="39">
        <v>62</v>
      </c>
      <c r="BS42" s="39">
        <v>1</v>
      </c>
      <c r="BT42" s="39">
        <v>0</v>
      </c>
      <c r="BU42" s="39">
        <v>0</v>
      </c>
      <c r="BV42" s="39">
        <v>0</v>
      </c>
      <c r="BW42" s="39">
        <v>0</v>
      </c>
      <c r="BX42" s="39">
        <v>0</v>
      </c>
      <c r="BY42" s="39">
        <v>0</v>
      </c>
      <c r="BZ42" s="39">
        <v>0</v>
      </c>
      <c r="CA42" s="39">
        <v>0</v>
      </c>
      <c r="CB42" s="39">
        <v>0</v>
      </c>
      <c r="CC42" s="39">
        <v>0</v>
      </c>
      <c r="CD42" s="39">
        <v>0</v>
      </c>
      <c r="CE42" s="39">
        <v>0</v>
      </c>
      <c r="CF42" s="39">
        <v>0</v>
      </c>
      <c r="CG42" s="39">
        <v>0</v>
      </c>
      <c r="CH42" s="39">
        <f t="shared" si="23"/>
        <v>26902</v>
      </c>
      <c r="CI42" s="39">
        <f t="shared" si="24"/>
        <v>0</v>
      </c>
      <c r="CJ42" s="39">
        <f t="shared" si="25"/>
        <v>17042</v>
      </c>
      <c r="CK42" s="39">
        <f t="shared" si="5"/>
        <v>9855</v>
      </c>
      <c r="CL42" s="39">
        <f t="shared" si="6"/>
        <v>5</v>
      </c>
      <c r="CM42" s="39">
        <f t="shared" si="7"/>
        <v>0</v>
      </c>
      <c r="CN42" s="39">
        <f t="shared" si="43"/>
        <v>9850</v>
      </c>
      <c r="CO42" s="39">
        <v>0</v>
      </c>
      <c r="CP42" s="39">
        <v>6409</v>
      </c>
      <c r="CQ42" s="39">
        <v>3441</v>
      </c>
      <c r="CR42" s="39">
        <v>0</v>
      </c>
      <c r="CS42" s="39">
        <v>0</v>
      </c>
      <c r="CT42" s="39">
        <f t="shared" si="44"/>
        <v>16643</v>
      </c>
      <c r="CU42" s="39">
        <v>0</v>
      </c>
      <c r="CV42" s="39">
        <v>10521</v>
      </c>
      <c r="CW42" s="39">
        <v>6117</v>
      </c>
      <c r="CX42" s="39">
        <v>5</v>
      </c>
      <c r="CY42" s="39">
        <v>0</v>
      </c>
      <c r="CZ42" s="39">
        <f t="shared" si="45"/>
        <v>409</v>
      </c>
      <c r="DA42" s="39">
        <v>0</v>
      </c>
      <c r="DB42" s="39">
        <v>112</v>
      </c>
      <c r="DC42" s="39">
        <v>297</v>
      </c>
      <c r="DD42" s="39">
        <v>0</v>
      </c>
      <c r="DE42" s="39">
        <v>0</v>
      </c>
      <c r="DF42" s="39">
        <v>13</v>
      </c>
      <c r="DG42" s="39">
        <v>0</v>
      </c>
      <c r="DH42" s="39">
        <v>3</v>
      </c>
      <c r="DI42" s="39">
        <v>9</v>
      </c>
      <c r="DJ42" s="39">
        <v>1</v>
      </c>
      <c r="DK42" s="39">
        <v>0</v>
      </c>
      <c r="DL42" s="39">
        <v>0</v>
      </c>
      <c r="DM42" s="39">
        <v>0</v>
      </c>
      <c r="DN42" s="39">
        <v>0</v>
      </c>
      <c r="DO42" s="39">
        <v>0</v>
      </c>
      <c r="DP42" s="39">
        <v>0</v>
      </c>
      <c r="DQ42" s="39">
        <v>0</v>
      </c>
      <c r="DR42" s="39">
        <v>0</v>
      </c>
      <c r="DS42" s="39">
        <v>0</v>
      </c>
      <c r="DT42" s="39">
        <v>0</v>
      </c>
      <c r="DU42" s="39">
        <v>0</v>
      </c>
      <c r="DV42" s="39">
        <v>0</v>
      </c>
      <c r="DW42" s="39">
        <v>0</v>
      </c>
      <c r="DX42" s="39">
        <v>2</v>
      </c>
      <c r="DY42" s="39">
        <v>0</v>
      </c>
      <c r="DZ42" s="39">
        <v>2</v>
      </c>
      <c r="EA42" s="39">
        <v>0</v>
      </c>
      <c r="EB42" s="39">
        <v>0</v>
      </c>
      <c r="EC42" s="39">
        <v>0</v>
      </c>
      <c r="ED42" s="39">
        <v>0</v>
      </c>
      <c r="EE42" s="39">
        <v>0</v>
      </c>
      <c r="EF42" s="39">
        <v>0</v>
      </c>
      <c r="EG42" s="39">
        <v>0</v>
      </c>
      <c r="EH42" s="39">
        <v>0</v>
      </c>
      <c r="EI42" s="39">
        <v>0</v>
      </c>
      <c r="EJ42" s="39">
        <v>10</v>
      </c>
      <c r="EK42" s="39">
        <v>0</v>
      </c>
      <c r="EL42" s="39">
        <v>10</v>
      </c>
      <c r="EM42" s="39">
        <v>0</v>
      </c>
      <c r="EN42" s="39">
        <v>0</v>
      </c>
      <c r="EO42" s="39">
        <v>0</v>
      </c>
      <c r="EP42" s="39">
        <v>0</v>
      </c>
      <c r="EQ42" s="39">
        <v>0</v>
      </c>
      <c r="ER42" s="39">
        <v>0</v>
      </c>
      <c r="ES42" s="39">
        <v>0</v>
      </c>
      <c r="ET42" s="39">
        <v>0</v>
      </c>
      <c r="EU42" s="39">
        <v>0</v>
      </c>
      <c r="EV42" s="39">
        <v>10</v>
      </c>
      <c r="EW42" s="39">
        <v>0</v>
      </c>
      <c r="EX42" s="39">
        <v>9</v>
      </c>
      <c r="EY42" s="39">
        <v>1</v>
      </c>
      <c r="EZ42" s="39">
        <v>0</v>
      </c>
      <c r="FA42" s="39">
        <v>0</v>
      </c>
      <c r="FB42" s="39">
        <v>4</v>
      </c>
      <c r="FC42" s="39">
        <v>0</v>
      </c>
      <c r="FD42" s="39">
        <v>4</v>
      </c>
      <c r="FE42" s="39">
        <v>0</v>
      </c>
      <c r="FF42" s="39">
        <v>0</v>
      </c>
      <c r="FG42" s="39">
        <v>0</v>
      </c>
      <c r="FH42" s="39">
        <v>0</v>
      </c>
      <c r="FI42" s="39">
        <v>0</v>
      </c>
      <c r="FJ42" s="39">
        <v>0</v>
      </c>
      <c r="FK42" s="39">
        <v>0</v>
      </c>
      <c r="FL42" s="39">
        <v>0</v>
      </c>
      <c r="FM42" s="39">
        <v>0</v>
      </c>
      <c r="FN42" s="37"/>
      <c r="FO42" s="37"/>
      <c r="FP42" s="37"/>
      <c r="FQ42" s="37"/>
      <c r="FR42" s="37"/>
      <c r="FT42" s="97"/>
    </row>
    <row r="43" spans="1:176" customFormat="1" ht="12.75" customHeight="1" x14ac:dyDescent="0.2">
      <c r="A43" s="59" t="s">
        <v>45</v>
      </c>
      <c r="B43" s="39">
        <f t="shared" si="8"/>
        <v>4271</v>
      </c>
      <c r="C43" s="39">
        <f t="shared" si="31"/>
        <v>0</v>
      </c>
      <c r="D43" s="39">
        <f t="shared" si="32"/>
        <v>3321</v>
      </c>
      <c r="E43" s="39">
        <f t="shared" si="33"/>
        <v>945</v>
      </c>
      <c r="F43" s="39">
        <f t="shared" si="34"/>
        <v>5</v>
      </c>
      <c r="G43" s="39">
        <f t="shared" si="35"/>
        <v>0</v>
      </c>
      <c r="H43" s="39">
        <v>11</v>
      </c>
      <c r="I43" s="39">
        <v>0</v>
      </c>
      <c r="J43" s="39">
        <v>9</v>
      </c>
      <c r="K43" s="39">
        <v>2</v>
      </c>
      <c r="L43" s="39">
        <v>0</v>
      </c>
      <c r="M43" s="39">
        <v>0</v>
      </c>
      <c r="N43" s="39">
        <v>80</v>
      </c>
      <c r="O43" s="39">
        <v>0</v>
      </c>
      <c r="P43" s="39">
        <v>75</v>
      </c>
      <c r="Q43" s="39">
        <v>1</v>
      </c>
      <c r="R43" s="39">
        <v>4</v>
      </c>
      <c r="S43" s="39">
        <v>0</v>
      </c>
      <c r="T43" s="39">
        <v>4</v>
      </c>
      <c r="U43" s="39">
        <v>0</v>
      </c>
      <c r="V43" s="39">
        <v>1</v>
      </c>
      <c r="W43" s="39">
        <v>3</v>
      </c>
      <c r="X43" s="39">
        <v>0</v>
      </c>
      <c r="Y43" s="39">
        <v>0</v>
      </c>
      <c r="Z43" s="39">
        <f t="shared" si="36"/>
        <v>781</v>
      </c>
      <c r="AA43" s="39">
        <f t="shared" si="37"/>
        <v>0</v>
      </c>
      <c r="AB43" s="39">
        <f t="shared" si="38"/>
        <v>675</v>
      </c>
      <c r="AC43" s="39">
        <f t="shared" si="39"/>
        <v>106</v>
      </c>
      <c r="AD43" s="39">
        <f t="shared" si="40"/>
        <v>0</v>
      </c>
      <c r="AE43" s="39">
        <f t="shared" si="41"/>
        <v>0</v>
      </c>
      <c r="AF43" s="39">
        <f t="shared" si="46"/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f t="shared" si="47"/>
        <v>0</v>
      </c>
      <c r="AM43" s="39">
        <v>0</v>
      </c>
      <c r="AN43" s="39">
        <v>0</v>
      </c>
      <c r="AO43" s="39">
        <v>0</v>
      </c>
      <c r="AP43" s="39">
        <v>0</v>
      </c>
      <c r="AQ43" s="39">
        <v>0</v>
      </c>
      <c r="AR43" s="39">
        <f t="shared" si="42"/>
        <v>781</v>
      </c>
      <c r="AS43" s="39">
        <v>0</v>
      </c>
      <c r="AT43" s="39">
        <v>675</v>
      </c>
      <c r="AU43" s="39">
        <v>106</v>
      </c>
      <c r="AV43" s="39">
        <v>0</v>
      </c>
      <c r="AW43" s="39">
        <v>0</v>
      </c>
      <c r="AX43" s="39">
        <v>14</v>
      </c>
      <c r="AY43" s="39">
        <v>0</v>
      </c>
      <c r="AZ43" s="39">
        <v>12</v>
      </c>
      <c r="BA43" s="39">
        <v>2</v>
      </c>
      <c r="BB43" s="39">
        <v>0</v>
      </c>
      <c r="BC43" s="39">
        <v>0</v>
      </c>
      <c r="BD43" s="39">
        <v>0</v>
      </c>
      <c r="BE43" s="39">
        <v>0</v>
      </c>
      <c r="BF43" s="39">
        <v>0</v>
      </c>
      <c r="BG43" s="39">
        <v>0</v>
      </c>
      <c r="BH43" s="39">
        <v>0</v>
      </c>
      <c r="BI43" s="39">
        <v>0</v>
      </c>
      <c r="BJ43" s="39">
        <v>0</v>
      </c>
      <c r="BK43" s="39">
        <v>0</v>
      </c>
      <c r="BL43" s="39">
        <v>0</v>
      </c>
      <c r="BM43" s="39">
        <v>0</v>
      </c>
      <c r="BN43" s="39">
        <v>0</v>
      </c>
      <c r="BO43" s="39">
        <v>0</v>
      </c>
      <c r="BP43" s="39">
        <v>18</v>
      </c>
      <c r="BQ43" s="39">
        <v>0</v>
      </c>
      <c r="BR43" s="39">
        <v>16</v>
      </c>
      <c r="BS43" s="39">
        <v>2</v>
      </c>
      <c r="BT43" s="39">
        <v>0</v>
      </c>
      <c r="BU43" s="39">
        <v>0</v>
      </c>
      <c r="BV43" s="39">
        <v>0</v>
      </c>
      <c r="BW43" s="39">
        <v>0</v>
      </c>
      <c r="BX43" s="39">
        <v>0</v>
      </c>
      <c r="BY43" s="39">
        <v>0</v>
      </c>
      <c r="BZ43" s="39">
        <v>0</v>
      </c>
      <c r="CA43" s="39">
        <v>0</v>
      </c>
      <c r="CB43" s="39">
        <v>0</v>
      </c>
      <c r="CC43" s="39">
        <v>0</v>
      </c>
      <c r="CD43" s="39">
        <v>0</v>
      </c>
      <c r="CE43" s="39">
        <v>0</v>
      </c>
      <c r="CF43" s="39">
        <v>0</v>
      </c>
      <c r="CG43" s="39">
        <v>0</v>
      </c>
      <c r="CH43" s="39">
        <f t="shared" si="23"/>
        <v>3321</v>
      </c>
      <c r="CI43" s="39">
        <f t="shared" si="24"/>
        <v>0</v>
      </c>
      <c r="CJ43" s="39">
        <f t="shared" si="25"/>
        <v>2498</v>
      </c>
      <c r="CK43" s="39">
        <f t="shared" si="5"/>
        <v>822</v>
      </c>
      <c r="CL43" s="39">
        <f t="shared" si="6"/>
        <v>1</v>
      </c>
      <c r="CM43" s="39">
        <f t="shared" si="7"/>
        <v>0</v>
      </c>
      <c r="CN43" s="39">
        <f t="shared" si="43"/>
        <v>1311</v>
      </c>
      <c r="CO43" s="39">
        <v>0</v>
      </c>
      <c r="CP43" s="39">
        <v>1021</v>
      </c>
      <c r="CQ43" s="39">
        <v>290</v>
      </c>
      <c r="CR43" s="39">
        <v>0</v>
      </c>
      <c r="CS43" s="39">
        <v>0</v>
      </c>
      <c r="CT43" s="39">
        <f t="shared" si="44"/>
        <v>1757</v>
      </c>
      <c r="CU43" s="39">
        <v>0</v>
      </c>
      <c r="CV43" s="39">
        <v>1274</v>
      </c>
      <c r="CW43" s="39">
        <v>482</v>
      </c>
      <c r="CX43" s="39">
        <v>1</v>
      </c>
      <c r="CY43" s="39">
        <v>0</v>
      </c>
      <c r="CZ43" s="39">
        <f t="shared" si="45"/>
        <v>253</v>
      </c>
      <c r="DA43" s="39">
        <v>0</v>
      </c>
      <c r="DB43" s="39">
        <v>203</v>
      </c>
      <c r="DC43" s="39">
        <v>50</v>
      </c>
      <c r="DD43" s="39">
        <v>0</v>
      </c>
      <c r="DE43" s="39">
        <v>0</v>
      </c>
      <c r="DF43" s="39">
        <v>0</v>
      </c>
      <c r="DG43" s="39">
        <v>0</v>
      </c>
      <c r="DH43" s="39">
        <v>0</v>
      </c>
      <c r="DI43" s="39">
        <v>0</v>
      </c>
      <c r="DJ43" s="39">
        <v>0</v>
      </c>
      <c r="DK43" s="39">
        <v>0</v>
      </c>
      <c r="DL43" s="39">
        <v>0</v>
      </c>
      <c r="DM43" s="39">
        <v>0</v>
      </c>
      <c r="DN43" s="39">
        <v>0</v>
      </c>
      <c r="DO43" s="39">
        <v>0</v>
      </c>
      <c r="DP43" s="39">
        <v>0</v>
      </c>
      <c r="DQ43" s="39">
        <v>0</v>
      </c>
      <c r="DR43" s="39">
        <v>13</v>
      </c>
      <c r="DS43" s="39">
        <v>0</v>
      </c>
      <c r="DT43" s="39">
        <v>6</v>
      </c>
      <c r="DU43" s="39">
        <v>7</v>
      </c>
      <c r="DV43" s="39">
        <v>0</v>
      </c>
      <c r="DW43" s="39">
        <v>0</v>
      </c>
      <c r="DX43" s="39">
        <v>1</v>
      </c>
      <c r="DY43" s="39">
        <v>0</v>
      </c>
      <c r="DZ43" s="39">
        <v>1</v>
      </c>
      <c r="EA43" s="39">
        <v>0</v>
      </c>
      <c r="EB43" s="39">
        <v>0</v>
      </c>
      <c r="EC43" s="39">
        <v>0</v>
      </c>
      <c r="ED43" s="39">
        <v>0</v>
      </c>
      <c r="EE43" s="39">
        <v>0</v>
      </c>
      <c r="EF43" s="39">
        <v>0</v>
      </c>
      <c r="EG43" s="39">
        <v>0</v>
      </c>
      <c r="EH43" s="39">
        <v>0</v>
      </c>
      <c r="EI43" s="39">
        <v>0</v>
      </c>
      <c r="EJ43" s="39">
        <v>16</v>
      </c>
      <c r="EK43" s="39">
        <v>0</v>
      </c>
      <c r="EL43" s="39">
        <v>16</v>
      </c>
      <c r="EM43" s="39">
        <v>0</v>
      </c>
      <c r="EN43" s="39">
        <v>0</v>
      </c>
      <c r="EO43" s="39">
        <v>0</v>
      </c>
      <c r="EP43" s="39">
        <v>0</v>
      </c>
      <c r="EQ43" s="39">
        <v>0</v>
      </c>
      <c r="ER43" s="39">
        <v>0</v>
      </c>
      <c r="ES43" s="39">
        <v>0</v>
      </c>
      <c r="ET43" s="39">
        <v>0</v>
      </c>
      <c r="EU43" s="39">
        <v>0</v>
      </c>
      <c r="EV43" s="39">
        <v>12</v>
      </c>
      <c r="EW43" s="39">
        <v>0</v>
      </c>
      <c r="EX43" s="39">
        <v>12</v>
      </c>
      <c r="EY43" s="39">
        <v>0</v>
      </c>
      <c r="EZ43" s="39">
        <v>0</v>
      </c>
      <c r="FA43" s="39">
        <v>0</v>
      </c>
      <c r="FB43" s="39">
        <v>0</v>
      </c>
      <c r="FC43" s="39">
        <v>0</v>
      </c>
      <c r="FD43" s="39">
        <v>0</v>
      </c>
      <c r="FE43" s="39">
        <v>0</v>
      </c>
      <c r="FF43" s="39">
        <v>0</v>
      </c>
      <c r="FG43" s="39">
        <v>0</v>
      </c>
      <c r="FH43" s="39">
        <v>0</v>
      </c>
      <c r="FI43" s="39">
        <v>0</v>
      </c>
      <c r="FJ43" s="39">
        <v>0</v>
      </c>
      <c r="FK43" s="39">
        <v>0</v>
      </c>
      <c r="FL43" s="39">
        <v>0</v>
      </c>
      <c r="FM43" s="39">
        <v>0</v>
      </c>
      <c r="FN43" s="37"/>
      <c r="FO43" s="37"/>
      <c r="FP43" s="37"/>
      <c r="FQ43" s="37"/>
      <c r="FR43" s="37"/>
      <c r="FT43" s="97"/>
    </row>
    <row r="44" spans="1:176" customFormat="1" ht="13" customHeight="1" x14ac:dyDescent="0.2">
      <c r="A44" s="36" t="s">
        <v>46</v>
      </c>
      <c r="B44" s="38">
        <f t="shared" si="8"/>
        <v>4103</v>
      </c>
      <c r="C44" s="38">
        <f t="shared" si="31"/>
        <v>0</v>
      </c>
      <c r="D44" s="38">
        <f t="shared" si="32"/>
        <v>2473</v>
      </c>
      <c r="E44" s="38">
        <f t="shared" si="33"/>
        <v>1627</v>
      </c>
      <c r="F44" s="38">
        <f t="shared" si="34"/>
        <v>3</v>
      </c>
      <c r="G44" s="38">
        <f t="shared" si="35"/>
        <v>0</v>
      </c>
      <c r="H44" s="39">
        <v>13</v>
      </c>
      <c r="I44" s="39">
        <v>0</v>
      </c>
      <c r="J44" s="39">
        <v>11</v>
      </c>
      <c r="K44" s="39">
        <v>2</v>
      </c>
      <c r="L44" s="39">
        <v>0</v>
      </c>
      <c r="M44" s="39">
        <v>0</v>
      </c>
      <c r="N44" s="39">
        <v>83</v>
      </c>
      <c r="O44" s="39">
        <v>0</v>
      </c>
      <c r="P44" s="39">
        <v>82</v>
      </c>
      <c r="Q44" s="39">
        <v>1</v>
      </c>
      <c r="R44" s="39">
        <v>0</v>
      </c>
      <c r="S44" s="39">
        <v>0</v>
      </c>
      <c r="T44" s="39">
        <v>3</v>
      </c>
      <c r="U44" s="39">
        <v>0</v>
      </c>
      <c r="V44" s="39">
        <v>3</v>
      </c>
      <c r="W44" s="39">
        <v>0</v>
      </c>
      <c r="X44" s="39">
        <v>0</v>
      </c>
      <c r="Y44" s="39">
        <v>0</v>
      </c>
      <c r="Z44" s="38">
        <f t="shared" si="36"/>
        <v>1677</v>
      </c>
      <c r="AA44" s="38">
        <f t="shared" si="37"/>
        <v>0</v>
      </c>
      <c r="AB44" s="38">
        <f t="shared" si="38"/>
        <v>992</v>
      </c>
      <c r="AC44" s="38">
        <f t="shared" si="39"/>
        <v>685</v>
      </c>
      <c r="AD44" s="38">
        <f t="shared" si="40"/>
        <v>0</v>
      </c>
      <c r="AE44" s="38">
        <f t="shared" si="41"/>
        <v>0</v>
      </c>
      <c r="AF44" s="39">
        <f t="shared" si="46"/>
        <v>838</v>
      </c>
      <c r="AG44" s="39">
        <v>0</v>
      </c>
      <c r="AH44" s="39">
        <v>509</v>
      </c>
      <c r="AI44" s="39">
        <v>329</v>
      </c>
      <c r="AJ44" s="39">
        <v>0</v>
      </c>
      <c r="AK44" s="39">
        <v>0</v>
      </c>
      <c r="AL44" s="39">
        <f t="shared" si="47"/>
        <v>726</v>
      </c>
      <c r="AM44" s="39">
        <v>0</v>
      </c>
      <c r="AN44" s="39">
        <v>386</v>
      </c>
      <c r="AO44" s="39">
        <v>340</v>
      </c>
      <c r="AP44" s="39">
        <v>0</v>
      </c>
      <c r="AQ44" s="39">
        <v>0</v>
      </c>
      <c r="AR44" s="38">
        <f t="shared" si="42"/>
        <v>113</v>
      </c>
      <c r="AS44" s="38">
        <v>0</v>
      </c>
      <c r="AT44" s="38">
        <v>97</v>
      </c>
      <c r="AU44" s="38">
        <v>16</v>
      </c>
      <c r="AV44" s="38">
        <v>0</v>
      </c>
      <c r="AW44" s="38">
        <v>0</v>
      </c>
      <c r="AX44" s="39">
        <v>1</v>
      </c>
      <c r="AY44" s="39">
        <v>0</v>
      </c>
      <c r="AZ44" s="39">
        <v>1</v>
      </c>
      <c r="BA44" s="39">
        <v>0</v>
      </c>
      <c r="BB44" s="39">
        <v>0</v>
      </c>
      <c r="BC44" s="39">
        <v>0</v>
      </c>
      <c r="BD44" s="39">
        <v>0</v>
      </c>
      <c r="BE44" s="39">
        <v>0</v>
      </c>
      <c r="BF44" s="39">
        <v>0</v>
      </c>
      <c r="BG44" s="39">
        <v>0</v>
      </c>
      <c r="BH44" s="39"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9">
        <v>0</v>
      </c>
      <c r="BO44" s="39">
        <v>0</v>
      </c>
      <c r="BP44" s="39">
        <v>17</v>
      </c>
      <c r="BQ44" s="39">
        <v>0</v>
      </c>
      <c r="BR44" s="39">
        <v>15</v>
      </c>
      <c r="BS44" s="39">
        <v>1</v>
      </c>
      <c r="BT44" s="39">
        <v>1</v>
      </c>
      <c r="BU44" s="39">
        <v>0</v>
      </c>
      <c r="BV44" s="39">
        <v>0</v>
      </c>
      <c r="BW44" s="39">
        <v>0</v>
      </c>
      <c r="BX44" s="39">
        <v>0</v>
      </c>
      <c r="BY44" s="39">
        <v>0</v>
      </c>
      <c r="BZ44" s="39">
        <v>0</v>
      </c>
      <c r="CA44" s="39">
        <v>0</v>
      </c>
      <c r="CB44" s="39">
        <v>0</v>
      </c>
      <c r="CC44" s="39">
        <v>0</v>
      </c>
      <c r="CD44" s="39">
        <v>0</v>
      </c>
      <c r="CE44" s="39">
        <v>0</v>
      </c>
      <c r="CF44" s="39">
        <v>0</v>
      </c>
      <c r="CG44" s="39">
        <v>0</v>
      </c>
      <c r="CH44" s="38">
        <f t="shared" si="23"/>
        <v>2303</v>
      </c>
      <c r="CI44" s="38">
        <f t="shared" si="24"/>
        <v>0</v>
      </c>
      <c r="CJ44" s="38">
        <f t="shared" si="25"/>
        <v>1364</v>
      </c>
      <c r="CK44" s="38">
        <f t="shared" si="5"/>
        <v>937</v>
      </c>
      <c r="CL44" s="38">
        <f t="shared" si="6"/>
        <v>2</v>
      </c>
      <c r="CM44" s="38">
        <f t="shared" si="7"/>
        <v>0</v>
      </c>
      <c r="CN44" s="38">
        <f t="shared" si="43"/>
        <v>1003</v>
      </c>
      <c r="CO44" s="38">
        <v>0</v>
      </c>
      <c r="CP44" s="38">
        <v>603</v>
      </c>
      <c r="CQ44" s="38">
        <v>398</v>
      </c>
      <c r="CR44" s="38">
        <v>2</v>
      </c>
      <c r="CS44" s="38">
        <v>0</v>
      </c>
      <c r="CT44" s="38">
        <f t="shared" si="44"/>
        <v>1277</v>
      </c>
      <c r="CU44" s="38">
        <v>0</v>
      </c>
      <c r="CV44" s="38">
        <v>743</v>
      </c>
      <c r="CW44" s="38">
        <v>534</v>
      </c>
      <c r="CX44" s="38">
        <v>0</v>
      </c>
      <c r="CY44" s="38">
        <v>0</v>
      </c>
      <c r="CZ44" s="38">
        <f t="shared" si="45"/>
        <v>23</v>
      </c>
      <c r="DA44" s="38">
        <v>0</v>
      </c>
      <c r="DB44" s="38">
        <v>18</v>
      </c>
      <c r="DC44" s="38">
        <v>5</v>
      </c>
      <c r="DD44" s="38">
        <v>0</v>
      </c>
      <c r="DE44" s="38">
        <v>0</v>
      </c>
      <c r="DF44" s="39">
        <v>0</v>
      </c>
      <c r="DG44" s="39">
        <v>0</v>
      </c>
      <c r="DH44" s="39">
        <v>0</v>
      </c>
      <c r="DI44" s="39">
        <v>0</v>
      </c>
      <c r="DJ44" s="39">
        <v>0</v>
      </c>
      <c r="DK44" s="39">
        <v>0</v>
      </c>
      <c r="DL44" s="39">
        <v>0</v>
      </c>
      <c r="DM44" s="39">
        <v>0</v>
      </c>
      <c r="DN44" s="39">
        <v>0</v>
      </c>
      <c r="DO44" s="39">
        <v>0</v>
      </c>
      <c r="DP44" s="39">
        <v>0</v>
      </c>
      <c r="DQ44" s="39">
        <v>0</v>
      </c>
      <c r="DR44" s="39">
        <v>1</v>
      </c>
      <c r="DS44" s="39">
        <v>0</v>
      </c>
      <c r="DT44" s="39">
        <v>0</v>
      </c>
      <c r="DU44" s="39">
        <v>1</v>
      </c>
      <c r="DV44" s="39">
        <v>0</v>
      </c>
      <c r="DW44" s="39">
        <v>0</v>
      </c>
      <c r="DX44" s="39">
        <v>0</v>
      </c>
      <c r="DY44" s="39">
        <v>0</v>
      </c>
      <c r="DZ44" s="39">
        <v>0</v>
      </c>
      <c r="EA44" s="39">
        <v>0</v>
      </c>
      <c r="EB44" s="39">
        <v>0</v>
      </c>
      <c r="EC44" s="39">
        <v>0</v>
      </c>
      <c r="ED44" s="39">
        <v>0</v>
      </c>
      <c r="EE44" s="39">
        <v>0</v>
      </c>
      <c r="EF44" s="39">
        <v>0</v>
      </c>
      <c r="EG44" s="39">
        <v>0</v>
      </c>
      <c r="EH44" s="39">
        <v>0</v>
      </c>
      <c r="EI44" s="39">
        <v>0</v>
      </c>
      <c r="EJ44" s="39">
        <v>5</v>
      </c>
      <c r="EK44" s="39">
        <v>0</v>
      </c>
      <c r="EL44" s="39">
        <v>5</v>
      </c>
      <c r="EM44" s="39">
        <v>0</v>
      </c>
      <c r="EN44" s="39">
        <v>0</v>
      </c>
      <c r="EO44" s="39">
        <v>0</v>
      </c>
      <c r="EP44" s="39">
        <v>0</v>
      </c>
      <c r="EQ44" s="39">
        <v>0</v>
      </c>
      <c r="ER44" s="39">
        <v>0</v>
      </c>
      <c r="ES44" s="39">
        <v>0</v>
      </c>
      <c r="ET44" s="39">
        <v>0</v>
      </c>
      <c r="EU44" s="39">
        <v>0</v>
      </c>
      <c r="EV44" s="39">
        <v>0</v>
      </c>
      <c r="EW44" s="39">
        <v>0</v>
      </c>
      <c r="EX44" s="39">
        <v>0</v>
      </c>
      <c r="EY44" s="39">
        <v>0</v>
      </c>
      <c r="EZ44" s="39">
        <v>0</v>
      </c>
      <c r="FA44" s="39">
        <v>0</v>
      </c>
      <c r="FB44" s="39">
        <v>0</v>
      </c>
      <c r="FC44" s="39">
        <v>0</v>
      </c>
      <c r="FD44" s="39">
        <v>0</v>
      </c>
      <c r="FE44" s="39">
        <v>0</v>
      </c>
      <c r="FF44" s="39">
        <v>0</v>
      </c>
      <c r="FG44" s="39">
        <v>0</v>
      </c>
      <c r="FH44" s="39">
        <v>0</v>
      </c>
      <c r="FI44" s="39">
        <v>0</v>
      </c>
      <c r="FJ44" s="39">
        <v>0</v>
      </c>
      <c r="FK44" s="39">
        <v>0</v>
      </c>
      <c r="FL44" s="39">
        <v>0</v>
      </c>
      <c r="FM44" s="39">
        <v>0</v>
      </c>
      <c r="FN44" s="37"/>
      <c r="FO44" s="37"/>
      <c r="FP44" s="37"/>
      <c r="FQ44" s="37"/>
      <c r="FR44" s="37"/>
      <c r="FT44" s="97"/>
    </row>
    <row r="45" spans="1:176" customFormat="1" ht="12.75" customHeight="1" x14ac:dyDescent="0.2">
      <c r="A45" s="35" t="s">
        <v>47</v>
      </c>
      <c r="B45" s="54">
        <f t="shared" si="8"/>
        <v>2066</v>
      </c>
      <c r="C45" s="54">
        <f t="shared" si="31"/>
        <v>0</v>
      </c>
      <c r="D45" s="54">
        <f t="shared" si="32"/>
        <v>1471</v>
      </c>
      <c r="E45" s="54">
        <f t="shared" si="33"/>
        <v>595</v>
      </c>
      <c r="F45" s="54">
        <f t="shared" si="34"/>
        <v>0</v>
      </c>
      <c r="G45" s="54">
        <f t="shared" si="35"/>
        <v>0</v>
      </c>
      <c r="H45" s="54">
        <v>3</v>
      </c>
      <c r="I45" s="54">
        <v>0</v>
      </c>
      <c r="J45" s="54">
        <v>2</v>
      </c>
      <c r="K45" s="54">
        <v>1</v>
      </c>
      <c r="L45" s="54">
        <v>0</v>
      </c>
      <c r="M45" s="54">
        <v>0</v>
      </c>
      <c r="N45" s="54">
        <v>1</v>
      </c>
      <c r="O45" s="54">
        <v>0</v>
      </c>
      <c r="P45" s="54">
        <v>1</v>
      </c>
      <c r="Q45" s="54">
        <v>0</v>
      </c>
      <c r="R45" s="54">
        <v>0</v>
      </c>
      <c r="S45" s="54">
        <v>0</v>
      </c>
      <c r="T45" s="54">
        <v>5</v>
      </c>
      <c r="U45" s="54">
        <v>0</v>
      </c>
      <c r="V45" s="54">
        <v>5</v>
      </c>
      <c r="W45" s="54">
        <v>0</v>
      </c>
      <c r="X45" s="54">
        <v>0</v>
      </c>
      <c r="Y45" s="54">
        <v>0</v>
      </c>
      <c r="Z45" s="54">
        <f t="shared" si="36"/>
        <v>1392</v>
      </c>
      <c r="AA45" s="54">
        <f t="shared" si="37"/>
        <v>0</v>
      </c>
      <c r="AB45" s="54">
        <f t="shared" si="38"/>
        <v>1041</v>
      </c>
      <c r="AC45" s="54">
        <f t="shared" si="39"/>
        <v>351</v>
      </c>
      <c r="AD45" s="54">
        <f t="shared" si="40"/>
        <v>0</v>
      </c>
      <c r="AE45" s="54">
        <f t="shared" si="41"/>
        <v>0</v>
      </c>
      <c r="AF45" s="54">
        <f t="shared" si="46"/>
        <v>676</v>
      </c>
      <c r="AG45" s="54">
        <v>0</v>
      </c>
      <c r="AH45" s="54">
        <v>528</v>
      </c>
      <c r="AI45" s="54">
        <v>148</v>
      </c>
      <c r="AJ45" s="54">
        <v>0</v>
      </c>
      <c r="AK45" s="54">
        <v>0</v>
      </c>
      <c r="AL45" s="54">
        <f t="shared" si="47"/>
        <v>537</v>
      </c>
      <c r="AM45" s="54">
        <v>0</v>
      </c>
      <c r="AN45" s="54">
        <v>399</v>
      </c>
      <c r="AO45" s="54">
        <v>138</v>
      </c>
      <c r="AP45" s="54">
        <v>0</v>
      </c>
      <c r="AQ45" s="54">
        <v>0</v>
      </c>
      <c r="AR45" s="54">
        <f t="shared" si="42"/>
        <v>179</v>
      </c>
      <c r="AS45" s="54">
        <v>0</v>
      </c>
      <c r="AT45" s="54">
        <v>114</v>
      </c>
      <c r="AU45" s="54">
        <v>65</v>
      </c>
      <c r="AV45" s="54">
        <v>0</v>
      </c>
      <c r="AW45" s="54">
        <v>0</v>
      </c>
      <c r="AX45" s="54">
        <v>14</v>
      </c>
      <c r="AY45" s="54">
        <v>0</v>
      </c>
      <c r="AZ45" s="54">
        <v>9</v>
      </c>
      <c r="BA45" s="54">
        <v>5</v>
      </c>
      <c r="BB45" s="54">
        <v>0</v>
      </c>
      <c r="BC45" s="54">
        <v>0</v>
      </c>
      <c r="BD45" s="54">
        <v>0</v>
      </c>
      <c r="BE45" s="54">
        <v>0</v>
      </c>
      <c r="BF45" s="54">
        <v>0</v>
      </c>
      <c r="BG45" s="54">
        <v>0</v>
      </c>
      <c r="BH45" s="54">
        <v>0</v>
      </c>
      <c r="BI45" s="54">
        <v>0</v>
      </c>
      <c r="BJ45" s="54">
        <v>0</v>
      </c>
      <c r="BK45" s="54">
        <v>0</v>
      </c>
      <c r="BL45" s="54">
        <v>0</v>
      </c>
      <c r="BM45" s="54">
        <v>0</v>
      </c>
      <c r="BN45" s="54">
        <v>0</v>
      </c>
      <c r="BO45" s="54">
        <v>0</v>
      </c>
      <c r="BP45" s="54">
        <v>16</v>
      </c>
      <c r="BQ45" s="54">
        <v>0</v>
      </c>
      <c r="BR45" s="54">
        <v>14</v>
      </c>
      <c r="BS45" s="54">
        <v>2</v>
      </c>
      <c r="BT45" s="54">
        <v>0</v>
      </c>
      <c r="BU45" s="54">
        <v>0</v>
      </c>
      <c r="BV45" s="54">
        <v>0</v>
      </c>
      <c r="BW45" s="54">
        <v>0</v>
      </c>
      <c r="BX45" s="54">
        <v>0</v>
      </c>
      <c r="BY45" s="54">
        <v>0</v>
      </c>
      <c r="BZ45" s="54">
        <v>0</v>
      </c>
      <c r="CA45" s="54">
        <v>0</v>
      </c>
      <c r="CB45" s="54">
        <v>0</v>
      </c>
      <c r="CC45" s="54">
        <v>0</v>
      </c>
      <c r="CD45" s="54">
        <v>0</v>
      </c>
      <c r="CE45" s="54">
        <v>0</v>
      </c>
      <c r="CF45" s="54">
        <v>0</v>
      </c>
      <c r="CG45" s="54">
        <v>0</v>
      </c>
      <c r="CH45" s="54">
        <f t="shared" si="23"/>
        <v>586</v>
      </c>
      <c r="CI45" s="54">
        <f t="shared" si="24"/>
        <v>0</v>
      </c>
      <c r="CJ45" s="54">
        <f t="shared" si="25"/>
        <v>370</v>
      </c>
      <c r="CK45" s="54">
        <f t="shared" si="5"/>
        <v>216</v>
      </c>
      <c r="CL45" s="54">
        <f t="shared" si="6"/>
        <v>0</v>
      </c>
      <c r="CM45" s="54">
        <f t="shared" si="7"/>
        <v>0</v>
      </c>
      <c r="CN45" s="54">
        <f t="shared" si="43"/>
        <v>252</v>
      </c>
      <c r="CO45" s="54">
        <v>0</v>
      </c>
      <c r="CP45" s="54">
        <v>181</v>
      </c>
      <c r="CQ45" s="54">
        <v>71</v>
      </c>
      <c r="CR45" s="54">
        <v>0</v>
      </c>
      <c r="CS45" s="54">
        <v>0</v>
      </c>
      <c r="CT45" s="54">
        <f t="shared" si="44"/>
        <v>237</v>
      </c>
      <c r="CU45" s="54">
        <v>0</v>
      </c>
      <c r="CV45" s="54">
        <v>134</v>
      </c>
      <c r="CW45" s="54">
        <v>103</v>
      </c>
      <c r="CX45" s="54">
        <v>0</v>
      </c>
      <c r="CY45" s="54">
        <v>0</v>
      </c>
      <c r="CZ45" s="54">
        <f t="shared" si="45"/>
        <v>97</v>
      </c>
      <c r="DA45" s="54">
        <v>0</v>
      </c>
      <c r="DB45" s="54">
        <v>55</v>
      </c>
      <c r="DC45" s="54">
        <v>42</v>
      </c>
      <c r="DD45" s="54">
        <v>0</v>
      </c>
      <c r="DE45" s="54">
        <v>0</v>
      </c>
      <c r="DF45" s="54">
        <v>10</v>
      </c>
      <c r="DG45" s="54">
        <v>0</v>
      </c>
      <c r="DH45" s="54">
        <v>1</v>
      </c>
      <c r="DI45" s="54">
        <v>9</v>
      </c>
      <c r="DJ45" s="54">
        <v>0</v>
      </c>
      <c r="DK45" s="54">
        <v>0</v>
      </c>
      <c r="DL45" s="54">
        <v>0</v>
      </c>
      <c r="DM45" s="54">
        <v>0</v>
      </c>
      <c r="DN45" s="54">
        <v>0</v>
      </c>
      <c r="DO45" s="54">
        <v>0</v>
      </c>
      <c r="DP45" s="54">
        <v>0</v>
      </c>
      <c r="DQ45" s="54">
        <v>0</v>
      </c>
      <c r="DR45" s="54">
        <v>9</v>
      </c>
      <c r="DS45" s="54">
        <v>0</v>
      </c>
      <c r="DT45" s="54">
        <v>0</v>
      </c>
      <c r="DU45" s="54">
        <v>9</v>
      </c>
      <c r="DV45" s="54">
        <v>0</v>
      </c>
      <c r="DW45" s="54">
        <v>0</v>
      </c>
      <c r="DX45" s="54">
        <v>0</v>
      </c>
      <c r="DY45" s="54">
        <v>0</v>
      </c>
      <c r="DZ45" s="54">
        <v>0</v>
      </c>
      <c r="EA45" s="54">
        <v>0</v>
      </c>
      <c r="EB45" s="54">
        <v>0</v>
      </c>
      <c r="EC45" s="54">
        <v>0</v>
      </c>
      <c r="ED45" s="54">
        <v>0</v>
      </c>
      <c r="EE45" s="54">
        <v>0</v>
      </c>
      <c r="EF45" s="54">
        <v>0</v>
      </c>
      <c r="EG45" s="54">
        <v>0</v>
      </c>
      <c r="EH45" s="54">
        <v>0</v>
      </c>
      <c r="EI45" s="54">
        <v>0</v>
      </c>
      <c r="EJ45" s="54">
        <v>0</v>
      </c>
      <c r="EK45" s="54">
        <v>0</v>
      </c>
      <c r="EL45" s="54">
        <v>0</v>
      </c>
      <c r="EM45" s="54">
        <v>0</v>
      </c>
      <c r="EN45" s="54">
        <v>0</v>
      </c>
      <c r="EO45" s="54">
        <v>0</v>
      </c>
      <c r="EP45" s="54">
        <v>0</v>
      </c>
      <c r="EQ45" s="54">
        <v>0</v>
      </c>
      <c r="ER45" s="54">
        <v>0</v>
      </c>
      <c r="ES45" s="54">
        <v>0</v>
      </c>
      <c r="ET45" s="54">
        <v>0</v>
      </c>
      <c r="EU45" s="54">
        <v>0</v>
      </c>
      <c r="EV45" s="54">
        <v>30</v>
      </c>
      <c r="EW45" s="54">
        <v>0</v>
      </c>
      <c r="EX45" s="54">
        <v>28</v>
      </c>
      <c r="EY45" s="54">
        <v>2</v>
      </c>
      <c r="EZ45" s="54">
        <v>0</v>
      </c>
      <c r="FA45" s="54">
        <v>0</v>
      </c>
      <c r="FB45" s="54">
        <v>0</v>
      </c>
      <c r="FC45" s="54">
        <v>0</v>
      </c>
      <c r="FD45" s="54">
        <v>0</v>
      </c>
      <c r="FE45" s="54">
        <v>0</v>
      </c>
      <c r="FF45" s="54">
        <v>0</v>
      </c>
      <c r="FG45" s="54">
        <v>0</v>
      </c>
      <c r="FH45" s="54">
        <v>0</v>
      </c>
      <c r="FI45" s="54">
        <v>0</v>
      </c>
      <c r="FJ45" s="54">
        <v>0</v>
      </c>
      <c r="FK45" s="54">
        <v>0</v>
      </c>
      <c r="FL45" s="54">
        <v>0</v>
      </c>
      <c r="FM45" s="54">
        <v>0</v>
      </c>
      <c r="FN45" s="37"/>
      <c r="FO45" s="37"/>
      <c r="FP45" s="37"/>
      <c r="FQ45" s="37"/>
      <c r="FR45" s="37"/>
      <c r="FT45" s="97"/>
    </row>
    <row r="46" spans="1:176" customFormat="1" ht="13" customHeight="1" x14ac:dyDescent="0.2">
      <c r="A46" s="59" t="s">
        <v>48</v>
      </c>
      <c r="B46" s="39">
        <f t="shared" si="8"/>
        <v>5012</v>
      </c>
      <c r="C46" s="39">
        <f t="shared" si="31"/>
        <v>0</v>
      </c>
      <c r="D46" s="39">
        <f t="shared" si="32"/>
        <v>4207</v>
      </c>
      <c r="E46" s="39">
        <f t="shared" si="33"/>
        <v>798</v>
      </c>
      <c r="F46" s="39">
        <f t="shared" si="34"/>
        <v>7</v>
      </c>
      <c r="G46" s="39">
        <f t="shared" si="35"/>
        <v>0</v>
      </c>
      <c r="H46" s="39">
        <v>29</v>
      </c>
      <c r="I46" s="39">
        <v>0</v>
      </c>
      <c r="J46" s="39">
        <v>26</v>
      </c>
      <c r="K46" s="39">
        <v>3</v>
      </c>
      <c r="L46" s="39">
        <v>0</v>
      </c>
      <c r="M46" s="39">
        <v>0</v>
      </c>
      <c r="N46" s="39">
        <v>5</v>
      </c>
      <c r="O46" s="39">
        <v>0</v>
      </c>
      <c r="P46" s="39">
        <v>5</v>
      </c>
      <c r="Q46" s="39">
        <v>0</v>
      </c>
      <c r="R46" s="39">
        <v>0</v>
      </c>
      <c r="S46" s="39">
        <v>0</v>
      </c>
      <c r="T46" s="39">
        <v>3</v>
      </c>
      <c r="U46" s="39">
        <v>0</v>
      </c>
      <c r="V46" s="39">
        <v>3</v>
      </c>
      <c r="W46" s="39">
        <v>0</v>
      </c>
      <c r="X46" s="39">
        <v>0</v>
      </c>
      <c r="Y46" s="39">
        <v>0</v>
      </c>
      <c r="Z46" s="39">
        <f t="shared" si="36"/>
        <v>4450</v>
      </c>
      <c r="AA46" s="39">
        <f t="shared" si="37"/>
        <v>0</v>
      </c>
      <c r="AB46" s="39">
        <f t="shared" si="38"/>
        <v>3803</v>
      </c>
      <c r="AC46" s="39">
        <f t="shared" si="39"/>
        <v>644</v>
      </c>
      <c r="AD46" s="39">
        <f t="shared" si="40"/>
        <v>3</v>
      </c>
      <c r="AE46" s="39">
        <f t="shared" si="41"/>
        <v>0</v>
      </c>
      <c r="AF46" s="39">
        <f t="shared" si="46"/>
        <v>2484</v>
      </c>
      <c r="AG46" s="39">
        <v>0</v>
      </c>
      <c r="AH46" s="39">
        <v>2161</v>
      </c>
      <c r="AI46" s="39">
        <v>322</v>
      </c>
      <c r="AJ46" s="39">
        <v>1</v>
      </c>
      <c r="AK46" s="39">
        <v>0</v>
      </c>
      <c r="AL46" s="39">
        <f t="shared" si="47"/>
        <v>1880</v>
      </c>
      <c r="AM46" s="39">
        <v>0</v>
      </c>
      <c r="AN46" s="39">
        <v>1577</v>
      </c>
      <c r="AO46" s="39">
        <v>301</v>
      </c>
      <c r="AP46" s="39">
        <v>2</v>
      </c>
      <c r="AQ46" s="39">
        <v>0</v>
      </c>
      <c r="AR46" s="39">
        <f t="shared" si="42"/>
        <v>86</v>
      </c>
      <c r="AS46" s="39">
        <v>0</v>
      </c>
      <c r="AT46" s="39">
        <v>65</v>
      </c>
      <c r="AU46" s="39">
        <v>21</v>
      </c>
      <c r="AV46" s="39">
        <v>0</v>
      </c>
      <c r="AW46" s="39">
        <v>0</v>
      </c>
      <c r="AX46" s="39">
        <v>18</v>
      </c>
      <c r="AY46" s="39">
        <v>0</v>
      </c>
      <c r="AZ46" s="39">
        <v>16</v>
      </c>
      <c r="BA46" s="39">
        <v>2</v>
      </c>
      <c r="BB46" s="39">
        <v>0</v>
      </c>
      <c r="BC46" s="39">
        <v>0</v>
      </c>
      <c r="BD46" s="39">
        <v>0</v>
      </c>
      <c r="BE46" s="39">
        <v>0</v>
      </c>
      <c r="BF46" s="39">
        <v>0</v>
      </c>
      <c r="BG46" s="39">
        <v>0</v>
      </c>
      <c r="BH46" s="39">
        <v>0</v>
      </c>
      <c r="BI46" s="39">
        <v>0</v>
      </c>
      <c r="BJ46" s="39">
        <v>0</v>
      </c>
      <c r="BK46" s="39">
        <v>0</v>
      </c>
      <c r="BL46" s="39">
        <v>0</v>
      </c>
      <c r="BM46" s="39">
        <v>0</v>
      </c>
      <c r="BN46" s="39">
        <v>0</v>
      </c>
      <c r="BO46" s="39">
        <v>0</v>
      </c>
      <c r="BP46" s="39">
        <v>90</v>
      </c>
      <c r="BQ46" s="39">
        <v>0</v>
      </c>
      <c r="BR46" s="39">
        <v>77</v>
      </c>
      <c r="BS46" s="39">
        <v>12</v>
      </c>
      <c r="BT46" s="39">
        <v>1</v>
      </c>
      <c r="BU46" s="39">
        <v>0</v>
      </c>
      <c r="BV46" s="39">
        <v>0</v>
      </c>
      <c r="BW46" s="39">
        <v>0</v>
      </c>
      <c r="BX46" s="39">
        <v>0</v>
      </c>
      <c r="BY46" s="39">
        <v>0</v>
      </c>
      <c r="BZ46" s="39">
        <v>0</v>
      </c>
      <c r="CA46" s="39">
        <v>0</v>
      </c>
      <c r="CB46" s="39">
        <v>0</v>
      </c>
      <c r="CC46" s="39">
        <v>0</v>
      </c>
      <c r="CD46" s="39">
        <v>0</v>
      </c>
      <c r="CE46" s="39">
        <v>0</v>
      </c>
      <c r="CF46" s="39">
        <v>0</v>
      </c>
      <c r="CG46" s="39">
        <v>0</v>
      </c>
      <c r="CH46" s="39">
        <f t="shared" si="23"/>
        <v>250</v>
      </c>
      <c r="CI46" s="39">
        <f t="shared" si="24"/>
        <v>0</v>
      </c>
      <c r="CJ46" s="39">
        <f t="shared" si="25"/>
        <v>214</v>
      </c>
      <c r="CK46" s="39">
        <f t="shared" si="5"/>
        <v>36</v>
      </c>
      <c r="CL46" s="39">
        <f t="shared" si="6"/>
        <v>0</v>
      </c>
      <c r="CM46" s="39">
        <f t="shared" si="7"/>
        <v>0</v>
      </c>
      <c r="CN46" s="39">
        <f t="shared" si="43"/>
        <v>162</v>
      </c>
      <c r="CO46" s="39">
        <v>0</v>
      </c>
      <c r="CP46" s="39">
        <v>143</v>
      </c>
      <c r="CQ46" s="39">
        <v>19</v>
      </c>
      <c r="CR46" s="39">
        <v>0</v>
      </c>
      <c r="CS46" s="39">
        <v>0</v>
      </c>
      <c r="CT46" s="39">
        <f t="shared" si="44"/>
        <v>77</v>
      </c>
      <c r="CU46" s="39">
        <v>0</v>
      </c>
      <c r="CV46" s="39">
        <v>67</v>
      </c>
      <c r="CW46" s="39">
        <v>10</v>
      </c>
      <c r="CX46" s="39">
        <v>0</v>
      </c>
      <c r="CY46" s="39">
        <v>0</v>
      </c>
      <c r="CZ46" s="39">
        <f t="shared" si="45"/>
        <v>11</v>
      </c>
      <c r="DA46" s="39">
        <v>0</v>
      </c>
      <c r="DB46" s="39">
        <v>4</v>
      </c>
      <c r="DC46" s="39">
        <v>7</v>
      </c>
      <c r="DD46" s="39">
        <v>0</v>
      </c>
      <c r="DE46" s="39">
        <v>0</v>
      </c>
      <c r="DF46" s="39">
        <v>58</v>
      </c>
      <c r="DG46" s="39">
        <v>0</v>
      </c>
      <c r="DH46" s="39">
        <v>50</v>
      </c>
      <c r="DI46" s="39">
        <v>5</v>
      </c>
      <c r="DJ46" s="39">
        <v>3</v>
      </c>
      <c r="DK46" s="39">
        <v>0</v>
      </c>
      <c r="DL46" s="39">
        <v>0</v>
      </c>
      <c r="DM46" s="39">
        <v>0</v>
      </c>
      <c r="DN46" s="39">
        <v>0</v>
      </c>
      <c r="DO46" s="39">
        <v>0</v>
      </c>
      <c r="DP46" s="39">
        <v>0</v>
      </c>
      <c r="DQ46" s="39">
        <v>0</v>
      </c>
      <c r="DR46" s="39">
        <v>98</v>
      </c>
      <c r="DS46" s="39">
        <v>0</v>
      </c>
      <c r="DT46" s="39">
        <v>3</v>
      </c>
      <c r="DU46" s="39">
        <v>95</v>
      </c>
      <c r="DV46" s="39">
        <v>0</v>
      </c>
      <c r="DW46" s="39">
        <v>0</v>
      </c>
      <c r="DX46" s="39">
        <v>1</v>
      </c>
      <c r="DY46" s="39">
        <v>0</v>
      </c>
      <c r="DZ46" s="39">
        <v>1</v>
      </c>
      <c r="EA46" s="39">
        <v>0</v>
      </c>
      <c r="EB46" s="39">
        <v>0</v>
      </c>
      <c r="EC46" s="39">
        <v>0</v>
      </c>
      <c r="ED46" s="39">
        <v>0</v>
      </c>
      <c r="EE46" s="39">
        <v>0</v>
      </c>
      <c r="EF46" s="39">
        <v>0</v>
      </c>
      <c r="EG46" s="39">
        <v>0</v>
      </c>
      <c r="EH46" s="39">
        <v>0</v>
      </c>
      <c r="EI46" s="39">
        <v>0</v>
      </c>
      <c r="EJ46" s="39">
        <v>0</v>
      </c>
      <c r="EK46" s="39">
        <v>0</v>
      </c>
      <c r="EL46" s="39">
        <v>0</v>
      </c>
      <c r="EM46" s="39">
        <v>0</v>
      </c>
      <c r="EN46" s="39">
        <v>0</v>
      </c>
      <c r="EO46" s="39">
        <v>0</v>
      </c>
      <c r="EP46" s="39">
        <v>0</v>
      </c>
      <c r="EQ46" s="39">
        <v>0</v>
      </c>
      <c r="ER46" s="39">
        <v>0</v>
      </c>
      <c r="ES46" s="39">
        <v>0</v>
      </c>
      <c r="ET46" s="39">
        <v>0</v>
      </c>
      <c r="EU46" s="39">
        <v>0</v>
      </c>
      <c r="EV46" s="39">
        <v>10</v>
      </c>
      <c r="EW46" s="39">
        <v>0</v>
      </c>
      <c r="EX46" s="39">
        <v>9</v>
      </c>
      <c r="EY46" s="39">
        <v>1</v>
      </c>
      <c r="EZ46" s="39">
        <v>0</v>
      </c>
      <c r="FA46" s="39">
        <v>0</v>
      </c>
      <c r="FB46" s="39">
        <v>0</v>
      </c>
      <c r="FC46" s="39">
        <v>0</v>
      </c>
      <c r="FD46" s="39">
        <v>0</v>
      </c>
      <c r="FE46" s="39">
        <v>0</v>
      </c>
      <c r="FF46" s="39">
        <v>0</v>
      </c>
      <c r="FG46" s="39">
        <v>0</v>
      </c>
      <c r="FH46" s="39">
        <v>0</v>
      </c>
      <c r="FI46" s="39">
        <v>0</v>
      </c>
      <c r="FJ46" s="39">
        <v>0</v>
      </c>
      <c r="FK46" s="39">
        <v>0</v>
      </c>
      <c r="FL46" s="39">
        <v>0</v>
      </c>
      <c r="FM46" s="39">
        <v>0</v>
      </c>
      <c r="FN46" s="37"/>
      <c r="FO46" s="37"/>
      <c r="FP46" s="37"/>
      <c r="FQ46" s="37"/>
      <c r="FR46" s="37"/>
      <c r="FT46" s="97"/>
    </row>
    <row r="47" spans="1:176" customFormat="1" ht="13" customHeight="1" x14ac:dyDescent="0.2">
      <c r="A47" s="59" t="s">
        <v>49</v>
      </c>
      <c r="B47" s="39">
        <f t="shared" si="8"/>
        <v>8120</v>
      </c>
      <c r="C47" s="39">
        <f t="shared" si="31"/>
        <v>0</v>
      </c>
      <c r="D47" s="39">
        <f t="shared" si="32"/>
        <v>6778</v>
      </c>
      <c r="E47" s="39">
        <f t="shared" si="33"/>
        <v>1310</v>
      </c>
      <c r="F47" s="39">
        <f t="shared" si="34"/>
        <v>32</v>
      </c>
      <c r="G47" s="39">
        <f t="shared" si="35"/>
        <v>0</v>
      </c>
      <c r="H47" s="39">
        <v>75</v>
      </c>
      <c r="I47" s="39">
        <v>0</v>
      </c>
      <c r="J47" s="39">
        <v>74</v>
      </c>
      <c r="K47" s="39">
        <v>1</v>
      </c>
      <c r="L47" s="39">
        <v>0</v>
      </c>
      <c r="M47" s="39">
        <v>0</v>
      </c>
      <c r="N47" s="39">
        <v>2</v>
      </c>
      <c r="O47" s="39">
        <v>0</v>
      </c>
      <c r="P47" s="39">
        <v>2</v>
      </c>
      <c r="Q47" s="39">
        <v>0</v>
      </c>
      <c r="R47" s="39">
        <v>0</v>
      </c>
      <c r="S47" s="39">
        <v>0</v>
      </c>
      <c r="T47" s="39">
        <v>4</v>
      </c>
      <c r="U47" s="39">
        <v>0</v>
      </c>
      <c r="V47" s="39">
        <v>4</v>
      </c>
      <c r="W47" s="39">
        <v>0</v>
      </c>
      <c r="X47" s="39">
        <v>0</v>
      </c>
      <c r="Y47" s="39">
        <v>0</v>
      </c>
      <c r="Z47" s="39">
        <f t="shared" si="36"/>
        <v>4765</v>
      </c>
      <c r="AA47" s="39">
        <f t="shared" si="37"/>
        <v>0</v>
      </c>
      <c r="AB47" s="39">
        <f t="shared" si="38"/>
        <v>4244</v>
      </c>
      <c r="AC47" s="39">
        <f t="shared" si="39"/>
        <v>520</v>
      </c>
      <c r="AD47" s="39">
        <f t="shared" si="40"/>
        <v>1</v>
      </c>
      <c r="AE47" s="39">
        <f t="shared" si="41"/>
        <v>0</v>
      </c>
      <c r="AF47" s="39">
        <f t="shared" si="46"/>
        <v>1119</v>
      </c>
      <c r="AG47" s="39">
        <v>0</v>
      </c>
      <c r="AH47" s="39">
        <v>1041</v>
      </c>
      <c r="AI47" s="39">
        <v>78</v>
      </c>
      <c r="AJ47" s="39">
        <v>0</v>
      </c>
      <c r="AK47" s="39">
        <v>0</v>
      </c>
      <c r="AL47" s="39">
        <f t="shared" si="47"/>
        <v>875</v>
      </c>
      <c r="AM47" s="39">
        <v>0</v>
      </c>
      <c r="AN47" s="39">
        <v>810</v>
      </c>
      <c r="AO47" s="39">
        <v>65</v>
      </c>
      <c r="AP47" s="39">
        <v>0</v>
      </c>
      <c r="AQ47" s="39">
        <v>0</v>
      </c>
      <c r="AR47" s="39">
        <f t="shared" si="42"/>
        <v>2771</v>
      </c>
      <c r="AS47" s="39">
        <v>0</v>
      </c>
      <c r="AT47" s="39">
        <v>2393</v>
      </c>
      <c r="AU47" s="39">
        <v>377</v>
      </c>
      <c r="AV47" s="39">
        <v>1</v>
      </c>
      <c r="AW47" s="39">
        <v>0</v>
      </c>
      <c r="AX47" s="39">
        <v>32</v>
      </c>
      <c r="AY47" s="39">
        <v>0</v>
      </c>
      <c r="AZ47" s="39">
        <v>28</v>
      </c>
      <c r="BA47" s="39">
        <v>4</v>
      </c>
      <c r="BB47" s="39">
        <v>0</v>
      </c>
      <c r="BC47" s="39">
        <v>0</v>
      </c>
      <c r="BD47" s="39">
        <v>0</v>
      </c>
      <c r="BE47" s="39">
        <v>0</v>
      </c>
      <c r="BF47" s="39">
        <v>0</v>
      </c>
      <c r="BG47" s="39">
        <v>0</v>
      </c>
      <c r="BH47" s="39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  <c r="BN47" s="39">
        <v>0</v>
      </c>
      <c r="BO47" s="39">
        <v>0</v>
      </c>
      <c r="BP47" s="39">
        <v>120</v>
      </c>
      <c r="BQ47" s="39">
        <v>0</v>
      </c>
      <c r="BR47" s="39">
        <v>104</v>
      </c>
      <c r="BS47" s="39">
        <v>15</v>
      </c>
      <c r="BT47" s="39">
        <v>1</v>
      </c>
      <c r="BU47" s="39">
        <v>0</v>
      </c>
      <c r="BV47" s="39">
        <v>7</v>
      </c>
      <c r="BW47" s="39">
        <v>0</v>
      </c>
      <c r="BX47" s="39">
        <v>7</v>
      </c>
      <c r="BY47" s="39">
        <v>0</v>
      </c>
      <c r="BZ47" s="39">
        <v>0</v>
      </c>
      <c r="CA47" s="39">
        <v>0</v>
      </c>
      <c r="CB47" s="39">
        <v>0</v>
      </c>
      <c r="CC47" s="39">
        <v>0</v>
      </c>
      <c r="CD47" s="39">
        <v>0</v>
      </c>
      <c r="CE47" s="39">
        <v>0</v>
      </c>
      <c r="CF47" s="39">
        <v>0</v>
      </c>
      <c r="CG47" s="39">
        <v>0</v>
      </c>
      <c r="CH47" s="39">
        <f t="shared" si="23"/>
        <v>2568</v>
      </c>
      <c r="CI47" s="39">
        <f t="shared" si="24"/>
        <v>0</v>
      </c>
      <c r="CJ47" s="39">
        <f t="shared" si="25"/>
        <v>1972</v>
      </c>
      <c r="CK47" s="39">
        <f t="shared" si="5"/>
        <v>594</v>
      </c>
      <c r="CL47" s="39">
        <f t="shared" si="6"/>
        <v>2</v>
      </c>
      <c r="CM47" s="39">
        <f t="shared" si="7"/>
        <v>0</v>
      </c>
      <c r="CN47" s="39">
        <f t="shared" si="43"/>
        <v>533</v>
      </c>
      <c r="CO47" s="39">
        <v>0</v>
      </c>
      <c r="CP47" s="39">
        <v>448</v>
      </c>
      <c r="CQ47" s="39">
        <v>85</v>
      </c>
      <c r="CR47" s="39">
        <v>0</v>
      </c>
      <c r="CS47" s="39">
        <v>0</v>
      </c>
      <c r="CT47" s="39">
        <f t="shared" si="44"/>
        <v>824</v>
      </c>
      <c r="CU47" s="39">
        <v>0</v>
      </c>
      <c r="CV47" s="39">
        <v>628</v>
      </c>
      <c r="CW47" s="39">
        <v>196</v>
      </c>
      <c r="CX47" s="39">
        <v>0</v>
      </c>
      <c r="CY47" s="39">
        <v>0</v>
      </c>
      <c r="CZ47" s="39">
        <f t="shared" si="45"/>
        <v>1211</v>
      </c>
      <c r="DA47" s="39">
        <v>0</v>
      </c>
      <c r="DB47" s="39">
        <v>896</v>
      </c>
      <c r="DC47" s="39">
        <v>313</v>
      </c>
      <c r="DD47" s="39">
        <v>2</v>
      </c>
      <c r="DE47" s="39">
        <v>0</v>
      </c>
      <c r="DF47" s="39">
        <v>404</v>
      </c>
      <c r="DG47" s="39">
        <v>0</v>
      </c>
      <c r="DH47" s="39">
        <v>314</v>
      </c>
      <c r="DI47" s="39">
        <v>64</v>
      </c>
      <c r="DJ47" s="39">
        <v>26</v>
      </c>
      <c r="DK47" s="39">
        <v>0</v>
      </c>
      <c r="DL47" s="39">
        <v>0</v>
      </c>
      <c r="DM47" s="39">
        <v>0</v>
      </c>
      <c r="DN47" s="39">
        <v>0</v>
      </c>
      <c r="DO47" s="39">
        <v>0</v>
      </c>
      <c r="DP47" s="39">
        <v>0</v>
      </c>
      <c r="DQ47" s="39">
        <v>0</v>
      </c>
      <c r="DR47" s="39">
        <v>124</v>
      </c>
      <c r="DS47" s="39">
        <v>0</v>
      </c>
      <c r="DT47" s="39">
        <v>11</v>
      </c>
      <c r="DU47" s="39">
        <v>112</v>
      </c>
      <c r="DV47" s="39">
        <v>1</v>
      </c>
      <c r="DW47" s="39">
        <v>0</v>
      </c>
      <c r="DX47" s="39">
        <v>0</v>
      </c>
      <c r="DY47" s="39">
        <v>0</v>
      </c>
      <c r="DZ47" s="39">
        <v>0</v>
      </c>
      <c r="EA47" s="39">
        <v>0</v>
      </c>
      <c r="EB47" s="39">
        <v>0</v>
      </c>
      <c r="EC47" s="39">
        <v>0</v>
      </c>
      <c r="ED47" s="39">
        <v>0</v>
      </c>
      <c r="EE47" s="39">
        <v>0</v>
      </c>
      <c r="EF47" s="39">
        <v>0</v>
      </c>
      <c r="EG47" s="39">
        <v>0</v>
      </c>
      <c r="EH47" s="39">
        <v>0</v>
      </c>
      <c r="EI47" s="39">
        <v>0</v>
      </c>
      <c r="EJ47" s="39">
        <v>9</v>
      </c>
      <c r="EK47" s="39">
        <v>0</v>
      </c>
      <c r="EL47" s="39">
        <v>8</v>
      </c>
      <c r="EM47" s="39">
        <v>0</v>
      </c>
      <c r="EN47" s="39">
        <v>1</v>
      </c>
      <c r="EO47" s="39">
        <v>0</v>
      </c>
      <c r="EP47" s="39">
        <v>0</v>
      </c>
      <c r="EQ47" s="39">
        <v>0</v>
      </c>
      <c r="ER47" s="39">
        <v>0</v>
      </c>
      <c r="ES47" s="39">
        <v>0</v>
      </c>
      <c r="ET47" s="39">
        <v>0</v>
      </c>
      <c r="EU47" s="39">
        <v>0</v>
      </c>
      <c r="EV47" s="39">
        <v>10</v>
      </c>
      <c r="EW47" s="39">
        <v>0</v>
      </c>
      <c r="EX47" s="39">
        <v>10</v>
      </c>
      <c r="EY47" s="39">
        <v>0</v>
      </c>
      <c r="EZ47" s="39">
        <v>0</v>
      </c>
      <c r="FA47" s="39">
        <v>0</v>
      </c>
      <c r="FB47" s="39">
        <v>0</v>
      </c>
      <c r="FC47" s="39">
        <v>0</v>
      </c>
      <c r="FD47" s="39">
        <v>0</v>
      </c>
      <c r="FE47" s="39">
        <v>0</v>
      </c>
      <c r="FF47" s="39">
        <v>0</v>
      </c>
      <c r="FG47" s="39">
        <v>0</v>
      </c>
      <c r="FH47" s="39">
        <v>0</v>
      </c>
      <c r="FI47" s="39">
        <v>0</v>
      </c>
      <c r="FJ47" s="39">
        <v>0</v>
      </c>
      <c r="FK47" s="39">
        <v>0</v>
      </c>
      <c r="FL47" s="39">
        <v>0</v>
      </c>
      <c r="FM47" s="39">
        <v>0</v>
      </c>
      <c r="FN47" s="37"/>
      <c r="FO47" s="37"/>
      <c r="FP47" s="37"/>
      <c r="FQ47" s="37"/>
      <c r="FR47" s="37"/>
      <c r="FT47" s="97"/>
    </row>
    <row r="48" spans="1:176" customFormat="1" ht="13" customHeight="1" x14ac:dyDescent="0.2">
      <c r="A48" s="59" t="s">
        <v>50</v>
      </c>
      <c r="B48" s="39">
        <f t="shared" si="8"/>
        <v>10582</v>
      </c>
      <c r="C48" s="39">
        <f t="shared" si="31"/>
        <v>0</v>
      </c>
      <c r="D48" s="39">
        <f t="shared" si="32"/>
        <v>8163</v>
      </c>
      <c r="E48" s="39">
        <f t="shared" si="33"/>
        <v>2369</v>
      </c>
      <c r="F48" s="39">
        <f t="shared" si="34"/>
        <v>50</v>
      </c>
      <c r="G48" s="39">
        <f t="shared" si="35"/>
        <v>0</v>
      </c>
      <c r="H48" s="39">
        <v>17</v>
      </c>
      <c r="I48" s="39">
        <v>0</v>
      </c>
      <c r="J48" s="39">
        <v>14</v>
      </c>
      <c r="K48" s="39">
        <v>3</v>
      </c>
      <c r="L48" s="39">
        <v>0</v>
      </c>
      <c r="M48" s="39">
        <v>0</v>
      </c>
      <c r="N48" s="39">
        <v>9</v>
      </c>
      <c r="O48" s="39">
        <v>0</v>
      </c>
      <c r="P48" s="39">
        <v>9</v>
      </c>
      <c r="Q48" s="39">
        <v>0</v>
      </c>
      <c r="R48" s="39">
        <v>0</v>
      </c>
      <c r="S48" s="39">
        <v>0</v>
      </c>
      <c r="T48" s="39">
        <v>1</v>
      </c>
      <c r="U48" s="39">
        <v>0</v>
      </c>
      <c r="V48" s="39">
        <v>1</v>
      </c>
      <c r="W48" s="39">
        <v>0</v>
      </c>
      <c r="X48" s="39">
        <v>0</v>
      </c>
      <c r="Y48" s="39">
        <v>0</v>
      </c>
      <c r="Z48" s="39">
        <f t="shared" si="36"/>
        <v>6798</v>
      </c>
      <c r="AA48" s="39">
        <f t="shared" si="37"/>
        <v>0</v>
      </c>
      <c r="AB48" s="39">
        <f t="shared" si="38"/>
        <v>5122</v>
      </c>
      <c r="AC48" s="39">
        <f t="shared" si="39"/>
        <v>1640</v>
      </c>
      <c r="AD48" s="39">
        <f t="shared" si="40"/>
        <v>36</v>
      </c>
      <c r="AE48" s="39">
        <f t="shared" si="41"/>
        <v>0</v>
      </c>
      <c r="AF48" s="39">
        <f t="shared" si="46"/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f t="shared" si="47"/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f t="shared" si="42"/>
        <v>6798</v>
      </c>
      <c r="AS48" s="39">
        <v>0</v>
      </c>
      <c r="AT48" s="39">
        <v>5122</v>
      </c>
      <c r="AU48" s="39">
        <v>1640</v>
      </c>
      <c r="AV48" s="39">
        <v>36</v>
      </c>
      <c r="AW48" s="39">
        <v>0</v>
      </c>
      <c r="AX48" s="39">
        <v>16</v>
      </c>
      <c r="AY48" s="39">
        <v>0</v>
      </c>
      <c r="AZ48" s="39">
        <v>15</v>
      </c>
      <c r="BA48" s="39">
        <v>1</v>
      </c>
      <c r="BB48" s="39">
        <v>0</v>
      </c>
      <c r="BC48" s="39">
        <v>0</v>
      </c>
      <c r="BD48" s="39">
        <v>0</v>
      </c>
      <c r="BE48" s="39">
        <v>0</v>
      </c>
      <c r="BF48" s="39">
        <v>0</v>
      </c>
      <c r="BG48" s="39">
        <v>0</v>
      </c>
      <c r="BH48" s="39">
        <v>0</v>
      </c>
      <c r="BI48" s="39">
        <v>0</v>
      </c>
      <c r="BJ48" s="39">
        <v>0</v>
      </c>
      <c r="BK48" s="39">
        <v>0</v>
      </c>
      <c r="BL48" s="39">
        <v>0</v>
      </c>
      <c r="BM48" s="39">
        <v>0</v>
      </c>
      <c r="BN48" s="39">
        <v>0</v>
      </c>
      <c r="BO48" s="39">
        <v>0</v>
      </c>
      <c r="BP48" s="39">
        <v>77</v>
      </c>
      <c r="BQ48" s="39">
        <v>0</v>
      </c>
      <c r="BR48" s="39">
        <v>70</v>
      </c>
      <c r="BS48" s="39">
        <v>6</v>
      </c>
      <c r="BT48" s="39">
        <v>1</v>
      </c>
      <c r="BU48" s="39">
        <v>0</v>
      </c>
      <c r="BV48" s="39">
        <v>0</v>
      </c>
      <c r="BW48" s="39">
        <v>0</v>
      </c>
      <c r="BX48" s="39">
        <v>0</v>
      </c>
      <c r="BY48" s="39">
        <v>0</v>
      </c>
      <c r="BZ48" s="39">
        <v>0</v>
      </c>
      <c r="CA48" s="39">
        <v>0</v>
      </c>
      <c r="CB48" s="39">
        <v>0</v>
      </c>
      <c r="CC48" s="39">
        <v>0</v>
      </c>
      <c r="CD48" s="39">
        <v>0</v>
      </c>
      <c r="CE48" s="39">
        <v>0</v>
      </c>
      <c r="CF48" s="39">
        <v>0</v>
      </c>
      <c r="CG48" s="39">
        <v>0</v>
      </c>
      <c r="CH48" s="39">
        <f t="shared" si="23"/>
        <v>3594</v>
      </c>
      <c r="CI48" s="39">
        <f t="shared" si="24"/>
        <v>0</v>
      </c>
      <c r="CJ48" s="39">
        <f t="shared" si="25"/>
        <v>2910</v>
      </c>
      <c r="CK48" s="39">
        <f t="shared" si="5"/>
        <v>676</v>
      </c>
      <c r="CL48" s="39">
        <f t="shared" si="6"/>
        <v>8</v>
      </c>
      <c r="CM48" s="39">
        <f t="shared" si="7"/>
        <v>0</v>
      </c>
      <c r="CN48" s="39">
        <f t="shared" si="43"/>
        <v>0</v>
      </c>
      <c r="CO48" s="39">
        <v>0</v>
      </c>
      <c r="CP48" s="39">
        <v>0</v>
      </c>
      <c r="CQ48" s="39">
        <v>0</v>
      </c>
      <c r="CR48" s="39">
        <v>0</v>
      </c>
      <c r="CS48" s="39">
        <v>0</v>
      </c>
      <c r="CT48" s="39">
        <f t="shared" si="44"/>
        <v>0</v>
      </c>
      <c r="CU48" s="39">
        <v>0</v>
      </c>
      <c r="CV48" s="39">
        <v>0</v>
      </c>
      <c r="CW48" s="39">
        <v>0</v>
      </c>
      <c r="CX48" s="39">
        <v>0</v>
      </c>
      <c r="CY48" s="39">
        <v>0</v>
      </c>
      <c r="CZ48" s="39">
        <f t="shared" si="45"/>
        <v>3594</v>
      </c>
      <c r="DA48" s="39">
        <v>0</v>
      </c>
      <c r="DB48" s="39">
        <v>2910</v>
      </c>
      <c r="DC48" s="39">
        <v>676</v>
      </c>
      <c r="DD48" s="39">
        <v>8</v>
      </c>
      <c r="DE48" s="39">
        <v>0</v>
      </c>
      <c r="DF48" s="39">
        <v>29</v>
      </c>
      <c r="DG48" s="39">
        <v>0</v>
      </c>
      <c r="DH48" s="39">
        <v>15</v>
      </c>
      <c r="DI48" s="39">
        <v>9</v>
      </c>
      <c r="DJ48" s="39">
        <v>5</v>
      </c>
      <c r="DK48" s="39">
        <v>0</v>
      </c>
      <c r="DL48" s="39">
        <v>1</v>
      </c>
      <c r="DM48" s="39">
        <v>0</v>
      </c>
      <c r="DN48" s="39">
        <v>0</v>
      </c>
      <c r="DO48" s="39">
        <v>1</v>
      </c>
      <c r="DP48" s="39">
        <v>0</v>
      </c>
      <c r="DQ48" s="39">
        <v>0</v>
      </c>
      <c r="DR48" s="39">
        <v>33</v>
      </c>
      <c r="DS48" s="39">
        <v>0</v>
      </c>
      <c r="DT48" s="39">
        <v>0</v>
      </c>
      <c r="DU48" s="39">
        <v>33</v>
      </c>
      <c r="DV48" s="39">
        <v>0</v>
      </c>
      <c r="DW48" s="39">
        <v>0</v>
      </c>
      <c r="DX48" s="39">
        <v>0</v>
      </c>
      <c r="DY48" s="39">
        <v>0</v>
      </c>
      <c r="DZ48" s="39">
        <v>0</v>
      </c>
      <c r="EA48" s="39">
        <v>0</v>
      </c>
      <c r="EB48" s="39">
        <v>0</v>
      </c>
      <c r="EC48" s="39">
        <v>0</v>
      </c>
      <c r="ED48" s="39">
        <v>0</v>
      </c>
      <c r="EE48" s="39">
        <v>0</v>
      </c>
      <c r="EF48" s="39">
        <v>0</v>
      </c>
      <c r="EG48" s="39">
        <v>0</v>
      </c>
      <c r="EH48" s="39">
        <v>0</v>
      </c>
      <c r="EI48" s="39">
        <v>0</v>
      </c>
      <c r="EJ48" s="39">
        <v>1</v>
      </c>
      <c r="EK48" s="39">
        <v>0</v>
      </c>
      <c r="EL48" s="39">
        <v>1</v>
      </c>
      <c r="EM48" s="39">
        <v>0</v>
      </c>
      <c r="EN48" s="39">
        <v>0</v>
      </c>
      <c r="EO48" s="39">
        <v>0</v>
      </c>
      <c r="EP48" s="39">
        <v>0</v>
      </c>
      <c r="EQ48" s="39">
        <v>0</v>
      </c>
      <c r="ER48" s="39">
        <v>0</v>
      </c>
      <c r="ES48" s="39">
        <v>0</v>
      </c>
      <c r="ET48" s="39">
        <v>0</v>
      </c>
      <c r="EU48" s="39">
        <v>0</v>
      </c>
      <c r="EV48" s="39">
        <v>6</v>
      </c>
      <c r="EW48" s="39">
        <v>0</v>
      </c>
      <c r="EX48" s="39">
        <v>6</v>
      </c>
      <c r="EY48" s="39">
        <v>0</v>
      </c>
      <c r="EZ48" s="39">
        <v>0</v>
      </c>
      <c r="FA48" s="39">
        <v>0</v>
      </c>
      <c r="FB48" s="39">
        <v>0</v>
      </c>
      <c r="FC48" s="39">
        <v>0</v>
      </c>
      <c r="FD48" s="39">
        <v>0</v>
      </c>
      <c r="FE48" s="39">
        <v>0</v>
      </c>
      <c r="FF48" s="39">
        <v>0</v>
      </c>
      <c r="FG48" s="39">
        <v>0</v>
      </c>
      <c r="FH48" s="39">
        <v>0</v>
      </c>
      <c r="FI48" s="39">
        <v>0</v>
      </c>
      <c r="FJ48" s="39">
        <v>0</v>
      </c>
      <c r="FK48" s="39">
        <v>0</v>
      </c>
      <c r="FL48" s="39">
        <v>0</v>
      </c>
      <c r="FM48" s="39">
        <v>0</v>
      </c>
      <c r="FN48" s="37"/>
      <c r="FO48" s="37"/>
      <c r="FP48" s="37"/>
      <c r="FQ48" s="37"/>
      <c r="FR48" s="37"/>
      <c r="FT48" s="97"/>
    </row>
    <row r="49" spans="1:176" customFormat="1" ht="13" customHeight="1" x14ac:dyDescent="0.2">
      <c r="A49" s="36" t="s">
        <v>51</v>
      </c>
      <c r="B49" s="38">
        <f t="shared" si="8"/>
        <v>8834</v>
      </c>
      <c r="C49" s="38">
        <f t="shared" si="31"/>
        <v>0</v>
      </c>
      <c r="D49" s="38">
        <f t="shared" si="32"/>
        <v>6439</v>
      </c>
      <c r="E49" s="38">
        <f t="shared" si="33"/>
        <v>2384</v>
      </c>
      <c r="F49" s="38">
        <f t="shared" si="34"/>
        <v>11</v>
      </c>
      <c r="G49" s="38">
        <f t="shared" si="35"/>
        <v>0</v>
      </c>
      <c r="H49" s="38">
        <v>48</v>
      </c>
      <c r="I49" s="38">
        <v>0</v>
      </c>
      <c r="J49" s="38">
        <v>37</v>
      </c>
      <c r="K49" s="38">
        <v>10</v>
      </c>
      <c r="L49" s="38">
        <v>1</v>
      </c>
      <c r="M49" s="38">
        <v>0</v>
      </c>
      <c r="N49" s="38">
        <v>24</v>
      </c>
      <c r="O49" s="38">
        <v>0</v>
      </c>
      <c r="P49" s="38">
        <v>22</v>
      </c>
      <c r="Q49" s="38">
        <v>2</v>
      </c>
      <c r="R49" s="38">
        <v>0</v>
      </c>
      <c r="S49" s="38">
        <v>0</v>
      </c>
      <c r="T49" s="38">
        <v>1</v>
      </c>
      <c r="U49" s="38">
        <v>0</v>
      </c>
      <c r="V49" s="38">
        <v>1</v>
      </c>
      <c r="W49" s="38">
        <v>0</v>
      </c>
      <c r="X49" s="38">
        <v>0</v>
      </c>
      <c r="Y49" s="38">
        <v>0</v>
      </c>
      <c r="Z49" s="38">
        <f t="shared" si="36"/>
        <v>6751</v>
      </c>
      <c r="AA49" s="38">
        <f t="shared" si="37"/>
        <v>0</v>
      </c>
      <c r="AB49" s="38">
        <f t="shared" si="38"/>
        <v>5243</v>
      </c>
      <c r="AC49" s="38">
        <f t="shared" si="39"/>
        <v>1503</v>
      </c>
      <c r="AD49" s="38">
        <f t="shared" si="40"/>
        <v>5</v>
      </c>
      <c r="AE49" s="38">
        <f t="shared" si="41"/>
        <v>0</v>
      </c>
      <c r="AF49" s="39">
        <f t="shared" si="46"/>
        <v>2775</v>
      </c>
      <c r="AG49" s="39">
        <v>0</v>
      </c>
      <c r="AH49" s="39">
        <v>2093</v>
      </c>
      <c r="AI49" s="39">
        <v>679</v>
      </c>
      <c r="AJ49" s="39">
        <v>3</v>
      </c>
      <c r="AK49" s="39">
        <v>0</v>
      </c>
      <c r="AL49" s="39">
        <f t="shared" si="47"/>
        <v>2149</v>
      </c>
      <c r="AM49" s="39">
        <v>0</v>
      </c>
      <c r="AN49" s="39">
        <v>1591</v>
      </c>
      <c r="AO49" s="39">
        <v>556</v>
      </c>
      <c r="AP49" s="39">
        <v>2</v>
      </c>
      <c r="AQ49" s="39">
        <v>0</v>
      </c>
      <c r="AR49" s="38">
        <f t="shared" si="42"/>
        <v>1827</v>
      </c>
      <c r="AS49" s="38">
        <v>0</v>
      </c>
      <c r="AT49" s="38">
        <v>1559</v>
      </c>
      <c r="AU49" s="38">
        <v>268</v>
      </c>
      <c r="AV49" s="38">
        <v>0</v>
      </c>
      <c r="AW49" s="38">
        <v>0</v>
      </c>
      <c r="AX49" s="38">
        <v>9</v>
      </c>
      <c r="AY49" s="38">
        <v>0</v>
      </c>
      <c r="AZ49" s="38">
        <v>7</v>
      </c>
      <c r="BA49" s="38">
        <v>2</v>
      </c>
      <c r="BB49" s="38">
        <v>0</v>
      </c>
      <c r="BC49" s="38">
        <v>0</v>
      </c>
      <c r="BD49" s="38">
        <v>0</v>
      </c>
      <c r="BE49" s="38">
        <v>0</v>
      </c>
      <c r="BF49" s="38">
        <v>0</v>
      </c>
      <c r="BG49" s="38">
        <v>0</v>
      </c>
      <c r="BH49" s="38">
        <v>0</v>
      </c>
      <c r="BI49" s="38">
        <v>0</v>
      </c>
      <c r="BJ49" s="38">
        <v>0</v>
      </c>
      <c r="BK49" s="38">
        <v>0</v>
      </c>
      <c r="BL49" s="38">
        <v>0</v>
      </c>
      <c r="BM49" s="38">
        <v>0</v>
      </c>
      <c r="BN49" s="38">
        <v>0</v>
      </c>
      <c r="BO49" s="38">
        <v>0</v>
      </c>
      <c r="BP49" s="38">
        <v>258</v>
      </c>
      <c r="BQ49" s="38">
        <v>0</v>
      </c>
      <c r="BR49" s="38">
        <v>241</v>
      </c>
      <c r="BS49" s="38">
        <v>17</v>
      </c>
      <c r="BT49" s="38">
        <v>0</v>
      </c>
      <c r="BU49" s="38">
        <v>0</v>
      </c>
      <c r="BV49" s="38">
        <v>0</v>
      </c>
      <c r="BW49" s="38">
        <v>0</v>
      </c>
      <c r="BX49" s="38">
        <v>0</v>
      </c>
      <c r="BY49" s="38">
        <v>0</v>
      </c>
      <c r="BZ49" s="38">
        <v>0</v>
      </c>
      <c r="CA49" s="38">
        <v>0</v>
      </c>
      <c r="CB49" s="38">
        <v>0</v>
      </c>
      <c r="CC49" s="38">
        <v>0</v>
      </c>
      <c r="CD49" s="38">
        <v>0</v>
      </c>
      <c r="CE49" s="38">
        <v>0</v>
      </c>
      <c r="CF49" s="38">
        <v>0</v>
      </c>
      <c r="CG49" s="38">
        <v>0</v>
      </c>
      <c r="CH49" s="38">
        <f t="shared" si="23"/>
        <v>1552</v>
      </c>
      <c r="CI49" s="38">
        <f t="shared" si="24"/>
        <v>0</v>
      </c>
      <c r="CJ49" s="38">
        <f t="shared" si="25"/>
        <v>846</v>
      </c>
      <c r="CK49" s="38">
        <f t="shared" si="5"/>
        <v>706</v>
      </c>
      <c r="CL49" s="38">
        <f t="shared" si="6"/>
        <v>0</v>
      </c>
      <c r="CM49" s="38">
        <f t="shared" si="7"/>
        <v>0</v>
      </c>
      <c r="CN49" s="38">
        <f t="shared" si="43"/>
        <v>617</v>
      </c>
      <c r="CO49" s="38">
        <v>0</v>
      </c>
      <c r="CP49" s="38">
        <v>342</v>
      </c>
      <c r="CQ49" s="38">
        <v>275</v>
      </c>
      <c r="CR49" s="38">
        <v>0</v>
      </c>
      <c r="CS49" s="38">
        <v>0</v>
      </c>
      <c r="CT49" s="38">
        <f t="shared" si="44"/>
        <v>935</v>
      </c>
      <c r="CU49" s="38">
        <v>0</v>
      </c>
      <c r="CV49" s="38">
        <v>504</v>
      </c>
      <c r="CW49" s="38">
        <v>431</v>
      </c>
      <c r="CX49" s="38">
        <v>0</v>
      </c>
      <c r="CY49" s="38">
        <v>0</v>
      </c>
      <c r="CZ49" s="38">
        <f t="shared" si="45"/>
        <v>0</v>
      </c>
      <c r="DA49" s="38">
        <v>0</v>
      </c>
      <c r="DB49" s="38">
        <v>0</v>
      </c>
      <c r="DC49" s="38">
        <v>0</v>
      </c>
      <c r="DD49" s="38">
        <v>0</v>
      </c>
      <c r="DE49" s="38">
        <v>0</v>
      </c>
      <c r="DF49" s="38">
        <v>50</v>
      </c>
      <c r="DG49" s="38">
        <v>0</v>
      </c>
      <c r="DH49" s="38">
        <v>41</v>
      </c>
      <c r="DI49" s="38">
        <v>8</v>
      </c>
      <c r="DJ49" s="38">
        <v>1</v>
      </c>
      <c r="DK49" s="38">
        <v>0</v>
      </c>
      <c r="DL49" s="38">
        <v>0</v>
      </c>
      <c r="DM49" s="38">
        <v>0</v>
      </c>
      <c r="DN49" s="38">
        <v>0</v>
      </c>
      <c r="DO49" s="38">
        <v>0</v>
      </c>
      <c r="DP49" s="38">
        <v>0</v>
      </c>
      <c r="DQ49" s="38">
        <v>0</v>
      </c>
      <c r="DR49" s="38">
        <v>137</v>
      </c>
      <c r="DS49" s="38">
        <v>0</v>
      </c>
      <c r="DT49" s="38">
        <v>0</v>
      </c>
      <c r="DU49" s="38">
        <v>136</v>
      </c>
      <c r="DV49" s="38">
        <v>1</v>
      </c>
      <c r="DW49" s="38">
        <v>0</v>
      </c>
      <c r="DX49" s="38">
        <v>4</v>
      </c>
      <c r="DY49" s="38">
        <v>0</v>
      </c>
      <c r="DZ49" s="38">
        <v>1</v>
      </c>
      <c r="EA49" s="38">
        <v>0</v>
      </c>
      <c r="EB49" s="38">
        <v>3</v>
      </c>
      <c r="EC49" s="38">
        <v>0</v>
      </c>
      <c r="ED49" s="38">
        <v>0</v>
      </c>
      <c r="EE49" s="38">
        <v>0</v>
      </c>
      <c r="EF49" s="38">
        <v>0</v>
      </c>
      <c r="EG49" s="38">
        <v>0</v>
      </c>
      <c r="EH49" s="38">
        <v>0</v>
      </c>
      <c r="EI49" s="38">
        <v>0</v>
      </c>
      <c r="EJ49" s="38">
        <v>0</v>
      </c>
      <c r="EK49" s="38">
        <v>0</v>
      </c>
      <c r="EL49" s="38">
        <v>0</v>
      </c>
      <c r="EM49" s="38">
        <v>0</v>
      </c>
      <c r="EN49" s="38">
        <v>0</v>
      </c>
      <c r="EO49" s="38">
        <v>0</v>
      </c>
      <c r="EP49" s="38">
        <v>0</v>
      </c>
      <c r="EQ49" s="38">
        <v>0</v>
      </c>
      <c r="ER49" s="38">
        <v>0</v>
      </c>
      <c r="ES49" s="38">
        <v>0</v>
      </c>
      <c r="ET49" s="38">
        <v>0</v>
      </c>
      <c r="EU49" s="38">
        <v>0</v>
      </c>
      <c r="EV49" s="38">
        <v>0</v>
      </c>
      <c r="EW49" s="38">
        <v>0</v>
      </c>
      <c r="EX49" s="38">
        <v>0</v>
      </c>
      <c r="EY49" s="38">
        <v>0</v>
      </c>
      <c r="EZ49" s="38">
        <v>0</v>
      </c>
      <c r="FA49" s="38">
        <v>0</v>
      </c>
      <c r="FB49" s="38">
        <v>0</v>
      </c>
      <c r="FC49" s="38">
        <v>0</v>
      </c>
      <c r="FD49" s="38">
        <v>0</v>
      </c>
      <c r="FE49" s="38">
        <v>0</v>
      </c>
      <c r="FF49" s="38">
        <v>0</v>
      </c>
      <c r="FG49" s="38">
        <v>0</v>
      </c>
      <c r="FH49" s="38">
        <v>0</v>
      </c>
      <c r="FI49" s="38">
        <v>0</v>
      </c>
      <c r="FJ49" s="38">
        <v>0</v>
      </c>
      <c r="FK49" s="38">
        <v>0</v>
      </c>
      <c r="FL49" s="38">
        <v>0</v>
      </c>
      <c r="FM49" s="38">
        <v>0</v>
      </c>
      <c r="FN49" s="37"/>
      <c r="FO49" s="37"/>
      <c r="FP49" s="37"/>
      <c r="FQ49" s="37"/>
      <c r="FR49" s="37"/>
      <c r="FT49" s="97"/>
    </row>
    <row r="50" spans="1:176" customFormat="1" ht="13" customHeight="1" x14ac:dyDescent="0.2">
      <c r="A50" s="35" t="s">
        <v>52</v>
      </c>
      <c r="B50" s="54">
        <f t="shared" si="8"/>
        <v>4527</v>
      </c>
      <c r="C50" s="54">
        <f t="shared" si="31"/>
        <v>0</v>
      </c>
      <c r="D50" s="54">
        <f t="shared" si="32"/>
        <v>3289</v>
      </c>
      <c r="E50" s="54">
        <f t="shared" si="33"/>
        <v>1237</v>
      </c>
      <c r="F50" s="54">
        <f t="shared" si="34"/>
        <v>1</v>
      </c>
      <c r="G50" s="54">
        <f t="shared" si="35"/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f t="shared" si="36"/>
        <v>2419</v>
      </c>
      <c r="AA50" s="54">
        <f t="shared" si="37"/>
        <v>0</v>
      </c>
      <c r="AB50" s="54">
        <f t="shared" si="38"/>
        <v>1826</v>
      </c>
      <c r="AC50" s="54">
        <f t="shared" si="39"/>
        <v>592</v>
      </c>
      <c r="AD50" s="54">
        <f t="shared" si="40"/>
        <v>1</v>
      </c>
      <c r="AE50" s="54">
        <f t="shared" si="41"/>
        <v>0</v>
      </c>
      <c r="AF50" s="54">
        <f t="shared" si="46"/>
        <v>807</v>
      </c>
      <c r="AG50" s="54">
        <v>0</v>
      </c>
      <c r="AH50" s="54">
        <v>638</v>
      </c>
      <c r="AI50" s="54">
        <v>168</v>
      </c>
      <c r="AJ50" s="54">
        <v>1</v>
      </c>
      <c r="AK50" s="54">
        <v>0</v>
      </c>
      <c r="AL50" s="54">
        <f t="shared" si="47"/>
        <v>542</v>
      </c>
      <c r="AM50" s="54">
        <v>0</v>
      </c>
      <c r="AN50" s="54">
        <v>444</v>
      </c>
      <c r="AO50" s="54">
        <v>98</v>
      </c>
      <c r="AP50" s="54">
        <v>0</v>
      </c>
      <c r="AQ50" s="54">
        <v>0</v>
      </c>
      <c r="AR50" s="54">
        <f t="shared" si="42"/>
        <v>1070</v>
      </c>
      <c r="AS50" s="54">
        <v>0</v>
      </c>
      <c r="AT50" s="54">
        <v>744</v>
      </c>
      <c r="AU50" s="54">
        <v>326</v>
      </c>
      <c r="AV50" s="54">
        <v>0</v>
      </c>
      <c r="AW50" s="54">
        <v>0</v>
      </c>
      <c r="AX50" s="54">
        <v>1</v>
      </c>
      <c r="AY50" s="54">
        <v>0</v>
      </c>
      <c r="AZ50" s="54">
        <v>1</v>
      </c>
      <c r="BA50" s="54">
        <v>0</v>
      </c>
      <c r="BB50" s="54">
        <v>0</v>
      </c>
      <c r="BC50" s="54">
        <v>0</v>
      </c>
      <c r="BD50" s="54">
        <v>0</v>
      </c>
      <c r="BE50" s="54">
        <v>0</v>
      </c>
      <c r="BF50" s="54">
        <v>0</v>
      </c>
      <c r="BG50" s="54">
        <v>0</v>
      </c>
      <c r="BH50" s="54">
        <v>0</v>
      </c>
      <c r="BI50" s="54">
        <v>0</v>
      </c>
      <c r="BJ50" s="54">
        <v>0</v>
      </c>
      <c r="BK50" s="54">
        <v>0</v>
      </c>
      <c r="BL50" s="54">
        <v>0</v>
      </c>
      <c r="BM50" s="54">
        <v>0</v>
      </c>
      <c r="BN50" s="54">
        <v>0</v>
      </c>
      <c r="BO50" s="54">
        <v>0</v>
      </c>
      <c r="BP50" s="54">
        <v>41</v>
      </c>
      <c r="BQ50" s="54">
        <v>0</v>
      </c>
      <c r="BR50" s="54">
        <v>41</v>
      </c>
      <c r="BS50" s="54">
        <v>0</v>
      </c>
      <c r="BT50" s="54">
        <v>0</v>
      </c>
      <c r="BU50" s="54">
        <v>0</v>
      </c>
      <c r="BV50" s="54">
        <v>0</v>
      </c>
      <c r="BW50" s="54">
        <v>0</v>
      </c>
      <c r="BX50" s="54">
        <v>0</v>
      </c>
      <c r="BY50" s="54">
        <v>0</v>
      </c>
      <c r="BZ50" s="54">
        <v>0</v>
      </c>
      <c r="CA50" s="54">
        <v>0</v>
      </c>
      <c r="CB50" s="54">
        <v>0</v>
      </c>
      <c r="CC50" s="54">
        <v>0</v>
      </c>
      <c r="CD50" s="54">
        <v>0</v>
      </c>
      <c r="CE50" s="54">
        <v>0</v>
      </c>
      <c r="CF50" s="54">
        <v>0</v>
      </c>
      <c r="CG50" s="54">
        <v>0</v>
      </c>
      <c r="CH50" s="54">
        <f t="shared" si="23"/>
        <v>2051</v>
      </c>
      <c r="CI50" s="54">
        <f t="shared" si="24"/>
        <v>0</v>
      </c>
      <c r="CJ50" s="54">
        <f t="shared" si="25"/>
        <v>1406</v>
      </c>
      <c r="CK50" s="54">
        <f t="shared" si="5"/>
        <v>645</v>
      </c>
      <c r="CL50" s="54">
        <f t="shared" si="6"/>
        <v>0</v>
      </c>
      <c r="CM50" s="54">
        <f t="shared" si="7"/>
        <v>0</v>
      </c>
      <c r="CN50" s="54">
        <f t="shared" si="43"/>
        <v>648</v>
      </c>
      <c r="CO50" s="54">
        <v>0</v>
      </c>
      <c r="CP50" s="54">
        <v>456</v>
      </c>
      <c r="CQ50" s="54">
        <v>192</v>
      </c>
      <c r="CR50" s="54">
        <v>0</v>
      </c>
      <c r="CS50" s="54">
        <v>0</v>
      </c>
      <c r="CT50" s="54">
        <f t="shared" si="44"/>
        <v>740</v>
      </c>
      <c r="CU50" s="54">
        <v>0</v>
      </c>
      <c r="CV50" s="54">
        <v>454</v>
      </c>
      <c r="CW50" s="54">
        <v>286</v>
      </c>
      <c r="CX50" s="54">
        <v>0</v>
      </c>
      <c r="CY50" s="54">
        <v>0</v>
      </c>
      <c r="CZ50" s="54">
        <f t="shared" si="45"/>
        <v>663</v>
      </c>
      <c r="DA50" s="54">
        <v>0</v>
      </c>
      <c r="DB50" s="54">
        <v>496</v>
      </c>
      <c r="DC50" s="54">
        <v>167</v>
      </c>
      <c r="DD50" s="54">
        <v>0</v>
      </c>
      <c r="DE50" s="54">
        <v>0</v>
      </c>
      <c r="DF50" s="54">
        <v>0</v>
      </c>
      <c r="DG50" s="54">
        <v>0</v>
      </c>
      <c r="DH50" s="54">
        <v>0</v>
      </c>
      <c r="DI50" s="54">
        <v>0</v>
      </c>
      <c r="DJ50" s="54">
        <v>0</v>
      </c>
      <c r="DK50" s="54">
        <v>0</v>
      </c>
      <c r="DL50" s="54">
        <v>0</v>
      </c>
      <c r="DM50" s="54">
        <v>0</v>
      </c>
      <c r="DN50" s="54">
        <v>0</v>
      </c>
      <c r="DO50" s="54">
        <v>0</v>
      </c>
      <c r="DP50" s="54">
        <v>0</v>
      </c>
      <c r="DQ50" s="54">
        <v>0</v>
      </c>
      <c r="DR50" s="54">
        <v>4</v>
      </c>
      <c r="DS50" s="54">
        <v>0</v>
      </c>
      <c r="DT50" s="54">
        <v>4</v>
      </c>
      <c r="DU50" s="54">
        <v>0</v>
      </c>
      <c r="DV50" s="54">
        <v>0</v>
      </c>
      <c r="DW50" s="54">
        <v>0</v>
      </c>
      <c r="DX50" s="54">
        <v>0</v>
      </c>
      <c r="DY50" s="54">
        <v>0</v>
      </c>
      <c r="DZ50" s="54">
        <v>0</v>
      </c>
      <c r="EA50" s="54">
        <v>0</v>
      </c>
      <c r="EB50" s="54">
        <v>0</v>
      </c>
      <c r="EC50" s="54">
        <v>0</v>
      </c>
      <c r="ED50" s="54">
        <v>0</v>
      </c>
      <c r="EE50" s="54">
        <v>0</v>
      </c>
      <c r="EF50" s="54">
        <v>0</v>
      </c>
      <c r="EG50" s="54">
        <v>0</v>
      </c>
      <c r="EH50" s="54">
        <v>0</v>
      </c>
      <c r="EI50" s="54">
        <v>0</v>
      </c>
      <c r="EJ50" s="54">
        <v>11</v>
      </c>
      <c r="EK50" s="54">
        <v>0</v>
      </c>
      <c r="EL50" s="54">
        <v>11</v>
      </c>
      <c r="EM50" s="54">
        <v>0</v>
      </c>
      <c r="EN50" s="54">
        <v>0</v>
      </c>
      <c r="EO50" s="54">
        <v>0</v>
      </c>
      <c r="EP50" s="54">
        <v>0</v>
      </c>
      <c r="EQ50" s="54">
        <v>0</v>
      </c>
      <c r="ER50" s="54">
        <v>0</v>
      </c>
      <c r="ES50" s="54">
        <v>0</v>
      </c>
      <c r="ET50" s="54">
        <v>0</v>
      </c>
      <c r="EU50" s="54">
        <v>0</v>
      </c>
      <c r="EV50" s="54">
        <v>0</v>
      </c>
      <c r="EW50" s="54">
        <v>0</v>
      </c>
      <c r="EX50" s="54">
        <v>0</v>
      </c>
      <c r="EY50" s="54">
        <v>0</v>
      </c>
      <c r="EZ50" s="54">
        <v>0</v>
      </c>
      <c r="FA50" s="54">
        <v>0</v>
      </c>
      <c r="FB50" s="54">
        <v>0</v>
      </c>
      <c r="FC50" s="54">
        <v>0</v>
      </c>
      <c r="FD50" s="54">
        <v>0</v>
      </c>
      <c r="FE50" s="54">
        <v>0</v>
      </c>
      <c r="FF50" s="54">
        <v>0</v>
      </c>
      <c r="FG50" s="54">
        <v>0</v>
      </c>
      <c r="FH50" s="54">
        <v>0</v>
      </c>
      <c r="FI50" s="54">
        <v>0</v>
      </c>
      <c r="FJ50" s="54">
        <v>0</v>
      </c>
      <c r="FK50" s="54">
        <v>0</v>
      </c>
      <c r="FL50" s="54">
        <v>0</v>
      </c>
      <c r="FM50" s="54">
        <v>0</v>
      </c>
      <c r="FN50" s="37"/>
      <c r="FO50" s="37"/>
      <c r="FP50" s="37"/>
      <c r="FQ50" s="37"/>
      <c r="FR50" s="37"/>
      <c r="FT50" s="97"/>
    </row>
    <row r="51" spans="1:176" customFormat="1" ht="13" customHeight="1" x14ac:dyDescent="0.2">
      <c r="A51" s="59" t="s">
        <v>53</v>
      </c>
      <c r="B51" s="39">
        <f t="shared" si="8"/>
        <v>494</v>
      </c>
      <c r="C51" s="39">
        <f t="shared" si="31"/>
        <v>0</v>
      </c>
      <c r="D51" s="39">
        <f t="shared" si="32"/>
        <v>392</v>
      </c>
      <c r="E51" s="39">
        <f t="shared" si="33"/>
        <v>102</v>
      </c>
      <c r="F51" s="39">
        <f t="shared" si="34"/>
        <v>0</v>
      </c>
      <c r="G51" s="39">
        <f t="shared" si="35"/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f t="shared" si="36"/>
        <v>436</v>
      </c>
      <c r="AA51" s="39">
        <f t="shared" si="37"/>
        <v>0</v>
      </c>
      <c r="AB51" s="39">
        <f t="shared" si="38"/>
        <v>339</v>
      </c>
      <c r="AC51" s="39">
        <f t="shared" si="39"/>
        <v>97</v>
      </c>
      <c r="AD51" s="39">
        <f t="shared" si="40"/>
        <v>0</v>
      </c>
      <c r="AE51" s="39">
        <f t="shared" si="41"/>
        <v>0</v>
      </c>
      <c r="AF51" s="39">
        <f t="shared" si="46"/>
        <v>7</v>
      </c>
      <c r="AG51" s="39">
        <v>0</v>
      </c>
      <c r="AH51" s="39">
        <v>4</v>
      </c>
      <c r="AI51" s="39">
        <v>3</v>
      </c>
      <c r="AJ51" s="39">
        <v>0</v>
      </c>
      <c r="AK51" s="39">
        <v>0</v>
      </c>
      <c r="AL51" s="39">
        <f t="shared" si="47"/>
        <v>6</v>
      </c>
      <c r="AM51" s="39">
        <v>0</v>
      </c>
      <c r="AN51" s="39">
        <v>5</v>
      </c>
      <c r="AO51" s="39">
        <v>1</v>
      </c>
      <c r="AP51" s="39">
        <v>0</v>
      </c>
      <c r="AQ51" s="39">
        <v>0</v>
      </c>
      <c r="AR51" s="39">
        <f t="shared" si="42"/>
        <v>423</v>
      </c>
      <c r="AS51" s="39">
        <v>0</v>
      </c>
      <c r="AT51" s="39">
        <v>330</v>
      </c>
      <c r="AU51" s="39">
        <v>93</v>
      </c>
      <c r="AV51" s="39">
        <v>0</v>
      </c>
      <c r="AW51" s="39">
        <v>0</v>
      </c>
      <c r="AX51" s="39">
        <v>1</v>
      </c>
      <c r="AY51" s="39">
        <v>0</v>
      </c>
      <c r="AZ51" s="39">
        <v>0</v>
      </c>
      <c r="BA51" s="39">
        <v>1</v>
      </c>
      <c r="BB51" s="39">
        <v>0</v>
      </c>
      <c r="BC51" s="39">
        <v>0</v>
      </c>
      <c r="BD51" s="39">
        <v>0</v>
      </c>
      <c r="BE51" s="39">
        <v>0</v>
      </c>
      <c r="BF51" s="39">
        <v>0</v>
      </c>
      <c r="BG51" s="39">
        <v>0</v>
      </c>
      <c r="BH51" s="39">
        <v>0</v>
      </c>
      <c r="BI51" s="39">
        <v>0</v>
      </c>
      <c r="BJ51" s="39">
        <v>0</v>
      </c>
      <c r="BK51" s="39">
        <v>0</v>
      </c>
      <c r="BL51" s="39">
        <v>0</v>
      </c>
      <c r="BM51" s="39">
        <v>0</v>
      </c>
      <c r="BN51" s="39">
        <v>0</v>
      </c>
      <c r="BO51" s="39">
        <v>0</v>
      </c>
      <c r="BP51" s="39">
        <v>49</v>
      </c>
      <c r="BQ51" s="39">
        <v>0</v>
      </c>
      <c r="BR51" s="39">
        <v>47</v>
      </c>
      <c r="BS51" s="39">
        <v>2</v>
      </c>
      <c r="BT51" s="39">
        <v>0</v>
      </c>
      <c r="BU51" s="39">
        <v>0</v>
      </c>
      <c r="BV51" s="39">
        <v>0</v>
      </c>
      <c r="BW51" s="39">
        <v>0</v>
      </c>
      <c r="BX51" s="39">
        <v>0</v>
      </c>
      <c r="BY51" s="39">
        <v>0</v>
      </c>
      <c r="BZ51" s="39">
        <v>0</v>
      </c>
      <c r="CA51" s="39">
        <v>0</v>
      </c>
      <c r="CB51" s="39">
        <v>0</v>
      </c>
      <c r="CC51" s="39">
        <v>0</v>
      </c>
      <c r="CD51" s="39">
        <v>0</v>
      </c>
      <c r="CE51" s="39">
        <v>0</v>
      </c>
      <c r="CF51" s="39">
        <v>0</v>
      </c>
      <c r="CG51" s="39">
        <v>0</v>
      </c>
      <c r="CH51" s="39">
        <f t="shared" si="23"/>
        <v>5</v>
      </c>
      <c r="CI51" s="39">
        <f t="shared" si="24"/>
        <v>0</v>
      </c>
      <c r="CJ51" s="39">
        <f t="shared" si="25"/>
        <v>4</v>
      </c>
      <c r="CK51" s="39">
        <f t="shared" si="5"/>
        <v>1</v>
      </c>
      <c r="CL51" s="39">
        <f t="shared" si="6"/>
        <v>0</v>
      </c>
      <c r="CM51" s="39">
        <f t="shared" si="7"/>
        <v>0</v>
      </c>
      <c r="CN51" s="39">
        <f t="shared" si="43"/>
        <v>2</v>
      </c>
      <c r="CO51" s="39">
        <v>0</v>
      </c>
      <c r="CP51" s="39">
        <v>2</v>
      </c>
      <c r="CQ51" s="39">
        <v>0</v>
      </c>
      <c r="CR51" s="39">
        <v>0</v>
      </c>
      <c r="CS51" s="39">
        <v>0</v>
      </c>
      <c r="CT51" s="39">
        <f t="shared" si="44"/>
        <v>3</v>
      </c>
      <c r="CU51" s="39">
        <v>0</v>
      </c>
      <c r="CV51" s="39">
        <v>2</v>
      </c>
      <c r="CW51" s="39">
        <v>1</v>
      </c>
      <c r="CX51" s="39">
        <v>0</v>
      </c>
      <c r="CY51" s="39">
        <v>0</v>
      </c>
      <c r="CZ51" s="39">
        <f t="shared" si="45"/>
        <v>0</v>
      </c>
      <c r="DA51" s="39">
        <v>0</v>
      </c>
      <c r="DB51" s="39">
        <v>0</v>
      </c>
      <c r="DC51" s="39">
        <v>0</v>
      </c>
      <c r="DD51" s="39">
        <v>0</v>
      </c>
      <c r="DE51" s="39">
        <v>0</v>
      </c>
      <c r="DF51" s="39">
        <v>0</v>
      </c>
      <c r="DG51" s="39">
        <v>0</v>
      </c>
      <c r="DH51" s="39">
        <v>0</v>
      </c>
      <c r="DI51" s="39">
        <v>0</v>
      </c>
      <c r="DJ51" s="39">
        <v>0</v>
      </c>
      <c r="DK51" s="39">
        <v>0</v>
      </c>
      <c r="DL51" s="39">
        <v>0</v>
      </c>
      <c r="DM51" s="39">
        <v>0</v>
      </c>
      <c r="DN51" s="39">
        <v>0</v>
      </c>
      <c r="DO51" s="39">
        <v>0</v>
      </c>
      <c r="DP51" s="39">
        <v>0</v>
      </c>
      <c r="DQ51" s="39">
        <v>0</v>
      </c>
      <c r="DR51" s="39">
        <v>3</v>
      </c>
      <c r="DS51" s="39">
        <v>0</v>
      </c>
      <c r="DT51" s="39">
        <v>2</v>
      </c>
      <c r="DU51" s="39">
        <v>1</v>
      </c>
      <c r="DV51" s="39">
        <v>0</v>
      </c>
      <c r="DW51" s="39">
        <v>0</v>
      </c>
      <c r="DX51" s="39">
        <v>0</v>
      </c>
      <c r="DY51" s="39">
        <v>0</v>
      </c>
      <c r="DZ51" s="39">
        <v>0</v>
      </c>
      <c r="EA51" s="39">
        <v>0</v>
      </c>
      <c r="EB51" s="39">
        <v>0</v>
      </c>
      <c r="EC51" s="39">
        <v>0</v>
      </c>
      <c r="ED51" s="39">
        <v>0</v>
      </c>
      <c r="EE51" s="39">
        <v>0</v>
      </c>
      <c r="EF51" s="39">
        <v>0</v>
      </c>
      <c r="EG51" s="39">
        <v>0</v>
      </c>
      <c r="EH51" s="39">
        <v>0</v>
      </c>
      <c r="EI51" s="39">
        <v>0</v>
      </c>
      <c r="EJ51" s="39">
        <v>0</v>
      </c>
      <c r="EK51" s="39">
        <v>0</v>
      </c>
      <c r="EL51" s="39">
        <v>0</v>
      </c>
      <c r="EM51" s="39">
        <v>0</v>
      </c>
      <c r="EN51" s="39">
        <v>0</v>
      </c>
      <c r="EO51" s="39">
        <v>0</v>
      </c>
      <c r="EP51" s="39">
        <v>0</v>
      </c>
      <c r="EQ51" s="39">
        <v>0</v>
      </c>
      <c r="ER51" s="39">
        <v>0</v>
      </c>
      <c r="ES51" s="39">
        <v>0</v>
      </c>
      <c r="ET51" s="39">
        <v>0</v>
      </c>
      <c r="EU51" s="39">
        <v>0</v>
      </c>
      <c r="EV51" s="39">
        <v>0</v>
      </c>
      <c r="EW51" s="39">
        <v>0</v>
      </c>
      <c r="EX51" s="39">
        <v>0</v>
      </c>
      <c r="EY51" s="39">
        <v>0</v>
      </c>
      <c r="EZ51" s="39">
        <v>0</v>
      </c>
      <c r="FA51" s="39">
        <v>0</v>
      </c>
      <c r="FB51" s="39">
        <v>0</v>
      </c>
      <c r="FC51" s="39">
        <v>0</v>
      </c>
      <c r="FD51" s="39">
        <v>0</v>
      </c>
      <c r="FE51" s="39">
        <v>0</v>
      </c>
      <c r="FF51" s="39">
        <v>0</v>
      </c>
      <c r="FG51" s="39">
        <v>0</v>
      </c>
      <c r="FH51" s="39">
        <v>0</v>
      </c>
      <c r="FI51" s="39">
        <v>0</v>
      </c>
      <c r="FJ51" s="39">
        <v>0</v>
      </c>
      <c r="FK51" s="39">
        <v>0</v>
      </c>
      <c r="FL51" s="39">
        <v>0</v>
      </c>
      <c r="FM51" s="39">
        <v>0</v>
      </c>
      <c r="FN51" s="37"/>
      <c r="FO51" s="37"/>
      <c r="FP51" s="37"/>
      <c r="FQ51" s="37"/>
      <c r="FR51" s="37"/>
      <c r="FT51" s="97"/>
    </row>
    <row r="52" spans="1:176" customFormat="1" ht="13" customHeight="1" x14ac:dyDescent="0.2">
      <c r="A52" s="59" t="s">
        <v>54</v>
      </c>
      <c r="B52" s="39">
        <f t="shared" si="8"/>
        <v>6998</v>
      </c>
      <c r="C52" s="39">
        <f t="shared" si="31"/>
        <v>0</v>
      </c>
      <c r="D52" s="39">
        <f t="shared" si="32"/>
        <v>5227</v>
      </c>
      <c r="E52" s="39">
        <f t="shared" si="33"/>
        <v>1765</v>
      </c>
      <c r="F52" s="39">
        <f t="shared" si="34"/>
        <v>6</v>
      </c>
      <c r="G52" s="39">
        <f t="shared" si="35"/>
        <v>0</v>
      </c>
      <c r="H52" s="39">
        <v>14</v>
      </c>
      <c r="I52" s="39">
        <v>0</v>
      </c>
      <c r="J52" s="39">
        <v>14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2</v>
      </c>
      <c r="U52" s="39">
        <v>0</v>
      </c>
      <c r="V52" s="39">
        <v>2</v>
      </c>
      <c r="W52" s="39">
        <v>0</v>
      </c>
      <c r="X52" s="39">
        <v>0</v>
      </c>
      <c r="Y52" s="39">
        <v>0</v>
      </c>
      <c r="Z52" s="39">
        <f t="shared" si="36"/>
        <v>5216</v>
      </c>
      <c r="AA52" s="39">
        <f t="shared" si="37"/>
        <v>0</v>
      </c>
      <c r="AB52" s="39">
        <f t="shared" si="38"/>
        <v>3827</v>
      </c>
      <c r="AC52" s="39">
        <f t="shared" si="39"/>
        <v>1384</v>
      </c>
      <c r="AD52" s="39">
        <f t="shared" si="40"/>
        <v>5</v>
      </c>
      <c r="AE52" s="39">
        <f t="shared" si="41"/>
        <v>0</v>
      </c>
      <c r="AF52" s="39">
        <f t="shared" si="46"/>
        <v>2800</v>
      </c>
      <c r="AG52" s="39">
        <v>0</v>
      </c>
      <c r="AH52" s="39">
        <v>2134</v>
      </c>
      <c r="AI52" s="39">
        <v>663</v>
      </c>
      <c r="AJ52" s="39">
        <v>3</v>
      </c>
      <c r="AK52" s="39">
        <v>0</v>
      </c>
      <c r="AL52" s="39">
        <f t="shared" si="47"/>
        <v>2363</v>
      </c>
      <c r="AM52" s="39">
        <v>0</v>
      </c>
      <c r="AN52" s="39">
        <v>1669</v>
      </c>
      <c r="AO52" s="39">
        <v>692</v>
      </c>
      <c r="AP52" s="39">
        <v>2</v>
      </c>
      <c r="AQ52" s="39">
        <v>0</v>
      </c>
      <c r="AR52" s="39">
        <f t="shared" si="42"/>
        <v>53</v>
      </c>
      <c r="AS52" s="39">
        <v>0</v>
      </c>
      <c r="AT52" s="39">
        <v>24</v>
      </c>
      <c r="AU52" s="39">
        <v>29</v>
      </c>
      <c r="AV52" s="39">
        <v>0</v>
      </c>
      <c r="AW52" s="39">
        <v>0</v>
      </c>
      <c r="AX52" s="39">
        <v>5</v>
      </c>
      <c r="AY52" s="39">
        <v>0</v>
      </c>
      <c r="AZ52" s="39">
        <v>4</v>
      </c>
      <c r="BA52" s="39">
        <v>1</v>
      </c>
      <c r="BB52" s="39">
        <v>0</v>
      </c>
      <c r="BC52" s="39">
        <v>0</v>
      </c>
      <c r="BD52" s="39">
        <v>0</v>
      </c>
      <c r="BE52" s="39">
        <v>0</v>
      </c>
      <c r="BF52" s="39">
        <v>0</v>
      </c>
      <c r="BG52" s="39">
        <v>0</v>
      </c>
      <c r="BH52" s="39">
        <v>0</v>
      </c>
      <c r="BI52" s="39">
        <v>0</v>
      </c>
      <c r="BJ52" s="39">
        <v>0</v>
      </c>
      <c r="BK52" s="39">
        <v>0</v>
      </c>
      <c r="BL52" s="39">
        <v>0</v>
      </c>
      <c r="BM52" s="39">
        <v>0</v>
      </c>
      <c r="BN52" s="39">
        <v>0</v>
      </c>
      <c r="BO52" s="39">
        <v>0</v>
      </c>
      <c r="BP52" s="39">
        <v>137</v>
      </c>
      <c r="BQ52" s="39">
        <v>0</v>
      </c>
      <c r="BR52" s="39">
        <v>130</v>
      </c>
      <c r="BS52" s="39">
        <v>6</v>
      </c>
      <c r="BT52" s="39">
        <v>1</v>
      </c>
      <c r="BU52" s="39">
        <v>0</v>
      </c>
      <c r="BV52" s="39">
        <v>0</v>
      </c>
      <c r="BW52" s="39">
        <v>0</v>
      </c>
      <c r="BX52" s="39">
        <v>0</v>
      </c>
      <c r="BY52" s="39">
        <v>0</v>
      </c>
      <c r="BZ52" s="39">
        <v>0</v>
      </c>
      <c r="CA52" s="39">
        <v>0</v>
      </c>
      <c r="CB52" s="39">
        <v>0</v>
      </c>
      <c r="CC52" s="39">
        <v>0</v>
      </c>
      <c r="CD52" s="39">
        <v>0</v>
      </c>
      <c r="CE52" s="39">
        <v>0</v>
      </c>
      <c r="CF52" s="39">
        <v>0</v>
      </c>
      <c r="CG52" s="39">
        <v>0</v>
      </c>
      <c r="CH52" s="39">
        <f t="shared" si="23"/>
        <v>1571</v>
      </c>
      <c r="CI52" s="39">
        <f t="shared" si="24"/>
        <v>0</v>
      </c>
      <c r="CJ52" s="39">
        <f t="shared" si="25"/>
        <v>1202</v>
      </c>
      <c r="CK52" s="39">
        <f t="shared" si="5"/>
        <v>369</v>
      </c>
      <c r="CL52" s="39">
        <f t="shared" si="6"/>
        <v>0</v>
      </c>
      <c r="CM52" s="39">
        <f t="shared" si="7"/>
        <v>0</v>
      </c>
      <c r="CN52" s="39">
        <f t="shared" si="43"/>
        <v>691</v>
      </c>
      <c r="CO52" s="39">
        <v>0</v>
      </c>
      <c r="CP52" s="39">
        <v>513</v>
      </c>
      <c r="CQ52" s="39">
        <v>178</v>
      </c>
      <c r="CR52" s="39">
        <v>0</v>
      </c>
      <c r="CS52" s="39">
        <v>0</v>
      </c>
      <c r="CT52" s="39">
        <f t="shared" si="44"/>
        <v>878</v>
      </c>
      <c r="CU52" s="39">
        <v>0</v>
      </c>
      <c r="CV52" s="39">
        <v>687</v>
      </c>
      <c r="CW52" s="39">
        <v>191</v>
      </c>
      <c r="CX52" s="39">
        <v>0</v>
      </c>
      <c r="CY52" s="39">
        <v>0</v>
      </c>
      <c r="CZ52" s="39">
        <f t="shared" si="45"/>
        <v>2</v>
      </c>
      <c r="DA52" s="39">
        <v>0</v>
      </c>
      <c r="DB52" s="39">
        <v>2</v>
      </c>
      <c r="DC52" s="39">
        <v>0</v>
      </c>
      <c r="DD52" s="39">
        <v>0</v>
      </c>
      <c r="DE52" s="39">
        <v>0</v>
      </c>
      <c r="DF52" s="39">
        <v>0</v>
      </c>
      <c r="DG52" s="39">
        <v>0</v>
      </c>
      <c r="DH52" s="39">
        <v>0</v>
      </c>
      <c r="DI52" s="39">
        <v>0</v>
      </c>
      <c r="DJ52" s="39">
        <v>0</v>
      </c>
      <c r="DK52" s="39">
        <v>0</v>
      </c>
      <c r="DL52" s="39">
        <v>0</v>
      </c>
      <c r="DM52" s="39">
        <v>0</v>
      </c>
      <c r="DN52" s="39">
        <v>0</v>
      </c>
      <c r="DO52" s="39">
        <v>0</v>
      </c>
      <c r="DP52" s="39">
        <v>0</v>
      </c>
      <c r="DQ52" s="39">
        <v>0</v>
      </c>
      <c r="DR52" s="39">
        <v>9</v>
      </c>
      <c r="DS52" s="39">
        <v>0</v>
      </c>
      <c r="DT52" s="39">
        <v>5</v>
      </c>
      <c r="DU52" s="39">
        <v>4</v>
      </c>
      <c r="DV52" s="39">
        <v>0</v>
      </c>
      <c r="DW52" s="39">
        <v>0</v>
      </c>
      <c r="DX52" s="39">
        <v>0</v>
      </c>
      <c r="DY52" s="39">
        <v>0</v>
      </c>
      <c r="DZ52" s="39">
        <v>0</v>
      </c>
      <c r="EA52" s="39">
        <v>0</v>
      </c>
      <c r="EB52" s="39">
        <v>0</v>
      </c>
      <c r="EC52" s="39">
        <v>0</v>
      </c>
      <c r="ED52" s="39">
        <v>0</v>
      </c>
      <c r="EE52" s="39">
        <v>0</v>
      </c>
      <c r="EF52" s="39">
        <v>0</v>
      </c>
      <c r="EG52" s="39">
        <v>0</v>
      </c>
      <c r="EH52" s="39">
        <v>0</v>
      </c>
      <c r="EI52" s="39">
        <v>0</v>
      </c>
      <c r="EJ52" s="39">
        <v>41</v>
      </c>
      <c r="EK52" s="39">
        <v>0</v>
      </c>
      <c r="EL52" s="39">
        <v>40</v>
      </c>
      <c r="EM52" s="39">
        <v>1</v>
      </c>
      <c r="EN52" s="39">
        <v>0</v>
      </c>
      <c r="EO52" s="39">
        <v>0</v>
      </c>
      <c r="EP52" s="39">
        <v>0</v>
      </c>
      <c r="EQ52" s="39">
        <v>0</v>
      </c>
      <c r="ER52" s="39">
        <v>0</v>
      </c>
      <c r="ES52" s="39">
        <v>0</v>
      </c>
      <c r="ET52" s="39">
        <v>0</v>
      </c>
      <c r="EU52" s="39">
        <v>0</v>
      </c>
      <c r="EV52" s="39">
        <v>3</v>
      </c>
      <c r="EW52" s="39">
        <v>0</v>
      </c>
      <c r="EX52" s="39">
        <v>3</v>
      </c>
      <c r="EY52" s="39">
        <v>0</v>
      </c>
      <c r="EZ52" s="39">
        <v>0</v>
      </c>
      <c r="FA52" s="39">
        <v>0</v>
      </c>
      <c r="FB52" s="39">
        <v>0</v>
      </c>
      <c r="FC52" s="39">
        <v>0</v>
      </c>
      <c r="FD52" s="39">
        <v>0</v>
      </c>
      <c r="FE52" s="39">
        <v>0</v>
      </c>
      <c r="FF52" s="39">
        <v>0</v>
      </c>
      <c r="FG52" s="39">
        <v>0</v>
      </c>
      <c r="FH52" s="39">
        <v>0</v>
      </c>
      <c r="FI52" s="39">
        <v>0</v>
      </c>
      <c r="FJ52" s="39">
        <v>0</v>
      </c>
      <c r="FK52" s="39">
        <v>0</v>
      </c>
      <c r="FL52" s="39">
        <v>0</v>
      </c>
      <c r="FM52" s="39">
        <v>0</v>
      </c>
      <c r="FN52" s="37"/>
      <c r="FO52" s="37"/>
      <c r="FP52" s="37"/>
      <c r="FQ52" s="37"/>
      <c r="FR52" s="37"/>
      <c r="FT52" s="97"/>
    </row>
    <row r="53" spans="1:176" customFormat="1" ht="12.75" customHeight="1" x14ac:dyDescent="0.2">
      <c r="A53" s="59" t="s">
        <v>55</v>
      </c>
      <c r="B53" s="39">
        <f t="shared" si="8"/>
        <v>13474</v>
      </c>
      <c r="C53" s="39">
        <f t="shared" si="31"/>
        <v>0</v>
      </c>
      <c r="D53" s="39">
        <f t="shared" si="32"/>
        <v>11564</v>
      </c>
      <c r="E53" s="39">
        <f t="shared" si="33"/>
        <v>1903</v>
      </c>
      <c r="F53" s="39">
        <f t="shared" si="34"/>
        <v>7</v>
      </c>
      <c r="G53" s="39">
        <f t="shared" si="35"/>
        <v>0</v>
      </c>
      <c r="H53" s="39">
        <v>23</v>
      </c>
      <c r="I53" s="39">
        <v>0</v>
      </c>
      <c r="J53" s="39">
        <v>22</v>
      </c>
      <c r="K53" s="39">
        <v>1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4</v>
      </c>
      <c r="U53" s="39">
        <v>0</v>
      </c>
      <c r="V53" s="39">
        <v>4</v>
      </c>
      <c r="W53" s="39">
        <v>0</v>
      </c>
      <c r="X53" s="39">
        <v>0</v>
      </c>
      <c r="Y53" s="39">
        <v>0</v>
      </c>
      <c r="Z53" s="39">
        <f t="shared" si="36"/>
        <v>5233</v>
      </c>
      <c r="AA53" s="39">
        <f t="shared" si="37"/>
        <v>0</v>
      </c>
      <c r="AB53" s="39">
        <f t="shared" si="38"/>
        <v>4325</v>
      </c>
      <c r="AC53" s="39">
        <f t="shared" si="39"/>
        <v>902</v>
      </c>
      <c r="AD53" s="39">
        <f t="shared" si="40"/>
        <v>6</v>
      </c>
      <c r="AE53" s="39">
        <f t="shared" si="41"/>
        <v>0</v>
      </c>
      <c r="AF53" s="39">
        <f t="shared" si="46"/>
        <v>280</v>
      </c>
      <c r="AG53" s="39">
        <v>0</v>
      </c>
      <c r="AH53" s="39">
        <v>232</v>
      </c>
      <c r="AI53" s="39">
        <v>48</v>
      </c>
      <c r="AJ53" s="39">
        <v>0</v>
      </c>
      <c r="AK53" s="39">
        <v>0</v>
      </c>
      <c r="AL53" s="39">
        <f t="shared" si="47"/>
        <v>224</v>
      </c>
      <c r="AM53" s="39">
        <v>0</v>
      </c>
      <c r="AN53" s="39">
        <v>175</v>
      </c>
      <c r="AO53" s="39">
        <v>49</v>
      </c>
      <c r="AP53" s="39">
        <v>0</v>
      </c>
      <c r="AQ53" s="39">
        <v>0</v>
      </c>
      <c r="AR53" s="39">
        <f t="shared" si="42"/>
        <v>4729</v>
      </c>
      <c r="AS53" s="39">
        <v>0</v>
      </c>
      <c r="AT53" s="39">
        <v>3918</v>
      </c>
      <c r="AU53" s="39">
        <v>805</v>
      </c>
      <c r="AV53" s="39">
        <v>6</v>
      </c>
      <c r="AW53" s="39">
        <v>0</v>
      </c>
      <c r="AX53" s="39">
        <v>10</v>
      </c>
      <c r="AY53" s="39">
        <v>0</v>
      </c>
      <c r="AZ53" s="39">
        <v>9</v>
      </c>
      <c r="BA53" s="39">
        <v>1</v>
      </c>
      <c r="BB53" s="39">
        <v>0</v>
      </c>
      <c r="BC53" s="39">
        <v>0</v>
      </c>
      <c r="BD53" s="39">
        <v>0</v>
      </c>
      <c r="BE53" s="39">
        <v>0</v>
      </c>
      <c r="BF53" s="39">
        <v>0</v>
      </c>
      <c r="BG53" s="39">
        <v>0</v>
      </c>
      <c r="BH53" s="39">
        <v>0</v>
      </c>
      <c r="BI53" s="39">
        <v>0</v>
      </c>
      <c r="BJ53" s="39">
        <v>0</v>
      </c>
      <c r="BK53" s="39">
        <v>0</v>
      </c>
      <c r="BL53" s="39">
        <v>0</v>
      </c>
      <c r="BM53" s="39">
        <v>0</v>
      </c>
      <c r="BN53" s="39">
        <v>0</v>
      </c>
      <c r="BO53" s="39">
        <v>0</v>
      </c>
      <c r="BP53" s="39">
        <v>492</v>
      </c>
      <c r="BQ53" s="39">
        <v>0</v>
      </c>
      <c r="BR53" s="39">
        <v>462</v>
      </c>
      <c r="BS53" s="39">
        <v>29</v>
      </c>
      <c r="BT53" s="39">
        <v>1</v>
      </c>
      <c r="BU53" s="39">
        <v>0</v>
      </c>
      <c r="BV53" s="39">
        <v>0</v>
      </c>
      <c r="BW53" s="39">
        <v>0</v>
      </c>
      <c r="BX53" s="39">
        <v>0</v>
      </c>
      <c r="BY53" s="39">
        <v>0</v>
      </c>
      <c r="BZ53" s="39">
        <v>0</v>
      </c>
      <c r="CA53" s="39">
        <v>0</v>
      </c>
      <c r="CB53" s="39">
        <v>0</v>
      </c>
      <c r="CC53" s="39">
        <v>0</v>
      </c>
      <c r="CD53" s="39">
        <v>0</v>
      </c>
      <c r="CE53" s="39">
        <v>0</v>
      </c>
      <c r="CF53" s="39">
        <v>0</v>
      </c>
      <c r="CG53" s="39">
        <v>0</v>
      </c>
      <c r="CH53" s="39">
        <f t="shared" si="23"/>
        <v>7507</v>
      </c>
      <c r="CI53" s="39">
        <f t="shared" si="24"/>
        <v>0</v>
      </c>
      <c r="CJ53" s="39">
        <f t="shared" si="25"/>
        <v>6578</v>
      </c>
      <c r="CK53" s="39">
        <f t="shared" si="5"/>
        <v>929</v>
      </c>
      <c r="CL53" s="39">
        <f t="shared" si="6"/>
        <v>0</v>
      </c>
      <c r="CM53" s="39">
        <f t="shared" si="7"/>
        <v>0</v>
      </c>
      <c r="CN53" s="39">
        <f t="shared" si="43"/>
        <v>3210</v>
      </c>
      <c r="CO53" s="39">
        <v>0</v>
      </c>
      <c r="CP53" s="39">
        <v>2781</v>
      </c>
      <c r="CQ53" s="39">
        <v>429</v>
      </c>
      <c r="CR53" s="39">
        <v>0</v>
      </c>
      <c r="CS53" s="39">
        <v>0</v>
      </c>
      <c r="CT53" s="39">
        <f t="shared" si="44"/>
        <v>4297</v>
      </c>
      <c r="CU53" s="39">
        <v>0</v>
      </c>
      <c r="CV53" s="39">
        <v>3797</v>
      </c>
      <c r="CW53" s="39">
        <v>500</v>
      </c>
      <c r="CX53" s="39">
        <v>0</v>
      </c>
      <c r="CY53" s="39">
        <v>0</v>
      </c>
      <c r="CZ53" s="39">
        <f t="shared" si="45"/>
        <v>0</v>
      </c>
      <c r="DA53" s="39">
        <v>0</v>
      </c>
      <c r="DB53" s="39">
        <v>0</v>
      </c>
      <c r="DC53" s="39">
        <v>0</v>
      </c>
      <c r="DD53" s="39">
        <v>0</v>
      </c>
      <c r="DE53" s="39">
        <v>0</v>
      </c>
      <c r="DF53" s="39">
        <v>0</v>
      </c>
      <c r="DG53" s="39">
        <v>0</v>
      </c>
      <c r="DH53" s="39">
        <v>0</v>
      </c>
      <c r="DI53" s="39">
        <v>0</v>
      </c>
      <c r="DJ53" s="39">
        <v>0</v>
      </c>
      <c r="DK53" s="39">
        <v>0</v>
      </c>
      <c r="DL53" s="39">
        <v>0</v>
      </c>
      <c r="DM53" s="39">
        <v>0</v>
      </c>
      <c r="DN53" s="39">
        <v>0</v>
      </c>
      <c r="DO53" s="39">
        <v>0</v>
      </c>
      <c r="DP53" s="39">
        <v>0</v>
      </c>
      <c r="DQ53" s="39">
        <v>0</v>
      </c>
      <c r="DR53" s="39">
        <v>83</v>
      </c>
      <c r="DS53" s="39">
        <v>0</v>
      </c>
      <c r="DT53" s="39">
        <v>46</v>
      </c>
      <c r="DU53" s="39">
        <v>37</v>
      </c>
      <c r="DV53" s="39">
        <v>0</v>
      </c>
      <c r="DW53" s="39">
        <v>0</v>
      </c>
      <c r="DX53" s="39">
        <v>0</v>
      </c>
      <c r="DY53" s="39">
        <v>0</v>
      </c>
      <c r="DZ53" s="39">
        <v>0</v>
      </c>
      <c r="EA53" s="39">
        <v>0</v>
      </c>
      <c r="EB53" s="39">
        <v>0</v>
      </c>
      <c r="EC53" s="39">
        <v>0</v>
      </c>
      <c r="ED53" s="39">
        <v>0</v>
      </c>
      <c r="EE53" s="39">
        <v>0</v>
      </c>
      <c r="EF53" s="39">
        <v>0</v>
      </c>
      <c r="EG53" s="39">
        <v>0</v>
      </c>
      <c r="EH53" s="39">
        <v>0</v>
      </c>
      <c r="EI53" s="39">
        <v>0</v>
      </c>
      <c r="EJ53" s="39">
        <v>115</v>
      </c>
      <c r="EK53" s="39">
        <v>0</v>
      </c>
      <c r="EL53" s="39">
        <v>111</v>
      </c>
      <c r="EM53" s="39">
        <v>4</v>
      </c>
      <c r="EN53" s="39">
        <v>0</v>
      </c>
      <c r="EO53" s="39">
        <v>0</v>
      </c>
      <c r="EP53" s="39">
        <v>0</v>
      </c>
      <c r="EQ53" s="39">
        <v>0</v>
      </c>
      <c r="ER53" s="39">
        <v>0</v>
      </c>
      <c r="ES53" s="39">
        <v>0</v>
      </c>
      <c r="ET53" s="39">
        <v>0</v>
      </c>
      <c r="EU53" s="39">
        <v>0</v>
      </c>
      <c r="EV53" s="39">
        <v>7</v>
      </c>
      <c r="EW53" s="39">
        <v>0</v>
      </c>
      <c r="EX53" s="39">
        <v>7</v>
      </c>
      <c r="EY53" s="39">
        <v>0</v>
      </c>
      <c r="EZ53" s="39">
        <v>0</v>
      </c>
      <c r="FA53" s="39">
        <v>0</v>
      </c>
      <c r="FB53" s="39">
        <v>0</v>
      </c>
      <c r="FC53" s="39">
        <v>0</v>
      </c>
      <c r="FD53" s="39">
        <v>0</v>
      </c>
      <c r="FE53" s="39">
        <v>0</v>
      </c>
      <c r="FF53" s="39">
        <v>0</v>
      </c>
      <c r="FG53" s="39">
        <v>0</v>
      </c>
      <c r="FH53" s="39">
        <v>0</v>
      </c>
      <c r="FI53" s="39">
        <v>0</v>
      </c>
      <c r="FJ53" s="39">
        <v>0</v>
      </c>
      <c r="FK53" s="39">
        <v>0</v>
      </c>
      <c r="FL53" s="39">
        <v>0</v>
      </c>
      <c r="FM53" s="39">
        <v>0</v>
      </c>
      <c r="FN53" s="37"/>
      <c r="FO53" s="37"/>
      <c r="FP53" s="37"/>
      <c r="FQ53" s="37"/>
      <c r="FR53" s="37"/>
      <c r="FT53" s="97"/>
    </row>
    <row r="54" spans="1:176" customFormat="1" ht="13" customHeight="1" x14ac:dyDescent="0.2">
      <c r="A54" s="36" t="s">
        <v>56</v>
      </c>
      <c r="B54" s="38">
        <f t="shared" si="8"/>
        <v>11691</v>
      </c>
      <c r="C54" s="38">
        <f t="shared" si="31"/>
        <v>0</v>
      </c>
      <c r="D54" s="38">
        <f t="shared" si="32"/>
        <v>8950</v>
      </c>
      <c r="E54" s="38">
        <f t="shared" si="33"/>
        <v>2738</v>
      </c>
      <c r="F54" s="38">
        <f t="shared" si="34"/>
        <v>3</v>
      </c>
      <c r="G54" s="38">
        <f t="shared" si="35"/>
        <v>0</v>
      </c>
      <c r="H54" s="38">
        <v>506</v>
      </c>
      <c r="I54" s="38">
        <v>0</v>
      </c>
      <c r="J54" s="38">
        <v>474</v>
      </c>
      <c r="K54" s="38">
        <v>32</v>
      </c>
      <c r="L54" s="38">
        <v>0</v>
      </c>
      <c r="M54" s="38">
        <v>0</v>
      </c>
      <c r="N54" s="38">
        <v>519</v>
      </c>
      <c r="O54" s="38">
        <v>0</v>
      </c>
      <c r="P54" s="38">
        <v>469</v>
      </c>
      <c r="Q54" s="38">
        <v>50</v>
      </c>
      <c r="R54" s="38">
        <v>0</v>
      </c>
      <c r="S54" s="38">
        <v>0</v>
      </c>
      <c r="T54" s="38">
        <v>64</v>
      </c>
      <c r="U54" s="38">
        <v>0</v>
      </c>
      <c r="V54" s="38">
        <v>62</v>
      </c>
      <c r="W54" s="38">
        <v>1</v>
      </c>
      <c r="X54" s="38">
        <v>1</v>
      </c>
      <c r="Y54" s="38">
        <v>0</v>
      </c>
      <c r="Z54" s="38">
        <f t="shared" si="36"/>
        <v>6755</v>
      </c>
      <c r="AA54" s="38">
        <f t="shared" si="37"/>
        <v>0</v>
      </c>
      <c r="AB54" s="38">
        <f t="shared" si="38"/>
        <v>5657</v>
      </c>
      <c r="AC54" s="38">
        <f t="shared" si="39"/>
        <v>1098</v>
      </c>
      <c r="AD54" s="38">
        <f t="shared" si="40"/>
        <v>0</v>
      </c>
      <c r="AE54" s="38">
        <f t="shared" si="41"/>
        <v>0</v>
      </c>
      <c r="AF54" s="39">
        <f t="shared" si="46"/>
        <v>1535</v>
      </c>
      <c r="AG54" s="39">
        <v>0</v>
      </c>
      <c r="AH54" s="39">
        <v>1369</v>
      </c>
      <c r="AI54" s="39">
        <v>166</v>
      </c>
      <c r="AJ54" s="39">
        <v>0</v>
      </c>
      <c r="AK54" s="39">
        <v>0</v>
      </c>
      <c r="AL54" s="39">
        <f t="shared" si="47"/>
        <v>1211</v>
      </c>
      <c r="AM54" s="39">
        <v>0</v>
      </c>
      <c r="AN54" s="39">
        <v>1031</v>
      </c>
      <c r="AO54" s="39">
        <v>180</v>
      </c>
      <c r="AP54" s="39">
        <v>0</v>
      </c>
      <c r="AQ54" s="39">
        <v>0</v>
      </c>
      <c r="AR54" s="38">
        <f t="shared" si="42"/>
        <v>4009</v>
      </c>
      <c r="AS54" s="38">
        <v>0</v>
      </c>
      <c r="AT54" s="38">
        <v>3257</v>
      </c>
      <c r="AU54" s="38">
        <v>752</v>
      </c>
      <c r="AV54" s="38">
        <v>0</v>
      </c>
      <c r="AW54" s="38">
        <v>0</v>
      </c>
      <c r="AX54" s="38">
        <v>34</v>
      </c>
      <c r="AY54" s="38">
        <v>0</v>
      </c>
      <c r="AZ54" s="38">
        <v>30</v>
      </c>
      <c r="BA54" s="38">
        <v>4</v>
      </c>
      <c r="BB54" s="38">
        <v>0</v>
      </c>
      <c r="BC54" s="38">
        <v>0</v>
      </c>
      <c r="BD54" s="38">
        <v>0</v>
      </c>
      <c r="BE54" s="38">
        <v>0</v>
      </c>
      <c r="BF54" s="38">
        <v>0</v>
      </c>
      <c r="BG54" s="38">
        <v>0</v>
      </c>
      <c r="BH54" s="38">
        <v>0</v>
      </c>
      <c r="BI54" s="38">
        <v>0</v>
      </c>
      <c r="BJ54" s="38">
        <v>0</v>
      </c>
      <c r="BK54" s="38">
        <v>0</v>
      </c>
      <c r="BL54" s="38">
        <v>0</v>
      </c>
      <c r="BM54" s="38">
        <v>0</v>
      </c>
      <c r="BN54" s="38">
        <v>0</v>
      </c>
      <c r="BO54" s="38">
        <v>0</v>
      </c>
      <c r="BP54" s="38">
        <v>171</v>
      </c>
      <c r="BQ54" s="38">
        <v>0</v>
      </c>
      <c r="BR54" s="38">
        <v>153</v>
      </c>
      <c r="BS54" s="38">
        <v>16</v>
      </c>
      <c r="BT54" s="38">
        <v>2</v>
      </c>
      <c r="BU54" s="38">
        <v>0</v>
      </c>
      <c r="BV54" s="38">
        <v>0</v>
      </c>
      <c r="BW54" s="38">
        <v>0</v>
      </c>
      <c r="BX54" s="38">
        <v>0</v>
      </c>
      <c r="BY54" s="38">
        <v>0</v>
      </c>
      <c r="BZ54" s="38">
        <v>0</v>
      </c>
      <c r="CA54" s="38">
        <v>0</v>
      </c>
      <c r="CB54" s="38">
        <v>0</v>
      </c>
      <c r="CC54" s="38">
        <v>0</v>
      </c>
      <c r="CD54" s="38">
        <v>0</v>
      </c>
      <c r="CE54" s="38">
        <v>0</v>
      </c>
      <c r="CF54" s="38">
        <v>0</v>
      </c>
      <c r="CG54" s="38">
        <v>0</v>
      </c>
      <c r="CH54" s="38">
        <f t="shared" si="23"/>
        <v>3591</v>
      </c>
      <c r="CI54" s="38">
        <f t="shared" si="24"/>
        <v>0</v>
      </c>
      <c r="CJ54" s="38">
        <f t="shared" si="25"/>
        <v>2063</v>
      </c>
      <c r="CK54" s="38">
        <f t="shared" si="5"/>
        <v>1528</v>
      </c>
      <c r="CL54" s="38">
        <f t="shared" si="6"/>
        <v>0</v>
      </c>
      <c r="CM54" s="38">
        <f t="shared" si="7"/>
        <v>0</v>
      </c>
      <c r="CN54" s="38">
        <f t="shared" si="43"/>
        <v>1540</v>
      </c>
      <c r="CO54" s="38">
        <v>0</v>
      </c>
      <c r="CP54" s="38">
        <v>1007</v>
      </c>
      <c r="CQ54" s="38">
        <v>533</v>
      </c>
      <c r="CR54" s="38">
        <v>0</v>
      </c>
      <c r="CS54" s="38">
        <v>0</v>
      </c>
      <c r="CT54" s="38">
        <f t="shared" si="44"/>
        <v>1895</v>
      </c>
      <c r="CU54" s="38">
        <v>0</v>
      </c>
      <c r="CV54" s="38">
        <v>1016</v>
      </c>
      <c r="CW54" s="38">
        <v>879</v>
      </c>
      <c r="CX54" s="38">
        <v>0</v>
      </c>
      <c r="CY54" s="38">
        <v>0</v>
      </c>
      <c r="CZ54" s="38">
        <f t="shared" si="45"/>
        <v>156</v>
      </c>
      <c r="DA54" s="38">
        <v>0</v>
      </c>
      <c r="DB54" s="38">
        <v>40</v>
      </c>
      <c r="DC54" s="38">
        <v>116</v>
      </c>
      <c r="DD54" s="38">
        <v>0</v>
      </c>
      <c r="DE54" s="38">
        <v>0</v>
      </c>
      <c r="DF54" s="38">
        <v>0</v>
      </c>
      <c r="DG54" s="38">
        <v>0</v>
      </c>
      <c r="DH54" s="38">
        <v>0</v>
      </c>
      <c r="DI54" s="38">
        <v>0</v>
      </c>
      <c r="DJ54" s="38">
        <v>0</v>
      </c>
      <c r="DK54" s="38">
        <v>0</v>
      </c>
      <c r="DL54" s="38">
        <v>0</v>
      </c>
      <c r="DM54" s="38">
        <v>0</v>
      </c>
      <c r="DN54" s="38">
        <v>0</v>
      </c>
      <c r="DO54" s="38">
        <v>0</v>
      </c>
      <c r="DP54" s="38">
        <v>0</v>
      </c>
      <c r="DQ54" s="38">
        <v>0</v>
      </c>
      <c r="DR54" s="38">
        <v>18</v>
      </c>
      <c r="DS54" s="38">
        <v>0</v>
      </c>
      <c r="DT54" s="38">
        <v>9</v>
      </c>
      <c r="DU54" s="38">
        <v>9</v>
      </c>
      <c r="DV54" s="38">
        <v>0</v>
      </c>
      <c r="DW54" s="38">
        <v>0</v>
      </c>
      <c r="DX54" s="38">
        <v>0</v>
      </c>
      <c r="DY54" s="38">
        <v>0</v>
      </c>
      <c r="DZ54" s="38">
        <v>0</v>
      </c>
      <c r="EA54" s="38">
        <v>0</v>
      </c>
      <c r="EB54" s="38">
        <v>0</v>
      </c>
      <c r="EC54" s="38">
        <v>0</v>
      </c>
      <c r="ED54" s="38">
        <v>0</v>
      </c>
      <c r="EE54" s="38">
        <v>0</v>
      </c>
      <c r="EF54" s="38">
        <v>0</v>
      </c>
      <c r="EG54" s="38">
        <v>0</v>
      </c>
      <c r="EH54" s="38">
        <v>0</v>
      </c>
      <c r="EI54" s="38">
        <v>0</v>
      </c>
      <c r="EJ54" s="38">
        <v>7</v>
      </c>
      <c r="EK54" s="38">
        <v>0</v>
      </c>
      <c r="EL54" s="38">
        <v>7</v>
      </c>
      <c r="EM54" s="38">
        <v>0</v>
      </c>
      <c r="EN54" s="38">
        <v>0</v>
      </c>
      <c r="EO54" s="38">
        <v>0</v>
      </c>
      <c r="EP54" s="38">
        <v>0</v>
      </c>
      <c r="EQ54" s="38">
        <v>0</v>
      </c>
      <c r="ER54" s="38">
        <v>0</v>
      </c>
      <c r="ES54" s="38">
        <v>0</v>
      </c>
      <c r="ET54" s="38">
        <v>0</v>
      </c>
      <c r="EU54" s="38">
        <v>0</v>
      </c>
      <c r="EV54" s="38">
        <v>26</v>
      </c>
      <c r="EW54" s="38">
        <v>0</v>
      </c>
      <c r="EX54" s="38">
        <v>26</v>
      </c>
      <c r="EY54" s="38">
        <v>0</v>
      </c>
      <c r="EZ54" s="38">
        <v>0</v>
      </c>
      <c r="FA54" s="38">
        <v>0</v>
      </c>
      <c r="FB54" s="38">
        <v>0</v>
      </c>
      <c r="FC54" s="38">
        <v>0</v>
      </c>
      <c r="FD54" s="38">
        <v>0</v>
      </c>
      <c r="FE54" s="38">
        <v>0</v>
      </c>
      <c r="FF54" s="38">
        <v>0</v>
      </c>
      <c r="FG54" s="38">
        <v>0</v>
      </c>
      <c r="FH54" s="38">
        <v>0</v>
      </c>
      <c r="FI54" s="38">
        <v>0</v>
      </c>
      <c r="FJ54" s="38">
        <v>0</v>
      </c>
      <c r="FK54" s="38">
        <v>0</v>
      </c>
      <c r="FL54" s="38">
        <v>0</v>
      </c>
      <c r="FM54" s="38">
        <v>0</v>
      </c>
      <c r="FN54" s="37"/>
      <c r="FO54" s="37"/>
      <c r="FP54" s="37"/>
      <c r="FQ54" s="37"/>
      <c r="FR54" s="37"/>
      <c r="FT54" s="97"/>
    </row>
    <row r="55" spans="1:176" customFormat="1" ht="13" customHeight="1" x14ac:dyDescent="0.2">
      <c r="A55" s="35" t="s">
        <v>57</v>
      </c>
      <c r="B55" s="54">
        <f t="shared" si="8"/>
        <v>2421</v>
      </c>
      <c r="C55" s="54">
        <f t="shared" si="31"/>
        <v>0</v>
      </c>
      <c r="D55" s="54">
        <f t="shared" si="32"/>
        <v>1640</v>
      </c>
      <c r="E55" s="54">
        <f t="shared" si="33"/>
        <v>698</v>
      </c>
      <c r="F55" s="54">
        <f t="shared" si="34"/>
        <v>83</v>
      </c>
      <c r="G55" s="54">
        <f t="shared" si="35"/>
        <v>0</v>
      </c>
      <c r="H55" s="54">
        <v>38</v>
      </c>
      <c r="I55" s="54">
        <v>0</v>
      </c>
      <c r="J55" s="54">
        <v>38</v>
      </c>
      <c r="K55" s="54">
        <v>0</v>
      </c>
      <c r="L55" s="54">
        <v>0</v>
      </c>
      <c r="M55" s="54">
        <v>0</v>
      </c>
      <c r="N55" s="54">
        <v>119</v>
      </c>
      <c r="O55" s="54">
        <v>0</v>
      </c>
      <c r="P55" s="54">
        <v>119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f t="shared" si="36"/>
        <v>2169</v>
      </c>
      <c r="AA55" s="54">
        <f t="shared" si="37"/>
        <v>0</v>
      </c>
      <c r="AB55" s="54">
        <f t="shared" si="38"/>
        <v>1437</v>
      </c>
      <c r="AC55" s="54">
        <f t="shared" si="39"/>
        <v>649</v>
      </c>
      <c r="AD55" s="54">
        <f t="shared" si="40"/>
        <v>83</v>
      </c>
      <c r="AE55" s="54">
        <f t="shared" si="41"/>
        <v>0</v>
      </c>
      <c r="AF55" s="54">
        <f t="shared" si="46"/>
        <v>0</v>
      </c>
      <c r="AG55" s="54">
        <v>0</v>
      </c>
      <c r="AH55" s="54">
        <v>0</v>
      </c>
      <c r="AI55" s="54">
        <v>0</v>
      </c>
      <c r="AJ55" s="54">
        <v>0</v>
      </c>
      <c r="AK55" s="54">
        <v>0</v>
      </c>
      <c r="AL55" s="54">
        <f t="shared" si="47"/>
        <v>0</v>
      </c>
      <c r="AM55" s="54">
        <v>0</v>
      </c>
      <c r="AN55" s="54">
        <v>0</v>
      </c>
      <c r="AO55" s="54">
        <v>0</v>
      </c>
      <c r="AP55" s="54">
        <v>0</v>
      </c>
      <c r="AQ55" s="54">
        <v>0</v>
      </c>
      <c r="AR55" s="54">
        <f t="shared" si="42"/>
        <v>2169</v>
      </c>
      <c r="AS55" s="54">
        <v>0</v>
      </c>
      <c r="AT55" s="54">
        <v>1437</v>
      </c>
      <c r="AU55" s="54">
        <v>649</v>
      </c>
      <c r="AV55" s="54">
        <v>83</v>
      </c>
      <c r="AW55" s="54">
        <v>0</v>
      </c>
      <c r="AX55" s="54">
        <v>1</v>
      </c>
      <c r="AY55" s="54">
        <v>0</v>
      </c>
      <c r="AZ55" s="54">
        <v>1</v>
      </c>
      <c r="BA55" s="54">
        <v>0</v>
      </c>
      <c r="BB55" s="54">
        <v>0</v>
      </c>
      <c r="BC55" s="54">
        <v>0</v>
      </c>
      <c r="BD55" s="54">
        <v>0</v>
      </c>
      <c r="BE55" s="54">
        <v>0</v>
      </c>
      <c r="BF55" s="54">
        <v>0</v>
      </c>
      <c r="BG55" s="54">
        <v>0</v>
      </c>
      <c r="BH55" s="54">
        <v>0</v>
      </c>
      <c r="BI55" s="54">
        <v>0</v>
      </c>
      <c r="BJ55" s="54">
        <v>0</v>
      </c>
      <c r="BK55" s="54">
        <v>0</v>
      </c>
      <c r="BL55" s="54">
        <v>0</v>
      </c>
      <c r="BM55" s="54">
        <v>0</v>
      </c>
      <c r="BN55" s="54">
        <v>0</v>
      </c>
      <c r="BO55" s="54">
        <v>0</v>
      </c>
      <c r="BP55" s="54">
        <v>41</v>
      </c>
      <c r="BQ55" s="54">
        <v>0</v>
      </c>
      <c r="BR55" s="54">
        <v>40</v>
      </c>
      <c r="BS55" s="54">
        <v>1</v>
      </c>
      <c r="BT55" s="54">
        <v>0</v>
      </c>
      <c r="BU55" s="54">
        <v>0</v>
      </c>
      <c r="BV55" s="54">
        <v>3</v>
      </c>
      <c r="BW55" s="54">
        <v>0</v>
      </c>
      <c r="BX55" s="54">
        <v>3</v>
      </c>
      <c r="BY55" s="54">
        <v>0</v>
      </c>
      <c r="BZ55" s="54">
        <v>0</v>
      </c>
      <c r="CA55" s="54">
        <v>0</v>
      </c>
      <c r="CB55" s="54">
        <v>0</v>
      </c>
      <c r="CC55" s="54">
        <v>0</v>
      </c>
      <c r="CD55" s="54">
        <v>0</v>
      </c>
      <c r="CE55" s="54">
        <v>0</v>
      </c>
      <c r="CF55" s="54">
        <v>0</v>
      </c>
      <c r="CG55" s="54">
        <v>0</v>
      </c>
      <c r="CH55" s="54">
        <f t="shared" si="23"/>
        <v>0</v>
      </c>
      <c r="CI55" s="54">
        <f t="shared" si="24"/>
        <v>0</v>
      </c>
      <c r="CJ55" s="54">
        <f t="shared" si="25"/>
        <v>0</v>
      </c>
      <c r="CK55" s="54">
        <f t="shared" si="5"/>
        <v>0</v>
      </c>
      <c r="CL55" s="54">
        <f t="shared" si="6"/>
        <v>0</v>
      </c>
      <c r="CM55" s="54">
        <f t="shared" si="7"/>
        <v>0</v>
      </c>
      <c r="CN55" s="54">
        <f t="shared" si="43"/>
        <v>0</v>
      </c>
      <c r="CO55" s="54">
        <v>0</v>
      </c>
      <c r="CP55" s="54">
        <v>0</v>
      </c>
      <c r="CQ55" s="54">
        <v>0</v>
      </c>
      <c r="CR55" s="54">
        <v>0</v>
      </c>
      <c r="CS55" s="54">
        <v>0</v>
      </c>
      <c r="CT55" s="54">
        <f t="shared" si="44"/>
        <v>0</v>
      </c>
      <c r="CU55" s="54">
        <v>0</v>
      </c>
      <c r="CV55" s="54">
        <v>0</v>
      </c>
      <c r="CW55" s="54">
        <v>0</v>
      </c>
      <c r="CX55" s="54">
        <v>0</v>
      </c>
      <c r="CY55" s="54">
        <v>0</v>
      </c>
      <c r="CZ55" s="54">
        <f t="shared" si="45"/>
        <v>0</v>
      </c>
      <c r="DA55" s="54">
        <v>0</v>
      </c>
      <c r="DB55" s="54">
        <v>0</v>
      </c>
      <c r="DC55" s="54">
        <v>0</v>
      </c>
      <c r="DD55" s="54">
        <v>0</v>
      </c>
      <c r="DE55" s="54">
        <v>0</v>
      </c>
      <c r="DF55" s="54">
        <v>0</v>
      </c>
      <c r="DG55" s="54">
        <v>0</v>
      </c>
      <c r="DH55" s="54">
        <v>0</v>
      </c>
      <c r="DI55" s="54">
        <v>0</v>
      </c>
      <c r="DJ55" s="54">
        <v>0</v>
      </c>
      <c r="DK55" s="54">
        <v>0</v>
      </c>
      <c r="DL55" s="54">
        <v>0</v>
      </c>
      <c r="DM55" s="54">
        <v>0</v>
      </c>
      <c r="DN55" s="54">
        <v>0</v>
      </c>
      <c r="DO55" s="54">
        <v>0</v>
      </c>
      <c r="DP55" s="54">
        <v>0</v>
      </c>
      <c r="DQ55" s="54">
        <v>0</v>
      </c>
      <c r="DR55" s="54">
        <v>49</v>
      </c>
      <c r="DS55" s="54">
        <v>0</v>
      </c>
      <c r="DT55" s="54">
        <v>1</v>
      </c>
      <c r="DU55" s="54">
        <v>48</v>
      </c>
      <c r="DV55" s="54">
        <v>0</v>
      </c>
      <c r="DW55" s="54">
        <v>0</v>
      </c>
      <c r="DX55" s="54">
        <v>0</v>
      </c>
      <c r="DY55" s="54">
        <v>0</v>
      </c>
      <c r="DZ55" s="54">
        <v>0</v>
      </c>
      <c r="EA55" s="54">
        <v>0</v>
      </c>
      <c r="EB55" s="54">
        <v>0</v>
      </c>
      <c r="EC55" s="54">
        <v>0</v>
      </c>
      <c r="ED55" s="54">
        <v>0</v>
      </c>
      <c r="EE55" s="54">
        <v>0</v>
      </c>
      <c r="EF55" s="54">
        <v>0</v>
      </c>
      <c r="EG55" s="54">
        <v>0</v>
      </c>
      <c r="EH55" s="54">
        <v>0</v>
      </c>
      <c r="EI55" s="54">
        <v>0</v>
      </c>
      <c r="EJ55" s="54">
        <v>0</v>
      </c>
      <c r="EK55" s="54">
        <v>0</v>
      </c>
      <c r="EL55" s="54">
        <v>0</v>
      </c>
      <c r="EM55" s="54">
        <v>0</v>
      </c>
      <c r="EN55" s="54">
        <v>0</v>
      </c>
      <c r="EO55" s="54">
        <v>0</v>
      </c>
      <c r="EP55" s="54">
        <v>0</v>
      </c>
      <c r="EQ55" s="54">
        <v>0</v>
      </c>
      <c r="ER55" s="54">
        <v>0</v>
      </c>
      <c r="ES55" s="54">
        <v>0</v>
      </c>
      <c r="ET55" s="54">
        <v>0</v>
      </c>
      <c r="EU55" s="54">
        <v>0</v>
      </c>
      <c r="EV55" s="54">
        <v>1</v>
      </c>
      <c r="EW55" s="54">
        <v>0</v>
      </c>
      <c r="EX55" s="54">
        <v>1</v>
      </c>
      <c r="EY55" s="54">
        <v>0</v>
      </c>
      <c r="EZ55" s="54">
        <v>0</v>
      </c>
      <c r="FA55" s="54">
        <v>0</v>
      </c>
      <c r="FB55" s="54">
        <v>0</v>
      </c>
      <c r="FC55" s="54">
        <v>0</v>
      </c>
      <c r="FD55" s="54">
        <v>0</v>
      </c>
      <c r="FE55" s="54">
        <v>0</v>
      </c>
      <c r="FF55" s="54">
        <v>0</v>
      </c>
      <c r="FG55" s="54">
        <v>0</v>
      </c>
      <c r="FH55" s="54">
        <v>0</v>
      </c>
      <c r="FI55" s="54">
        <v>0</v>
      </c>
      <c r="FJ55" s="54">
        <v>0</v>
      </c>
      <c r="FK55" s="54">
        <v>0</v>
      </c>
      <c r="FL55" s="54">
        <v>0</v>
      </c>
      <c r="FM55" s="54">
        <v>0</v>
      </c>
      <c r="FN55" s="37"/>
      <c r="FO55" s="37"/>
      <c r="FP55" s="37"/>
      <c r="FQ55" s="37"/>
      <c r="FR55" s="37"/>
      <c r="FT55" s="97"/>
    </row>
    <row r="56" spans="1:176" customFormat="1" ht="13" customHeight="1" x14ac:dyDescent="0.2">
      <c r="A56" s="59" t="s">
        <v>58</v>
      </c>
      <c r="B56" s="39">
        <f t="shared" si="8"/>
        <v>487</v>
      </c>
      <c r="C56" s="39">
        <f t="shared" si="31"/>
        <v>0</v>
      </c>
      <c r="D56" s="39">
        <f t="shared" si="32"/>
        <v>277</v>
      </c>
      <c r="E56" s="39">
        <f t="shared" si="33"/>
        <v>208</v>
      </c>
      <c r="F56" s="39">
        <f t="shared" si="34"/>
        <v>2</v>
      </c>
      <c r="G56" s="39">
        <f t="shared" si="35"/>
        <v>0</v>
      </c>
      <c r="H56" s="39">
        <v>34</v>
      </c>
      <c r="I56" s="39">
        <v>0</v>
      </c>
      <c r="J56" s="39">
        <v>31</v>
      </c>
      <c r="K56" s="39">
        <v>3</v>
      </c>
      <c r="L56" s="39">
        <v>0</v>
      </c>
      <c r="M56" s="39">
        <v>0</v>
      </c>
      <c r="N56" s="39">
        <v>4</v>
      </c>
      <c r="O56" s="39">
        <v>0</v>
      </c>
      <c r="P56" s="39">
        <v>4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f t="shared" si="36"/>
        <v>352</v>
      </c>
      <c r="AA56" s="39">
        <f t="shared" si="37"/>
        <v>0</v>
      </c>
      <c r="AB56" s="39">
        <f t="shared" si="38"/>
        <v>187</v>
      </c>
      <c r="AC56" s="39">
        <f t="shared" si="39"/>
        <v>163</v>
      </c>
      <c r="AD56" s="39">
        <f t="shared" si="40"/>
        <v>2</v>
      </c>
      <c r="AE56" s="39">
        <f t="shared" si="41"/>
        <v>0</v>
      </c>
      <c r="AF56" s="39">
        <f t="shared" si="46"/>
        <v>33</v>
      </c>
      <c r="AG56" s="39">
        <v>0</v>
      </c>
      <c r="AH56" s="39">
        <v>11</v>
      </c>
      <c r="AI56" s="39">
        <v>22</v>
      </c>
      <c r="AJ56" s="39">
        <v>0</v>
      </c>
      <c r="AK56" s="39">
        <v>0</v>
      </c>
      <c r="AL56" s="39">
        <f t="shared" si="47"/>
        <v>17</v>
      </c>
      <c r="AM56" s="39">
        <v>0</v>
      </c>
      <c r="AN56" s="39">
        <v>7</v>
      </c>
      <c r="AO56" s="39">
        <v>10</v>
      </c>
      <c r="AP56" s="39">
        <v>0</v>
      </c>
      <c r="AQ56" s="39">
        <v>0</v>
      </c>
      <c r="AR56" s="39">
        <f t="shared" si="42"/>
        <v>302</v>
      </c>
      <c r="AS56" s="39">
        <v>0</v>
      </c>
      <c r="AT56" s="39">
        <v>169</v>
      </c>
      <c r="AU56" s="39">
        <v>131</v>
      </c>
      <c r="AV56" s="39">
        <v>2</v>
      </c>
      <c r="AW56" s="39">
        <v>0</v>
      </c>
      <c r="AX56" s="39">
        <v>14</v>
      </c>
      <c r="AY56" s="39">
        <v>0</v>
      </c>
      <c r="AZ56" s="39">
        <v>13</v>
      </c>
      <c r="BA56" s="39">
        <v>1</v>
      </c>
      <c r="BB56" s="39">
        <v>0</v>
      </c>
      <c r="BC56" s="39">
        <v>0</v>
      </c>
      <c r="BD56" s="39">
        <v>1</v>
      </c>
      <c r="BE56" s="39">
        <v>0</v>
      </c>
      <c r="BF56" s="39">
        <v>1</v>
      </c>
      <c r="BG56" s="39">
        <v>0</v>
      </c>
      <c r="BH56" s="39">
        <v>0</v>
      </c>
      <c r="BI56" s="39">
        <v>0</v>
      </c>
      <c r="BJ56" s="39">
        <v>0</v>
      </c>
      <c r="BK56" s="39">
        <v>0</v>
      </c>
      <c r="BL56" s="39">
        <v>0</v>
      </c>
      <c r="BM56" s="39">
        <v>0</v>
      </c>
      <c r="BN56" s="39">
        <v>0</v>
      </c>
      <c r="BO56" s="39">
        <v>0</v>
      </c>
      <c r="BP56" s="39">
        <v>26</v>
      </c>
      <c r="BQ56" s="39">
        <v>0</v>
      </c>
      <c r="BR56" s="39">
        <v>21</v>
      </c>
      <c r="BS56" s="39">
        <v>5</v>
      </c>
      <c r="BT56" s="39">
        <v>0</v>
      </c>
      <c r="BU56" s="39">
        <v>0</v>
      </c>
      <c r="BV56" s="39">
        <v>0</v>
      </c>
      <c r="BW56" s="39">
        <v>0</v>
      </c>
      <c r="BX56" s="39">
        <v>0</v>
      </c>
      <c r="BY56" s="39">
        <v>0</v>
      </c>
      <c r="BZ56" s="39">
        <v>0</v>
      </c>
      <c r="CA56" s="39">
        <v>0</v>
      </c>
      <c r="CB56" s="39">
        <v>0</v>
      </c>
      <c r="CC56" s="39">
        <v>0</v>
      </c>
      <c r="CD56" s="39">
        <v>0</v>
      </c>
      <c r="CE56" s="39">
        <v>0</v>
      </c>
      <c r="CF56" s="39">
        <v>0</v>
      </c>
      <c r="CG56" s="39">
        <v>0</v>
      </c>
      <c r="CH56" s="39">
        <f t="shared" si="23"/>
        <v>29</v>
      </c>
      <c r="CI56" s="39">
        <f t="shared" si="24"/>
        <v>0</v>
      </c>
      <c r="CJ56" s="39">
        <f t="shared" si="25"/>
        <v>15</v>
      </c>
      <c r="CK56" s="39">
        <f t="shared" si="5"/>
        <v>14</v>
      </c>
      <c r="CL56" s="39">
        <f t="shared" si="6"/>
        <v>0</v>
      </c>
      <c r="CM56" s="39">
        <f t="shared" si="7"/>
        <v>0</v>
      </c>
      <c r="CN56" s="39">
        <f t="shared" si="43"/>
        <v>6</v>
      </c>
      <c r="CO56" s="39">
        <v>0</v>
      </c>
      <c r="CP56" s="39">
        <v>5</v>
      </c>
      <c r="CQ56" s="39">
        <v>1</v>
      </c>
      <c r="CR56" s="39">
        <v>0</v>
      </c>
      <c r="CS56" s="39">
        <v>0</v>
      </c>
      <c r="CT56" s="39">
        <f t="shared" si="44"/>
        <v>15</v>
      </c>
      <c r="CU56" s="39">
        <v>0</v>
      </c>
      <c r="CV56" s="39">
        <v>10</v>
      </c>
      <c r="CW56" s="39">
        <v>5</v>
      </c>
      <c r="CX56" s="39">
        <v>0</v>
      </c>
      <c r="CY56" s="39">
        <v>0</v>
      </c>
      <c r="CZ56" s="39">
        <f t="shared" si="45"/>
        <v>8</v>
      </c>
      <c r="DA56" s="39">
        <v>0</v>
      </c>
      <c r="DB56" s="39">
        <v>0</v>
      </c>
      <c r="DC56" s="39">
        <v>8</v>
      </c>
      <c r="DD56" s="39">
        <v>0</v>
      </c>
      <c r="DE56" s="39">
        <v>0</v>
      </c>
      <c r="DF56" s="39">
        <v>0</v>
      </c>
      <c r="DG56" s="39">
        <v>0</v>
      </c>
      <c r="DH56" s="39">
        <v>0</v>
      </c>
      <c r="DI56" s="39">
        <v>0</v>
      </c>
      <c r="DJ56" s="39">
        <v>0</v>
      </c>
      <c r="DK56" s="39">
        <v>0</v>
      </c>
      <c r="DL56" s="39">
        <v>3</v>
      </c>
      <c r="DM56" s="39">
        <v>0</v>
      </c>
      <c r="DN56" s="39">
        <v>2</v>
      </c>
      <c r="DO56" s="39">
        <v>1</v>
      </c>
      <c r="DP56" s="39">
        <v>0</v>
      </c>
      <c r="DQ56" s="39">
        <v>0</v>
      </c>
      <c r="DR56" s="39">
        <v>21</v>
      </c>
      <c r="DS56" s="39">
        <v>0</v>
      </c>
      <c r="DT56" s="39">
        <v>0</v>
      </c>
      <c r="DU56" s="39">
        <v>21</v>
      </c>
      <c r="DV56" s="39">
        <v>0</v>
      </c>
      <c r="DW56" s="39">
        <v>0</v>
      </c>
      <c r="DX56" s="39">
        <v>3</v>
      </c>
      <c r="DY56" s="39">
        <v>0</v>
      </c>
      <c r="DZ56" s="39">
        <v>3</v>
      </c>
      <c r="EA56" s="39">
        <v>0</v>
      </c>
      <c r="EB56" s="39">
        <v>0</v>
      </c>
      <c r="EC56" s="39">
        <v>0</v>
      </c>
      <c r="ED56" s="39">
        <v>0</v>
      </c>
      <c r="EE56" s="39">
        <v>0</v>
      </c>
      <c r="EF56" s="39">
        <v>0</v>
      </c>
      <c r="EG56" s="39">
        <v>0</v>
      </c>
      <c r="EH56" s="39">
        <v>0</v>
      </c>
      <c r="EI56" s="39">
        <v>0</v>
      </c>
      <c r="EJ56" s="39">
        <v>0</v>
      </c>
      <c r="EK56" s="39">
        <v>0</v>
      </c>
      <c r="EL56" s="39">
        <v>0</v>
      </c>
      <c r="EM56" s="39">
        <v>0</v>
      </c>
      <c r="EN56" s="39">
        <v>0</v>
      </c>
      <c r="EO56" s="39">
        <v>0</v>
      </c>
      <c r="EP56" s="39">
        <v>0</v>
      </c>
      <c r="EQ56" s="39">
        <v>0</v>
      </c>
      <c r="ER56" s="39">
        <v>0</v>
      </c>
      <c r="ES56" s="39">
        <v>0</v>
      </c>
      <c r="ET56" s="39">
        <v>0</v>
      </c>
      <c r="EU56" s="39">
        <v>0</v>
      </c>
      <c r="EV56" s="39">
        <v>0</v>
      </c>
      <c r="EW56" s="39">
        <v>0</v>
      </c>
      <c r="EX56" s="39">
        <v>0</v>
      </c>
      <c r="EY56" s="39">
        <v>0</v>
      </c>
      <c r="EZ56" s="39">
        <v>0</v>
      </c>
      <c r="FA56" s="39">
        <v>0</v>
      </c>
      <c r="FB56" s="39">
        <v>0</v>
      </c>
      <c r="FC56" s="39">
        <v>0</v>
      </c>
      <c r="FD56" s="39">
        <v>0</v>
      </c>
      <c r="FE56" s="39">
        <v>0</v>
      </c>
      <c r="FF56" s="39">
        <v>0</v>
      </c>
      <c r="FG56" s="39">
        <v>0</v>
      </c>
      <c r="FH56" s="39">
        <v>0</v>
      </c>
      <c r="FI56" s="39">
        <v>0</v>
      </c>
      <c r="FJ56" s="39">
        <v>0</v>
      </c>
      <c r="FK56" s="39">
        <v>0</v>
      </c>
      <c r="FL56" s="39">
        <v>0</v>
      </c>
      <c r="FM56" s="39">
        <v>0</v>
      </c>
      <c r="FN56" s="37"/>
      <c r="FO56" s="37"/>
      <c r="FP56" s="37"/>
      <c r="FQ56" s="37"/>
      <c r="FR56" s="37"/>
      <c r="FT56" s="97"/>
    </row>
    <row r="57" spans="1:176" customFormat="1" ht="13" customHeight="1" x14ac:dyDescent="0.2">
      <c r="A57" s="59" t="s">
        <v>59</v>
      </c>
      <c r="B57" s="39">
        <f t="shared" si="8"/>
        <v>8774</v>
      </c>
      <c r="C57" s="39">
        <f t="shared" si="31"/>
        <v>0</v>
      </c>
      <c r="D57" s="39">
        <f t="shared" si="32"/>
        <v>5568</v>
      </c>
      <c r="E57" s="39">
        <f t="shared" si="33"/>
        <v>3204</v>
      </c>
      <c r="F57" s="39">
        <f t="shared" si="34"/>
        <v>2</v>
      </c>
      <c r="G57" s="39">
        <f t="shared" si="35"/>
        <v>0</v>
      </c>
      <c r="H57" s="39">
        <v>24</v>
      </c>
      <c r="I57" s="39">
        <v>0</v>
      </c>
      <c r="J57" s="39">
        <v>19</v>
      </c>
      <c r="K57" s="39">
        <v>5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f t="shared" si="36"/>
        <v>5007</v>
      </c>
      <c r="AA57" s="39">
        <f t="shared" si="37"/>
        <v>0</v>
      </c>
      <c r="AB57" s="39">
        <f t="shared" si="38"/>
        <v>3692</v>
      </c>
      <c r="AC57" s="39">
        <f t="shared" si="39"/>
        <v>1314</v>
      </c>
      <c r="AD57" s="39">
        <f t="shared" si="40"/>
        <v>1</v>
      </c>
      <c r="AE57" s="39">
        <f t="shared" si="41"/>
        <v>0</v>
      </c>
      <c r="AF57" s="39">
        <f t="shared" si="46"/>
        <v>1805</v>
      </c>
      <c r="AG57" s="39">
        <v>0</v>
      </c>
      <c r="AH57" s="39">
        <v>1335</v>
      </c>
      <c r="AI57" s="39">
        <v>470</v>
      </c>
      <c r="AJ57" s="39">
        <v>0</v>
      </c>
      <c r="AK57" s="39">
        <v>0</v>
      </c>
      <c r="AL57" s="39">
        <f t="shared" si="47"/>
        <v>1460</v>
      </c>
      <c r="AM57" s="39">
        <v>0</v>
      </c>
      <c r="AN57" s="39">
        <v>1115</v>
      </c>
      <c r="AO57" s="39">
        <v>344</v>
      </c>
      <c r="AP57" s="39">
        <v>1</v>
      </c>
      <c r="AQ57" s="39">
        <v>0</v>
      </c>
      <c r="AR57" s="39">
        <f t="shared" si="42"/>
        <v>1742</v>
      </c>
      <c r="AS57" s="39">
        <v>0</v>
      </c>
      <c r="AT57" s="39">
        <v>1242</v>
      </c>
      <c r="AU57" s="39">
        <v>500</v>
      </c>
      <c r="AV57" s="39">
        <v>0</v>
      </c>
      <c r="AW57" s="39">
        <v>0</v>
      </c>
      <c r="AX57" s="39">
        <v>0</v>
      </c>
      <c r="AY57" s="39">
        <v>0</v>
      </c>
      <c r="AZ57" s="39">
        <v>0</v>
      </c>
      <c r="BA57" s="39">
        <v>0</v>
      </c>
      <c r="BB57" s="39">
        <v>0</v>
      </c>
      <c r="BC57" s="39">
        <v>0</v>
      </c>
      <c r="BD57" s="39">
        <v>0</v>
      </c>
      <c r="BE57" s="39">
        <v>0</v>
      </c>
      <c r="BF57" s="39">
        <v>0</v>
      </c>
      <c r="BG57" s="39">
        <v>0</v>
      </c>
      <c r="BH57" s="39">
        <v>0</v>
      </c>
      <c r="BI57" s="39">
        <v>0</v>
      </c>
      <c r="BJ57" s="39">
        <v>0</v>
      </c>
      <c r="BK57" s="39">
        <v>0</v>
      </c>
      <c r="BL57" s="39">
        <v>0</v>
      </c>
      <c r="BM57" s="39">
        <v>0</v>
      </c>
      <c r="BN57" s="39">
        <v>0</v>
      </c>
      <c r="BO57" s="39">
        <v>0</v>
      </c>
      <c r="BP57" s="39">
        <v>35</v>
      </c>
      <c r="BQ57" s="39">
        <v>0</v>
      </c>
      <c r="BR57" s="39">
        <v>27</v>
      </c>
      <c r="BS57" s="39">
        <v>8</v>
      </c>
      <c r="BT57" s="39">
        <v>0</v>
      </c>
      <c r="BU57" s="39">
        <v>0</v>
      </c>
      <c r="BV57" s="39">
        <v>0</v>
      </c>
      <c r="BW57" s="39">
        <v>0</v>
      </c>
      <c r="BX57" s="39">
        <v>0</v>
      </c>
      <c r="BY57" s="39">
        <v>0</v>
      </c>
      <c r="BZ57" s="39">
        <v>0</v>
      </c>
      <c r="CA57" s="39">
        <v>0</v>
      </c>
      <c r="CB57" s="39">
        <v>0</v>
      </c>
      <c r="CC57" s="39">
        <v>0</v>
      </c>
      <c r="CD57" s="39">
        <v>0</v>
      </c>
      <c r="CE57" s="39">
        <v>0</v>
      </c>
      <c r="CF57" s="39">
        <v>0</v>
      </c>
      <c r="CG57" s="39">
        <v>0</v>
      </c>
      <c r="CH57" s="39">
        <f t="shared" si="23"/>
        <v>3687</v>
      </c>
      <c r="CI57" s="39">
        <f t="shared" si="24"/>
        <v>0</v>
      </c>
      <c r="CJ57" s="39">
        <f t="shared" si="25"/>
        <v>1827</v>
      </c>
      <c r="CK57" s="39">
        <f t="shared" si="5"/>
        <v>1859</v>
      </c>
      <c r="CL57" s="39">
        <f t="shared" si="6"/>
        <v>1</v>
      </c>
      <c r="CM57" s="39">
        <f t="shared" si="7"/>
        <v>0</v>
      </c>
      <c r="CN57" s="39">
        <f t="shared" si="43"/>
        <v>1178</v>
      </c>
      <c r="CO57" s="39">
        <v>0</v>
      </c>
      <c r="CP57" s="39">
        <v>625</v>
      </c>
      <c r="CQ57" s="39">
        <v>553</v>
      </c>
      <c r="CR57" s="39">
        <v>0</v>
      </c>
      <c r="CS57" s="39">
        <v>0</v>
      </c>
      <c r="CT57" s="39">
        <f t="shared" si="44"/>
        <v>1558</v>
      </c>
      <c r="CU57" s="39">
        <v>0</v>
      </c>
      <c r="CV57" s="39">
        <v>695</v>
      </c>
      <c r="CW57" s="39">
        <v>862</v>
      </c>
      <c r="CX57" s="39">
        <v>1</v>
      </c>
      <c r="CY57" s="39">
        <v>0</v>
      </c>
      <c r="CZ57" s="39">
        <f t="shared" si="45"/>
        <v>951</v>
      </c>
      <c r="DA57" s="39">
        <v>0</v>
      </c>
      <c r="DB57" s="39">
        <v>507</v>
      </c>
      <c r="DC57" s="39">
        <v>444</v>
      </c>
      <c r="DD57" s="39">
        <v>0</v>
      </c>
      <c r="DE57" s="39">
        <v>0</v>
      </c>
      <c r="DF57" s="39">
        <v>0</v>
      </c>
      <c r="DG57" s="39">
        <v>0</v>
      </c>
      <c r="DH57" s="39">
        <v>0</v>
      </c>
      <c r="DI57" s="39">
        <v>0</v>
      </c>
      <c r="DJ57" s="39">
        <v>0</v>
      </c>
      <c r="DK57" s="39">
        <v>0</v>
      </c>
      <c r="DL57" s="39">
        <v>1</v>
      </c>
      <c r="DM57" s="39">
        <v>0</v>
      </c>
      <c r="DN57" s="39">
        <v>0</v>
      </c>
      <c r="DO57" s="39">
        <v>1</v>
      </c>
      <c r="DP57" s="39">
        <v>0</v>
      </c>
      <c r="DQ57" s="39">
        <v>0</v>
      </c>
      <c r="DR57" s="39">
        <v>19</v>
      </c>
      <c r="DS57" s="39">
        <v>0</v>
      </c>
      <c r="DT57" s="39">
        <v>2</v>
      </c>
      <c r="DU57" s="39">
        <v>17</v>
      </c>
      <c r="DV57" s="39">
        <v>0</v>
      </c>
      <c r="DW57" s="39">
        <v>0</v>
      </c>
      <c r="DX57" s="39">
        <v>0</v>
      </c>
      <c r="DY57" s="39">
        <v>0</v>
      </c>
      <c r="DZ57" s="39">
        <v>0</v>
      </c>
      <c r="EA57" s="39">
        <v>0</v>
      </c>
      <c r="EB57" s="39">
        <v>0</v>
      </c>
      <c r="EC57" s="39">
        <v>0</v>
      </c>
      <c r="ED57" s="39">
        <v>0</v>
      </c>
      <c r="EE57" s="39">
        <v>0</v>
      </c>
      <c r="EF57" s="39">
        <v>0</v>
      </c>
      <c r="EG57" s="39">
        <v>0</v>
      </c>
      <c r="EH57" s="39">
        <v>0</v>
      </c>
      <c r="EI57" s="39">
        <v>0</v>
      </c>
      <c r="EJ57" s="39">
        <v>0</v>
      </c>
      <c r="EK57" s="39">
        <v>0</v>
      </c>
      <c r="EL57" s="39">
        <v>0</v>
      </c>
      <c r="EM57" s="39">
        <v>0</v>
      </c>
      <c r="EN57" s="39">
        <v>0</v>
      </c>
      <c r="EO57" s="39">
        <v>0</v>
      </c>
      <c r="EP57" s="39">
        <v>0</v>
      </c>
      <c r="EQ57" s="39">
        <v>0</v>
      </c>
      <c r="ER57" s="39">
        <v>0</v>
      </c>
      <c r="ES57" s="39">
        <v>0</v>
      </c>
      <c r="ET57" s="39">
        <v>0</v>
      </c>
      <c r="EU57" s="39">
        <v>0</v>
      </c>
      <c r="EV57" s="39">
        <v>1</v>
      </c>
      <c r="EW57" s="39">
        <v>0</v>
      </c>
      <c r="EX57" s="39">
        <v>1</v>
      </c>
      <c r="EY57" s="39">
        <v>0</v>
      </c>
      <c r="EZ57" s="39">
        <v>0</v>
      </c>
      <c r="FA57" s="39">
        <v>0</v>
      </c>
      <c r="FB57" s="39">
        <v>0</v>
      </c>
      <c r="FC57" s="39">
        <v>0</v>
      </c>
      <c r="FD57" s="39">
        <v>0</v>
      </c>
      <c r="FE57" s="39">
        <v>0</v>
      </c>
      <c r="FF57" s="39">
        <v>0</v>
      </c>
      <c r="FG57" s="39">
        <v>0</v>
      </c>
      <c r="FH57" s="39">
        <v>0</v>
      </c>
      <c r="FI57" s="39">
        <v>0</v>
      </c>
      <c r="FJ57" s="39">
        <v>0</v>
      </c>
      <c r="FK57" s="39">
        <v>0</v>
      </c>
      <c r="FL57" s="39">
        <v>0</v>
      </c>
      <c r="FM57" s="39">
        <v>0</v>
      </c>
      <c r="FN57" s="37"/>
      <c r="FO57" s="37"/>
      <c r="FP57" s="37"/>
      <c r="FQ57" s="37"/>
      <c r="FR57" s="37"/>
      <c r="FT57" s="97"/>
    </row>
    <row r="58" spans="1:176" customFormat="1" ht="13" customHeight="1" x14ac:dyDescent="0.2">
      <c r="A58" s="59" t="s">
        <v>60</v>
      </c>
      <c r="B58" s="39">
        <f t="shared" si="8"/>
        <v>8811</v>
      </c>
      <c r="C58" s="39">
        <f t="shared" si="31"/>
        <v>0</v>
      </c>
      <c r="D58" s="39">
        <f t="shared" si="32"/>
        <v>5849</v>
      </c>
      <c r="E58" s="39">
        <f t="shared" si="33"/>
        <v>2962</v>
      </c>
      <c r="F58" s="39">
        <f t="shared" si="34"/>
        <v>0</v>
      </c>
      <c r="G58" s="39">
        <f t="shared" si="35"/>
        <v>0</v>
      </c>
      <c r="H58" s="39">
        <v>184</v>
      </c>
      <c r="I58" s="39">
        <v>0</v>
      </c>
      <c r="J58" s="39">
        <v>144</v>
      </c>
      <c r="K58" s="39">
        <v>40</v>
      </c>
      <c r="L58" s="39">
        <v>0</v>
      </c>
      <c r="M58" s="39">
        <v>0</v>
      </c>
      <c r="N58" s="39">
        <v>31</v>
      </c>
      <c r="O58" s="39">
        <v>0</v>
      </c>
      <c r="P58" s="39">
        <v>30</v>
      </c>
      <c r="Q58" s="39">
        <v>1</v>
      </c>
      <c r="R58" s="39">
        <v>0</v>
      </c>
      <c r="S58" s="39">
        <v>0</v>
      </c>
      <c r="T58" s="39">
        <v>8</v>
      </c>
      <c r="U58" s="39">
        <v>0</v>
      </c>
      <c r="V58" s="39">
        <v>8</v>
      </c>
      <c r="W58" s="39">
        <v>0</v>
      </c>
      <c r="X58" s="39">
        <v>0</v>
      </c>
      <c r="Y58" s="39">
        <v>0</v>
      </c>
      <c r="Z58" s="39">
        <f t="shared" si="36"/>
        <v>3911</v>
      </c>
      <c r="AA58" s="39">
        <f t="shared" si="37"/>
        <v>0</v>
      </c>
      <c r="AB58" s="39">
        <f t="shared" si="38"/>
        <v>2685</v>
      </c>
      <c r="AC58" s="39">
        <f t="shared" si="39"/>
        <v>1226</v>
      </c>
      <c r="AD58" s="39">
        <f t="shared" si="40"/>
        <v>0</v>
      </c>
      <c r="AE58" s="39">
        <f t="shared" si="41"/>
        <v>0</v>
      </c>
      <c r="AF58" s="39">
        <f t="shared" si="46"/>
        <v>3</v>
      </c>
      <c r="AG58" s="39">
        <v>0</v>
      </c>
      <c r="AH58" s="39">
        <v>1</v>
      </c>
      <c r="AI58" s="39">
        <v>2</v>
      </c>
      <c r="AJ58" s="39">
        <v>0</v>
      </c>
      <c r="AK58" s="39">
        <v>0</v>
      </c>
      <c r="AL58" s="39">
        <f t="shared" si="47"/>
        <v>4</v>
      </c>
      <c r="AM58" s="39">
        <v>0</v>
      </c>
      <c r="AN58" s="39">
        <v>2</v>
      </c>
      <c r="AO58" s="39">
        <v>2</v>
      </c>
      <c r="AP58" s="39">
        <v>0</v>
      </c>
      <c r="AQ58" s="39">
        <v>0</v>
      </c>
      <c r="AR58" s="39">
        <f t="shared" si="42"/>
        <v>3904</v>
      </c>
      <c r="AS58" s="39">
        <v>0</v>
      </c>
      <c r="AT58" s="39">
        <v>2682</v>
      </c>
      <c r="AU58" s="39">
        <v>1222</v>
      </c>
      <c r="AV58" s="39">
        <v>0</v>
      </c>
      <c r="AW58" s="39">
        <v>0</v>
      </c>
      <c r="AX58" s="39">
        <v>8</v>
      </c>
      <c r="AY58" s="39">
        <v>0</v>
      </c>
      <c r="AZ58" s="39">
        <v>5</v>
      </c>
      <c r="BA58" s="39">
        <v>3</v>
      </c>
      <c r="BB58" s="39">
        <v>0</v>
      </c>
      <c r="BC58" s="39">
        <v>0</v>
      </c>
      <c r="BD58" s="39">
        <v>0</v>
      </c>
      <c r="BE58" s="39">
        <v>0</v>
      </c>
      <c r="BF58" s="39">
        <v>0</v>
      </c>
      <c r="BG58" s="39">
        <v>0</v>
      </c>
      <c r="BH58" s="39">
        <v>0</v>
      </c>
      <c r="BI58" s="39">
        <v>0</v>
      </c>
      <c r="BJ58" s="39">
        <v>0</v>
      </c>
      <c r="BK58" s="39">
        <v>0</v>
      </c>
      <c r="BL58" s="39">
        <v>0</v>
      </c>
      <c r="BM58" s="39">
        <v>0</v>
      </c>
      <c r="BN58" s="39">
        <v>0</v>
      </c>
      <c r="BO58" s="39">
        <v>0</v>
      </c>
      <c r="BP58" s="39">
        <v>117</v>
      </c>
      <c r="BQ58" s="39">
        <v>0</v>
      </c>
      <c r="BR58" s="39">
        <v>98</v>
      </c>
      <c r="BS58" s="39">
        <v>19</v>
      </c>
      <c r="BT58" s="39">
        <v>0</v>
      </c>
      <c r="BU58" s="39">
        <v>0</v>
      </c>
      <c r="BV58" s="39">
        <v>0</v>
      </c>
      <c r="BW58" s="39">
        <v>0</v>
      </c>
      <c r="BX58" s="39">
        <v>0</v>
      </c>
      <c r="BY58" s="39">
        <v>0</v>
      </c>
      <c r="BZ58" s="39">
        <v>0</v>
      </c>
      <c r="CA58" s="39">
        <v>0</v>
      </c>
      <c r="CB58" s="39">
        <v>0</v>
      </c>
      <c r="CC58" s="39">
        <v>0</v>
      </c>
      <c r="CD58" s="39">
        <v>0</v>
      </c>
      <c r="CE58" s="39">
        <v>0</v>
      </c>
      <c r="CF58" s="39">
        <v>0</v>
      </c>
      <c r="CG58" s="39">
        <v>0</v>
      </c>
      <c r="CH58" s="39">
        <f t="shared" si="23"/>
        <v>4525</v>
      </c>
      <c r="CI58" s="39">
        <f t="shared" si="24"/>
        <v>0</v>
      </c>
      <c r="CJ58" s="39">
        <f t="shared" si="25"/>
        <v>2864</v>
      </c>
      <c r="CK58" s="39">
        <f t="shared" si="5"/>
        <v>1661</v>
      </c>
      <c r="CL58" s="39">
        <f t="shared" si="6"/>
        <v>0</v>
      </c>
      <c r="CM58" s="39">
        <f t="shared" si="7"/>
        <v>0</v>
      </c>
      <c r="CN58" s="39">
        <f t="shared" si="43"/>
        <v>1410</v>
      </c>
      <c r="CO58" s="39">
        <v>0</v>
      </c>
      <c r="CP58" s="39">
        <v>880</v>
      </c>
      <c r="CQ58" s="39">
        <v>530</v>
      </c>
      <c r="CR58" s="39">
        <v>0</v>
      </c>
      <c r="CS58" s="39">
        <v>0</v>
      </c>
      <c r="CT58" s="39">
        <f t="shared" si="44"/>
        <v>2068</v>
      </c>
      <c r="CU58" s="39">
        <v>0</v>
      </c>
      <c r="CV58" s="39">
        <v>1293</v>
      </c>
      <c r="CW58" s="39">
        <v>775</v>
      </c>
      <c r="CX58" s="39">
        <v>0</v>
      </c>
      <c r="CY58" s="39">
        <v>0</v>
      </c>
      <c r="CZ58" s="39">
        <f t="shared" si="45"/>
        <v>1047</v>
      </c>
      <c r="DA58" s="39">
        <v>0</v>
      </c>
      <c r="DB58" s="39">
        <v>691</v>
      </c>
      <c r="DC58" s="39">
        <v>356</v>
      </c>
      <c r="DD58" s="39">
        <v>0</v>
      </c>
      <c r="DE58" s="39">
        <v>0</v>
      </c>
      <c r="DF58" s="39">
        <v>0</v>
      </c>
      <c r="DG58" s="39">
        <v>0</v>
      </c>
      <c r="DH58" s="39">
        <v>0</v>
      </c>
      <c r="DI58" s="39">
        <v>0</v>
      </c>
      <c r="DJ58" s="39">
        <v>0</v>
      </c>
      <c r="DK58" s="39">
        <v>0</v>
      </c>
      <c r="DL58" s="39">
        <v>0</v>
      </c>
      <c r="DM58" s="39">
        <v>0</v>
      </c>
      <c r="DN58" s="39">
        <v>0</v>
      </c>
      <c r="DO58" s="39">
        <v>0</v>
      </c>
      <c r="DP58" s="39">
        <v>0</v>
      </c>
      <c r="DQ58" s="39">
        <v>0</v>
      </c>
      <c r="DR58" s="39">
        <v>14</v>
      </c>
      <c r="DS58" s="39">
        <v>0</v>
      </c>
      <c r="DT58" s="39">
        <v>8</v>
      </c>
      <c r="DU58" s="39">
        <v>6</v>
      </c>
      <c r="DV58" s="39">
        <v>0</v>
      </c>
      <c r="DW58" s="39">
        <v>0</v>
      </c>
      <c r="DX58" s="39">
        <v>0</v>
      </c>
      <c r="DY58" s="39">
        <v>0</v>
      </c>
      <c r="DZ58" s="39">
        <v>0</v>
      </c>
      <c r="EA58" s="39">
        <v>0</v>
      </c>
      <c r="EB58" s="39">
        <v>0</v>
      </c>
      <c r="EC58" s="39">
        <v>0</v>
      </c>
      <c r="ED58" s="39">
        <v>0</v>
      </c>
      <c r="EE58" s="39">
        <v>0</v>
      </c>
      <c r="EF58" s="39">
        <v>0</v>
      </c>
      <c r="EG58" s="39">
        <v>0</v>
      </c>
      <c r="EH58" s="39">
        <v>0</v>
      </c>
      <c r="EI58" s="39">
        <v>0</v>
      </c>
      <c r="EJ58" s="39">
        <v>0</v>
      </c>
      <c r="EK58" s="39">
        <v>0</v>
      </c>
      <c r="EL58" s="39">
        <v>0</v>
      </c>
      <c r="EM58" s="39">
        <v>0</v>
      </c>
      <c r="EN58" s="39">
        <v>0</v>
      </c>
      <c r="EO58" s="39">
        <v>0</v>
      </c>
      <c r="EP58" s="39">
        <v>0</v>
      </c>
      <c r="EQ58" s="39">
        <v>0</v>
      </c>
      <c r="ER58" s="39">
        <v>0</v>
      </c>
      <c r="ES58" s="39">
        <v>0</v>
      </c>
      <c r="ET58" s="39">
        <v>0</v>
      </c>
      <c r="EU58" s="39">
        <v>0</v>
      </c>
      <c r="EV58" s="39">
        <v>13</v>
      </c>
      <c r="EW58" s="39">
        <v>0</v>
      </c>
      <c r="EX58" s="39">
        <v>7</v>
      </c>
      <c r="EY58" s="39">
        <v>6</v>
      </c>
      <c r="EZ58" s="39">
        <v>0</v>
      </c>
      <c r="FA58" s="39">
        <v>0</v>
      </c>
      <c r="FB58" s="39">
        <v>0</v>
      </c>
      <c r="FC58" s="39">
        <v>0</v>
      </c>
      <c r="FD58" s="39">
        <v>0</v>
      </c>
      <c r="FE58" s="39">
        <v>0</v>
      </c>
      <c r="FF58" s="39">
        <v>0</v>
      </c>
      <c r="FG58" s="39">
        <v>0</v>
      </c>
      <c r="FH58" s="39">
        <v>0</v>
      </c>
      <c r="FI58" s="39">
        <v>0</v>
      </c>
      <c r="FJ58" s="39">
        <v>0</v>
      </c>
      <c r="FK58" s="39">
        <v>0</v>
      </c>
      <c r="FL58" s="39">
        <v>0</v>
      </c>
      <c r="FM58" s="39">
        <v>0</v>
      </c>
      <c r="FN58" s="37"/>
      <c r="FO58" s="37"/>
      <c r="FP58" s="37"/>
      <c r="FQ58" s="37"/>
      <c r="FR58" s="37"/>
      <c r="FT58" s="97"/>
    </row>
    <row r="59" spans="1:176" customFormat="1" ht="13" customHeight="1" x14ac:dyDescent="0.2">
      <c r="A59" s="36" t="s">
        <v>61</v>
      </c>
      <c r="B59" s="38">
        <f t="shared" si="8"/>
        <v>10024</v>
      </c>
      <c r="C59" s="38">
        <f t="shared" si="31"/>
        <v>0</v>
      </c>
      <c r="D59" s="38">
        <f t="shared" si="32"/>
        <v>7142</v>
      </c>
      <c r="E59" s="38">
        <f t="shared" si="33"/>
        <v>2876</v>
      </c>
      <c r="F59" s="38">
        <f t="shared" si="34"/>
        <v>6</v>
      </c>
      <c r="G59" s="38">
        <f t="shared" si="35"/>
        <v>0</v>
      </c>
      <c r="H59" s="38">
        <v>150</v>
      </c>
      <c r="I59" s="38">
        <v>0</v>
      </c>
      <c r="J59" s="38">
        <v>132</v>
      </c>
      <c r="K59" s="38">
        <v>18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f t="shared" si="36"/>
        <v>4589</v>
      </c>
      <c r="AA59" s="38">
        <f t="shared" si="37"/>
        <v>0</v>
      </c>
      <c r="AB59" s="38">
        <f t="shared" si="38"/>
        <v>3283</v>
      </c>
      <c r="AC59" s="38">
        <f t="shared" si="39"/>
        <v>1301</v>
      </c>
      <c r="AD59" s="38">
        <f t="shared" si="40"/>
        <v>5</v>
      </c>
      <c r="AE59" s="38">
        <f t="shared" si="41"/>
        <v>0</v>
      </c>
      <c r="AF59" s="39">
        <f t="shared" si="46"/>
        <v>0</v>
      </c>
      <c r="AG59" s="39">
        <v>0</v>
      </c>
      <c r="AH59" s="39">
        <v>0</v>
      </c>
      <c r="AI59" s="39">
        <v>0</v>
      </c>
      <c r="AJ59" s="39">
        <v>0</v>
      </c>
      <c r="AK59" s="39">
        <v>0</v>
      </c>
      <c r="AL59" s="39">
        <f t="shared" si="47"/>
        <v>0</v>
      </c>
      <c r="AM59" s="39">
        <v>0</v>
      </c>
      <c r="AN59" s="39">
        <v>0</v>
      </c>
      <c r="AO59" s="39">
        <v>0</v>
      </c>
      <c r="AP59" s="39">
        <v>0</v>
      </c>
      <c r="AQ59" s="39">
        <v>0</v>
      </c>
      <c r="AR59" s="38">
        <f t="shared" si="42"/>
        <v>4589</v>
      </c>
      <c r="AS59" s="38">
        <v>0</v>
      </c>
      <c r="AT59" s="38">
        <v>3283</v>
      </c>
      <c r="AU59" s="38">
        <v>1301</v>
      </c>
      <c r="AV59" s="38">
        <v>5</v>
      </c>
      <c r="AW59" s="38">
        <v>0</v>
      </c>
      <c r="AX59" s="38">
        <v>7</v>
      </c>
      <c r="AY59" s="38">
        <v>0</v>
      </c>
      <c r="AZ59" s="38">
        <v>7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38">
        <v>0</v>
      </c>
      <c r="BG59" s="38">
        <v>0</v>
      </c>
      <c r="BH59" s="38">
        <v>0</v>
      </c>
      <c r="BI59" s="38">
        <v>0</v>
      </c>
      <c r="BJ59" s="38">
        <v>0</v>
      </c>
      <c r="BK59" s="38">
        <v>0</v>
      </c>
      <c r="BL59" s="38">
        <v>0</v>
      </c>
      <c r="BM59" s="38">
        <v>0</v>
      </c>
      <c r="BN59" s="38">
        <v>0</v>
      </c>
      <c r="BO59" s="38">
        <v>0</v>
      </c>
      <c r="BP59" s="38">
        <v>204</v>
      </c>
      <c r="BQ59" s="38">
        <v>0</v>
      </c>
      <c r="BR59" s="38">
        <v>178</v>
      </c>
      <c r="BS59" s="38">
        <v>25</v>
      </c>
      <c r="BT59" s="38">
        <v>1</v>
      </c>
      <c r="BU59" s="38">
        <v>0</v>
      </c>
      <c r="BV59" s="38">
        <v>0</v>
      </c>
      <c r="BW59" s="38">
        <v>0</v>
      </c>
      <c r="BX59" s="38">
        <v>0</v>
      </c>
      <c r="BY59" s="38">
        <v>0</v>
      </c>
      <c r="BZ59" s="38">
        <v>0</v>
      </c>
      <c r="CA59" s="38">
        <v>0</v>
      </c>
      <c r="CB59" s="38">
        <v>0</v>
      </c>
      <c r="CC59" s="38">
        <v>0</v>
      </c>
      <c r="CD59" s="38">
        <v>0</v>
      </c>
      <c r="CE59" s="38">
        <v>0</v>
      </c>
      <c r="CF59" s="38">
        <v>0</v>
      </c>
      <c r="CG59" s="38">
        <v>0</v>
      </c>
      <c r="CH59" s="38">
        <f t="shared" si="23"/>
        <v>5024</v>
      </c>
      <c r="CI59" s="38">
        <f t="shared" si="24"/>
        <v>0</v>
      </c>
      <c r="CJ59" s="38">
        <f t="shared" si="25"/>
        <v>3526</v>
      </c>
      <c r="CK59" s="38">
        <f t="shared" si="5"/>
        <v>1498</v>
      </c>
      <c r="CL59" s="38">
        <f t="shared" si="6"/>
        <v>0</v>
      </c>
      <c r="CM59" s="38">
        <f t="shared" si="7"/>
        <v>0</v>
      </c>
      <c r="CN59" s="38">
        <f t="shared" si="43"/>
        <v>268</v>
      </c>
      <c r="CO59" s="38">
        <v>0</v>
      </c>
      <c r="CP59" s="38">
        <v>199</v>
      </c>
      <c r="CQ59" s="38">
        <v>69</v>
      </c>
      <c r="CR59" s="38">
        <v>0</v>
      </c>
      <c r="CS59" s="38">
        <v>0</v>
      </c>
      <c r="CT59" s="38">
        <f t="shared" si="44"/>
        <v>331</v>
      </c>
      <c r="CU59" s="38">
        <v>0</v>
      </c>
      <c r="CV59" s="38">
        <v>242</v>
      </c>
      <c r="CW59" s="38">
        <v>89</v>
      </c>
      <c r="CX59" s="38">
        <v>0</v>
      </c>
      <c r="CY59" s="38">
        <v>0</v>
      </c>
      <c r="CZ59" s="38">
        <f t="shared" si="45"/>
        <v>4425</v>
      </c>
      <c r="DA59" s="38">
        <v>0</v>
      </c>
      <c r="DB59" s="38">
        <v>3085</v>
      </c>
      <c r="DC59" s="38">
        <v>1340</v>
      </c>
      <c r="DD59" s="38">
        <v>0</v>
      </c>
      <c r="DE59" s="38">
        <v>0</v>
      </c>
      <c r="DF59" s="38">
        <v>0</v>
      </c>
      <c r="DG59" s="38">
        <v>0</v>
      </c>
      <c r="DH59" s="38">
        <v>0</v>
      </c>
      <c r="DI59" s="38">
        <v>0</v>
      </c>
      <c r="DJ59" s="38">
        <v>0</v>
      </c>
      <c r="DK59" s="38">
        <v>0</v>
      </c>
      <c r="DL59" s="38">
        <v>0</v>
      </c>
      <c r="DM59" s="38">
        <v>0</v>
      </c>
      <c r="DN59" s="38">
        <v>0</v>
      </c>
      <c r="DO59" s="38">
        <v>0</v>
      </c>
      <c r="DP59" s="38">
        <v>0</v>
      </c>
      <c r="DQ59" s="38">
        <v>0</v>
      </c>
      <c r="DR59" s="38">
        <v>47</v>
      </c>
      <c r="DS59" s="38">
        <v>0</v>
      </c>
      <c r="DT59" s="38">
        <v>15</v>
      </c>
      <c r="DU59" s="38">
        <v>32</v>
      </c>
      <c r="DV59" s="38">
        <v>0</v>
      </c>
      <c r="DW59" s="38">
        <v>0</v>
      </c>
      <c r="DX59" s="38">
        <v>0</v>
      </c>
      <c r="DY59" s="38">
        <v>0</v>
      </c>
      <c r="DZ59" s="38">
        <v>0</v>
      </c>
      <c r="EA59" s="38">
        <v>0</v>
      </c>
      <c r="EB59" s="38">
        <v>0</v>
      </c>
      <c r="EC59" s="38">
        <v>0</v>
      </c>
      <c r="ED59" s="38">
        <v>0</v>
      </c>
      <c r="EE59" s="38">
        <v>0</v>
      </c>
      <c r="EF59" s="38">
        <v>0</v>
      </c>
      <c r="EG59" s="38">
        <v>0</v>
      </c>
      <c r="EH59" s="38">
        <v>0</v>
      </c>
      <c r="EI59" s="38">
        <v>0</v>
      </c>
      <c r="EJ59" s="38">
        <v>0</v>
      </c>
      <c r="EK59" s="38">
        <v>0</v>
      </c>
      <c r="EL59" s="38">
        <v>0</v>
      </c>
      <c r="EM59" s="38">
        <v>0</v>
      </c>
      <c r="EN59" s="38">
        <v>0</v>
      </c>
      <c r="EO59" s="38">
        <v>0</v>
      </c>
      <c r="EP59" s="38">
        <v>0</v>
      </c>
      <c r="EQ59" s="38">
        <v>0</v>
      </c>
      <c r="ER59" s="38">
        <v>0</v>
      </c>
      <c r="ES59" s="38">
        <v>0</v>
      </c>
      <c r="ET59" s="38">
        <v>0</v>
      </c>
      <c r="EU59" s="38">
        <v>0</v>
      </c>
      <c r="EV59" s="38">
        <v>3</v>
      </c>
      <c r="EW59" s="38">
        <v>0</v>
      </c>
      <c r="EX59" s="38">
        <v>1</v>
      </c>
      <c r="EY59" s="38">
        <v>2</v>
      </c>
      <c r="EZ59" s="38">
        <v>0</v>
      </c>
      <c r="FA59" s="38">
        <v>0</v>
      </c>
      <c r="FB59" s="38">
        <v>0</v>
      </c>
      <c r="FC59" s="38">
        <v>0</v>
      </c>
      <c r="FD59" s="38">
        <v>0</v>
      </c>
      <c r="FE59" s="38">
        <v>0</v>
      </c>
      <c r="FF59" s="38">
        <v>0</v>
      </c>
      <c r="FG59" s="38">
        <v>0</v>
      </c>
      <c r="FH59" s="38">
        <v>0</v>
      </c>
      <c r="FI59" s="38">
        <v>0</v>
      </c>
      <c r="FJ59" s="38">
        <v>0</v>
      </c>
      <c r="FK59" s="38">
        <v>0</v>
      </c>
      <c r="FL59" s="38">
        <v>0</v>
      </c>
      <c r="FM59" s="38">
        <v>0</v>
      </c>
      <c r="FN59" s="37"/>
      <c r="FO59" s="37"/>
      <c r="FP59" s="37"/>
      <c r="FQ59" s="37"/>
      <c r="FR59" s="37"/>
      <c r="FT59" s="97"/>
    </row>
    <row r="60" spans="1:176" customFormat="1" ht="13" customHeight="1" x14ac:dyDescent="0.2">
      <c r="A60" s="59" t="s">
        <v>62</v>
      </c>
      <c r="B60" s="39">
        <f t="shared" si="8"/>
        <v>11043</v>
      </c>
      <c r="C60" s="54">
        <f t="shared" si="31"/>
        <v>0</v>
      </c>
      <c r="D60" s="54">
        <f t="shared" si="32"/>
        <v>8666</v>
      </c>
      <c r="E60" s="54">
        <f t="shared" si="33"/>
        <v>2376</v>
      </c>
      <c r="F60" s="54">
        <f t="shared" si="34"/>
        <v>1</v>
      </c>
      <c r="G60" s="54">
        <f t="shared" si="35"/>
        <v>0</v>
      </c>
      <c r="H60" s="54">
        <v>324</v>
      </c>
      <c r="I60" s="54">
        <v>0</v>
      </c>
      <c r="J60" s="54">
        <v>314</v>
      </c>
      <c r="K60" s="54">
        <v>10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5</v>
      </c>
      <c r="U60" s="54">
        <v>0</v>
      </c>
      <c r="V60" s="54">
        <v>3</v>
      </c>
      <c r="W60" s="54">
        <v>2</v>
      </c>
      <c r="X60" s="54">
        <v>0</v>
      </c>
      <c r="Y60" s="54">
        <v>0</v>
      </c>
      <c r="Z60" s="54">
        <f t="shared" si="36"/>
        <v>6440</v>
      </c>
      <c r="AA60" s="54">
        <f t="shared" si="37"/>
        <v>0</v>
      </c>
      <c r="AB60" s="54">
        <f t="shared" si="38"/>
        <v>4815</v>
      </c>
      <c r="AC60" s="54">
        <f t="shared" si="39"/>
        <v>1624</v>
      </c>
      <c r="AD60" s="54">
        <f t="shared" si="40"/>
        <v>1</v>
      </c>
      <c r="AE60" s="54">
        <f t="shared" si="41"/>
        <v>0</v>
      </c>
      <c r="AF60" s="54">
        <f t="shared" si="46"/>
        <v>3169</v>
      </c>
      <c r="AG60" s="54">
        <v>0</v>
      </c>
      <c r="AH60" s="54">
        <v>2485</v>
      </c>
      <c r="AI60" s="54">
        <v>684</v>
      </c>
      <c r="AJ60" s="54">
        <v>0</v>
      </c>
      <c r="AK60" s="54">
        <v>0</v>
      </c>
      <c r="AL60" s="54">
        <f t="shared" si="47"/>
        <v>2328</v>
      </c>
      <c r="AM60" s="54">
        <v>0</v>
      </c>
      <c r="AN60" s="54">
        <v>1723</v>
      </c>
      <c r="AO60" s="54">
        <v>604</v>
      </c>
      <c r="AP60" s="54">
        <v>1</v>
      </c>
      <c r="AQ60" s="54">
        <v>0</v>
      </c>
      <c r="AR60" s="54">
        <f t="shared" si="42"/>
        <v>943</v>
      </c>
      <c r="AS60" s="54">
        <v>0</v>
      </c>
      <c r="AT60" s="54">
        <v>607</v>
      </c>
      <c r="AU60" s="54">
        <v>336</v>
      </c>
      <c r="AV60" s="54">
        <v>0</v>
      </c>
      <c r="AW60" s="54">
        <v>0</v>
      </c>
      <c r="AX60" s="54">
        <v>0</v>
      </c>
      <c r="AY60" s="54">
        <v>0</v>
      </c>
      <c r="AZ60" s="54">
        <v>0</v>
      </c>
      <c r="BA60" s="54">
        <v>0</v>
      </c>
      <c r="BB60" s="54">
        <v>0</v>
      </c>
      <c r="BC60" s="54">
        <v>0</v>
      </c>
      <c r="BD60" s="54">
        <v>0</v>
      </c>
      <c r="BE60" s="54">
        <v>0</v>
      </c>
      <c r="BF60" s="54">
        <v>0</v>
      </c>
      <c r="BG60" s="54">
        <v>0</v>
      </c>
      <c r="BH60" s="54">
        <v>0</v>
      </c>
      <c r="BI60" s="54">
        <v>0</v>
      </c>
      <c r="BJ60" s="54">
        <v>0</v>
      </c>
      <c r="BK60" s="54">
        <v>0</v>
      </c>
      <c r="BL60" s="54">
        <v>0</v>
      </c>
      <c r="BM60" s="54">
        <v>0</v>
      </c>
      <c r="BN60" s="54">
        <v>0</v>
      </c>
      <c r="BO60" s="54">
        <v>0</v>
      </c>
      <c r="BP60" s="54">
        <v>133</v>
      </c>
      <c r="BQ60" s="54">
        <v>0</v>
      </c>
      <c r="BR60" s="54">
        <v>126</v>
      </c>
      <c r="BS60" s="54">
        <v>7</v>
      </c>
      <c r="BT60" s="54">
        <v>0</v>
      </c>
      <c r="BU60" s="54">
        <v>0</v>
      </c>
      <c r="BV60" s="54">
        <v>0</v>
      </c>
      <c r="BW60" s="54">
        <v>0</v>
      </c>
      <c r="BX60" s="54">
        <v>0</v>
      </c>
      <c r="BY60" s="54">
        <v>0</v>
      </c>
      <c r="BZ60" s="54">
        <v>0</v>
      </c>
      <c r="CA60" s="54">
        <v>0</v>
      </c>
      <c r="CB60" s="54">
        <v>0</v>
      </c>
      <c r="CC60" s="54">
        <v>0</v>
      </c>
      <c r="CD60" s="54">
        <v>0</v>
      </c>
      <c r="CE60" s="54">
        <v>0</v>
      </c>
      <c r="CF60" s="54">
        <v>0</v>
      </c>
      <c r="CG60" s="54">
        <v>0</v>
      </c>
      <c r="CH60" s="54">
        <f t="shared" si="23"/>
        <v>4066</v>
      </c>
      <c r="CI60" s="54">
        <f t="shared" si="24"/>
        <v>0</v>
      </c>
      <c r="CJ60" s="54">
        <f t="shared" si="25"/>
        <v>3391</v>
      </c>
      <c r="CK60" s="54">
        <f t="shared" si="5"/>
        <v>675</v>
      </c>
      <c r="CL60" s="54">
        <f t="shared" si="6"/>
        <v>0</v>
      </c>
      <c r="CM60" s="54">
        <f t="shared" si="7"/>
        <v>0</v>
      </c>
      <c r="CN60" s="54">
        <f t="shared" si="43"/>
        <v>1779</v>
      </c>
      <c r="CO60" s="54">
        <v>0</v>
      </c>
      <c r="CP60" s="54">
        <v>1498</v>
      </c>
      <c r="CQ60" s="54">
        <v>281</v>
      </c>
      <c r="CR60" s="54">
        <v>0</v>
      </c>
      <c r="CS60" s="54">
        <v>0</v>
      </c>
      <c r="CT60" s="54">
        <f t="shared" si="44"/>
        <v>2003</v>
      </c>
      <c r="CU60" s="54">
        <v>0</v>
      </c>
      <c r="CV60" s="54">
        <v>1699</v>
      </c>
      <c r="CW60" s="54">
        <v>304</v>
      </c>
      <c r="CX60" s="54">
        <v>0</v>
      </c>
      <c r="CY60" s="54">
        <v>0</v>
      </c>
      <c r="CZ60" s="54">
        <f t="shared" si="45"/>
        <v>284</v>
      </c>
      <c r="DA60" s="54">
        <v>0</v>
      </c>
      <c r="DB60" s="54">
        <v>194</v>
      </c>
      <c r="DC60" s="54">
        <v>90</v>
      </c>
      <c r="DD60" s="54">
        <v>0</v>
      </c>
      <c r="DE60" s="54">
        <v>0</v>
      </c>
      <c r="DF60" s="54">
        <v>0</v>
      </c>
      <c r="DG60" s="54">
        <v>0</v>
      </c>
      <c r="DH60" s="54">
        <v>0</v>
      </c>
      <c r="DI60" s="54">
        <v>0</v>
      </c>
      <c r="DJ60" s="54">
        <v>0</v>
      </c>
      <c r="DK60" s="54">
        <v>0</v>
      </c>
      <c r="DL60" s="54">
        <v>0</v>
      </c>
      <c r="DM60" s="54">
        <v>0</v>
      </c>
      <c r="DN60" s="54">
        <v>0</v>
      </c>
      <c r="DO60" s="54">
        <v>0</v>
      </c>
      <c r="DP60" s="54">
        <v>0</v>
      </c>
      <c r="DQ60" s="54">
        <v>0</v>
      </c>
      <c r="DR60" s="54">
        <v>59</v>
      </c>
      <c r="DS60" s="54">
        <v>0</v>
      </c>
      <c r="DT60" s="54">
        <v>11</v>
      </c>
      <c r="DU60" s="54">
        <v>48</v>
      </c>
      <c r="DV60" s="54">
        <v>0</v>
      </c>
      <c r="DW60" s="54">
        <v>0</v>
      </c>
      <c r="DX60" s="54">
        <v>0</v>
      </c>
      <c r="DY60" s="54">
        <v>0</v>
      </c>
      <c r="DZ60" s="54">
        <v>0</v>
      </c>
      <c r="EA60" s="54">
        <v>0</v>
      </c>
      <c r="EB60" s="54">
        <v>0</v>
      </c>
      <c r="EC60" s="54">
        <v>0</v>
      </c>
      <c r="ED60" s="54">
        <v>10</v>
      </c>
      <c r="EE60" s="54">
        <v>0</v>
      </c>
      <c r="EF60" s="54">
        <v>0</v>
      </c>
      <c r="EG60" s="54">
        <v>10</v>
      </c>
      <c r="EH60" s="54">
        <v>0</v>
      </c>
      <c r="EI60" s="54">
        <v>0</v>
      </c>
      <c r="EJ60" s="54">
        <v>1</v>
      </c>
      <c r="EK60" s="54">
        <v>0</v>
      </c>
      <c r="EL60" s="54">
        <v>1</v>
      </c>
      <c r="EM60" s="54">
        <v>0</v>
      </c>
      <c r="EN60" s="54">
        <v>0</v>
      </c>
      <c r="EO60" s="54">
        <v>0</v>
      </c>
      <c r="EP60" s="54">
        <v>0</v>
      </c>
      <c r="EQ60" s="54">
        <v>0</v>
      </c>
      <c r="ER60" s="54">
        <v>0</v>
      </c>
      <c r="ES60" s="54">
        <v>0</v>
      </c>
      <c r="ET60" s="54">
        <v>0</v>
      </c>
      <c r="EU60" s="54">
        <v>0</v>
      </c>
      <c r="EV60" s="54">
        <v>5</v>
      </c>
      <c r="EW60" s="54">
        <v>0</v>
      </c>
      <c r="EX60" s="54">
        <v>5</v>
      </c>
      <c r="EY60" s="54">
        <v>0</v>
      </c>
      <c r="EZ60" s="54">
        <v>0</v>
      </c>
      <c r="FA60" s="54">
        <v>0</v>
      </c>
      <c r="FB60" s="54">
        <v>0</v>
      </c>
      <c r="FC60" s="54">
        <v>0</v>
      </c>
      <c r="FD60" s="54">
        <v>0</v>
      </c>
      <c r="FE60" s="54">
        <v>0</v>
      </c>
      <c r="FF60" s="54">
        <v>0</v>
      </c>
      <c r="FG60" s="54">
        <v>0</v>
      </c>
      <c r="FH60" s="54">
        <v>0</v>
      </c>
      <c r="FI60" s="54">
        <v>0</v>
      </c>
      <c r="FJ60" s="54">
        <v>0</v>
      </c>
      <c r="FK60" s="54">
        <v>0</v>
      </c>
      <c r="FL60" s="54">
        <v>0</v>
      </c>
      <c r="FM60" s="54">
        <v>0</v>
      </c>
      <c r="FN60" s="37"/>
      <c r="FO60" s="37"/>
      <c r="FP60" s="37"/>
      <c r="FQ60" s="37"/>
      <c r="FR60" s="37"/>
      <c r="FT60" s="97"/>
    </row>
    <row r="61" spans="1:176" customFormat="1" ht="12.75" customHeight="1" x14ac:dyDescent="0.2">
      <c r="A61" s="60" t="s">
        <v>63</v>
      </c>
      <c r="B61" s="61">
        <f t="shared" si="8"/>
        <v>1720</v>
      </c>
      <c r="C61" s="61">
        <f t="shared" si="31"/>
        <v>0</v>
      </c>
      <c r="D61" s="61">
        <f t="shared" si="32"/>
        <v>1321</v>
      </c>
      <c r="E61" s="61">
        <f t="shared" si="33"/>
        <v>399</v>
      </c>
      <c r="F61" s="61">
        <f t="shared" si="34"/>
        <v>0</v>
      </c>
      <c r="G61" s="61">
        <f t="shared" si="35"/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61">
        <v>0</v>
      </c>
      <c r="Q61" s="61">
        <v>0</v>
      </c>
      <c r="R61" s="61">
        <v>0</v>
      </c>
      <c r="S61" s="61">
        <v>0</v>
      </c>
      <c r="T61" s="61">
        <v>0</v>
      </c>
      <c r="U61" s="61">
        <v>0</v>
      </c>
      <c r="V61" s="61">
        <v>0</v>
      </c>
      <c r="W61" s="61">
        <v>0</v>
      </c>
      <c r="X61" s="61">
        <v>0</v>
      </c>
      <c r="Y61" s="61">
        <v>0</v>
      </c>
      <c r="Z61" s="61">
        <f t="shared" si="36"/>
        <v>1707</v>
      </c>
      <c r="AA61" s="61">
        <f t="shared" si="37"/>
        <v>0</v>
      </c>
      <c r="AB61" s="61">
        <f t="shared" si="38"/>
        <v>1308</v>
      </c>
      <c r="AC61" s="61">
        <f t="shared" si="39"/>
        <v>399</v>
      </c>
      <c r="AD61" s="61">
        <f t="shared" si="40"/>
        <v>0</v>
      </c>
      <c r="AE61" s="61">
        <f t="shared" si="41"/>
        <v>0</v>
      </c>
      <c r="AF61" s="61">
        <f t="shared" si="46"/>
        <v>39</v>
      </c>
      <c r="AG61" s="61">
        <v>0</v>
      </c>
      <c r="AH61" s="61">
        <v>33</v>
      </c>
      <c r="AI61" s="61">
        <v>6</v>
      </c>
      <c r="AJ61" s="61">
        <v>0</v>
      </c>
      <c r="AK61" s="61">
        <v>0</v>
      </c>
      <c r="AL61" s="61">
        <f t="shared" si="47"/>
        <v>21</v>
      </c>
      <c r="AM61" s="61">
        <v>0</v>
      </c>
      <c r="AN61" s="61">
        <v>19</v>
      </c>
      <c r="AO61" s="61">
        <v>2</v>
      </c>
      <c r="AP61" s="61">
        <v>0</v>
      </c>
      <c r="AQ61" s="61">
        <v>0</v>
      </c>
      <c r="AR61" s="61">
        <f t="shared" si="42"/>
        <v>1647</v>
      </c>
      <c r="AS61" s="61">
        <v>0</v>
      </c>
      <c r="AT61" s="61">
        <v>1256</v>
      </c>
      <c r="AU61" s="61">
        <v>391</v>
      </c>
      <c r="AV61" s="61">
        <v>0</v>
      </c>
      <c r="AW61" s="61">
        <v>0</v>
      </c>
      <c r="AX61" s="61">
        <v>0</v>
      </c>
      <c r="AY61" s="61">
        <v>0</v>
      </c>
      <c r="AZ61" s="61">
        <v>0</v>
      </c>
      <c r="BA61" s="61">
        <v>0</v>
      </c>
      <c r="BB61" s="61">
        <v>0</v>
      </c>
      <c r="BC61" s="61">
        <v>0</v>
      </c>
      <c r="BD61" s="61">
        <v>0</v>
      </c>
      <c r="BE61" s="61">
        <v>0</v>
      </c>
      <c r="BF61" s="61">
        <v>0</v>
      </c>
      <c r="BG61" s="61">
        <v>0</v>
      </c>
      <c r="BH61" s="61">
        <v>0</v>
      </c>
      <c r="BI61" s="61">
        <v>0</v>
      </c>
      <c r="BJ61" s="61">
        <v>0</v>
      </c>
      <c r="BK61" s="61">
        <v>0</v>
      </c>
      <c r="BL61" s="61">
        <v>0</v>
      </c>
      <c r="BM61" s="61">
        <v>0</v>
      </c>
      <c r="BN61" s="61">
        <v>0</v>
      </c>
      <c r="BO61" s="61">
        <v>0</v>
      </c>
      <c r="BP61" s="61">
        <v>0</v>
      </c>
      <c r="BQ61" s="61">
        <v>0</v>
      </c>
      <c r="BR61" s="61">
        <v>0</v>
      </c>
      <c r="BS61" s="61">
        <v>0</v>
      </c>
      <c r="BT61" s="61">
        <v>0</v>
      </c>
      <c r="BU61" s="61">
        <v>0</v>
      </c>
      <c r="BV61" s="61">
        <v>0</v>
      </c>
      <c r="BW61" s="61">
        <v>0</v>
      </c>
      <c r="BX61" s="61">
        <v>0</v>
      </c>
      <c r="BY61" s="61">
        <v>0</v>
      </c>
      <c r="BZ61" s="61">
        <v>0</v>
      </c>
      <c r="CA61" s="61">
        <v>0</v>
      </c>
      <c r="CB61" s="61">
        <v>0</v>
      </c>
      <c r="CC61" s="61">
        <v>0</v>
      </c>
      <c r="CD61" s="61">
        <v>0</v>
      </c>
      <c r="CE61" s="61">
        <v>0</v>
      </c>
      <c r="CF61" s="61">
        <v>0</v>
      </c>
      <c r="CG61" s="61">
        <v>0</v>
      </c>
      <c r="CH61" s="61">
        <f t="shared" si="23"/>
        <v>0</v>
      </c>
      <c r="CI61" s="61">
        <f t="shared" si="24"/>
        <v>0</v>
      </c>
      <c r="CJ61" s="61">
        <f t="shared" si="25"/>
        <v>0</v>
      </c>
      <c r="CK61" s="61">
        <f t="shared" si="5"/>
        <v>0</v>
      </c>
      <c r="CL61" s="61">
        <f t="shared" si="6"/>
        <v>0</v>
      </c>
      <c r="CM61" s="61">
        <f t="shared" si="7"/>
        <v>0</v>
      </c>
      <c r="CN61" s="61">
        <f t="shared" si="43"/>
        <v>0</v>
      </c>
      <c r="CO61" s="61">
        <v>0</v>
      </c>
      <c r="CP61" s="61">
        <v>0</v>
      </c>
      <c r="CQ61" s="61">
        <v>0</v>
      </c>
      <c r="CR61" s="61">
        <v>0</v>
      </c>
      <c r="CS61" s="61">
        <v>0</v>
      </c>
      <c r="CT61" s="61">
        <f t="shared" si="44"/>
        <v>0</v>
      </c>
      <c r="CU61" s="61">
        <v>0</v>
      </c>
      <c r="CV61" s="61">
        <v>0</v>
      </c>
      <c r="CW61" s="61">
        <v>0</v>
      </c>
      <c r="CX61" s="61">
        <v>0</v>
      </c>
      <c r="CY61" s="61">
        <v>0</v>
      </c>
      <c r="CZ61" s="61">
        <f t="shared" si="45"/>
        <v>0</v>
      </c>
      <c r="DA61" s="61">
        <v>0</v>
      </c>
      <c r="DB61" s="61">
        <v>0</v>
      </c>
      <c r="DC61" s="61">
        <v>0</v>
      </c>
      <c r="DD61" s="61">
        <v>0</v>
      </c>
      <c r="DE61" s="61">
        <v>0</v>
      </c>
      <c r="DF61" s="61">
        <v>0</v>
      </c>
      <c r="DG61" s="61">
        <v>0</v>
      </c>
      <c r="DH61" s="61">
        <v>0</v>
      </c>
      <c r="DI61" s="61">
        <v>0</v>
      </c>
      <c r="DJ61" s="61">
        <v>0</v>
      </c>
      <c r="DK61" s="61">
        <v>0</v>
      </c>
      <c r="DL61" s="61">
        <v>0</v>
      </c>
      <c r="DM61" s="61">
        <v>0</v>
      </c>
      <c r="DN61" s="61">
        <v>0</v>
      </c>
      <c r="DO61" s="61">
        <v>0</v>
      </c>
      <c r="DP61" s="61">
        <v>0</v>
      </c>
      <c r="DQ61" s="61">
        <v>0</v>
      </c>
      <c r="DR61" s="61">
        <v>0</v>
      </c>
      <c r="DS61" s="61">
        <v>0</v>
      </c>
      <c r="DT61" s="61">
        <v>0</v>
      </c>
      <c r="DU61" s="61">
        <v>0</v>
      </c>
      <c r="DV61" s="61">
        <v>0</v>
      </c>
      <c r="DW61" s="61">
        <v>0</v>
      </c>
      <c r="DX61" s="61">
        <v>13</v>
      </c>
      <c r="DY61" s="61">
        <v>0</v>
      </c>
      <c r="DZ61" s="61">
        <v>13</v>
      </c>
      <c r="EA61" s="61">
        <v>0</v>
      </c>
      <c r="EB61" s="61">
        <v>0</v>
      </c>
      <c r="EC61" s="61">
        <v>0</v>
      </c>
      <c r="ED61" s="61">
        <v>0</v>
      </c>
      <c r="EE61" s="61">
        <v>0</v>
      </c>
      <c r="EF61" s="61">
        <v>0</v>
      </c>
      <c r="EG61" s="61">
        <v>0</v>
      </c>
      <c r="EH61" s="61">
        <v>0</v>
      </c>
      <c r="EI61" s="61">
        <v>0</v>
      </c>
      <c r="EJ61" s="61">
        <v>0</v>
      </c>
      <c r="EK61" s="61">
        <v>0</v>
      </c>
      <c r="EL61" s="61">
        <v>0</v>
      </c>
      <c r="EM61" s="61">
        <v>0</v>
      </c>
      <c r="EN61" s="61">
        <v>0</v>
      </c>
      <c r="EO61" s="61">
        <v>0</v>
      </c>
      <c r="EP61" s="61">
        <v>0</v>
      </c>
      <c r="EQ61" s="61">
        <v>0</v>
      </c>
      <c r="ER61" s="61">
        <v>0</v>
      </c>
      <c r="ES61" s="61">
        <v>0</v>
      </c>
      <c r="ET61" s="61">
        <v>0</v>
      </c>
      <c r="EU61" s="61">
        <v>0</v>
      </c>
      <c r="EV61" s="61">
        <v>0</v>
      </c>
      <c r="EW61" s="61">
        <v>0</v>
      </c>
      <c r="EX61" s="61">
        <v>0</v>
      </c>
      <c r="EY61" s="61">
        <v>0</v>
      </c>
      <c r="EZ61" s="61">
        <v>0</v>
      </c>
      <c r="FA61" s="61">
        <v>0</v>
      </c>
      <c r="FB61" s="61">
        <v>0</v>
      </c>
      <c r="FC61" s="61">
        <v>0</v>
      </c>
      <c r="FD61" s="61">
        <v>0</v>
      </c>
      <c r="FE61" s="61">
        <v>0</v>
      </c>
      <c r="FF61" s="61">
        <v>0</v>
      </c>
      <c r="FG61" s="61">
        <v>0</v>
      </c>
      <c r="FH61" s="61">
        <v>0</v>
      </c>
      <c r="FI61" s="61">
        <v>0</v>
      </c>
      <c r="FJ61" s="61">
        <v>0</v>
      </c>
      <c r="FK61" s="61">
        <v>0</v>
      </c>
      <c r="FL61" s="61">
        <v>0</v>
      </c>
      <c r="FM61" s="61">
        <v>0</v>
      </c>
      <c r="FN61" s="37"/>
      <c r="FO61" s="37"/>
      <c r="FP61" s="37"/>
      <c r="FQ61" s="37"/>
      <c r="FR61" s="37"/>
      <c r="FT61" s="97"/>
    </row>
  </sheetData>
  <mergeCells count="28">
    <mergeCell ref="EP7:EU8"/>
    <mergeCell ref="EV7:FA8"/>
    <mergeCell ref="FB7:FG8"/>
    <mergeCell ref="FH7:FM8"/>
    <mergeCell ref="DF7:DK8"/>
    <mergeCell ref="DL7:DQ8"/>
    <mergeCell ref="DR7:DW8"/>
    <mergeCell ref="DX7:EC8"/>
    <mergeCell ref="ED7:EI8"/>
    <mergeCell ref="EJ7:EO8"/>
    <mergeCell ref="BV7:CA8"/>
    <mergeCell ref="CB7:CG8"/>
    <mergeCell ref="CH7:CM8"/>
    <mergeCell ref="CN7:CS8"/>
    <mergeCell ref="CT7:CY8"/>
    <mergeCell ref="CZ7:DE8"/>
    <mergeCell ref="AL7:AQ8"/>
    <mergeCell ref="AR7:AW8"/>
    <mergeCell ref="AX7:BC8"/>
    <mergeCell ref="BD7:BI8"/>
    <mergeCell ref="BJ7:BO8"/>
    <mergeCell ref="BP7:BU8"/>
    <mergeCell ref="B7:G8"/>
    <mergeCell ref="H7:M8"/>
    <mergeCell ref="N7:S8"/>
    <mergeCell ref="T7:Y8"/>
    <mergeCell ref="Z7:AE8"/>
    <mergeCell ref="AF7:AK8"/>
  </mergeCells>
  <phoneticPr fontId="9"/>
  <pageMargins left="0.78740157480314965" right="0.19685039370078741" top="0.39370078740157483" bottom="0.43307086614173229" header="0.43307086614173229" footer="0.51181102362204722"/>
  <pageSetup paperSize="9" scale="10" fitToHeight="0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BE10-4FCF-4FC2-8D5E-5C8BDF6DC3EC}">
  <sheetPr>
    <pageSetUpPr fitToPage="1"/>
  </sheetPr>
  <dimension ref="A1:Z175"/>
  <sheetViews>
    <sheetView view="pageBreakPreview" zoomScaleNormal="80" zoomScaleSheetLayoutView="100" workbookViewId="0">
      <selection activeCell="U24" sqref="U24"/>
    </sheetView>
  </sheetViews>
  <sheetFormatPr defaultColWidth="9.44140625" defaultRowHeight="13.15" customHeight="1" x14ac:dyDescent="0.2"/>
  <cols>
    <col min="1" max="1" width="16" style="41" customWidth="1"/>
    <col min="2" max="2" width="9.44140625" style="41" customWidth="1"/>
    <col min="3" max="66" width="9.44140625" style="41"/>
    <col min="67" max="67" width="9.44140625" style="41" customWidth="1"/>
    <col min="68" max="16384" width="9.44140625" style="41"/>
  </cols>
  <sheetData>
    <row r="1" spans="1:16" customFormat="1" ht="13.15" customHeight="1" x14ac:dyDescent="0.2"/>
    <row r="2" spans="1:16" customFormat="1" ht="13.15" customHeight="1" x14ac:dyDescent="0.2"/>
    <row r="3" spans="1:16" customFormat="1" ht="13.15" customHeight="1" x14ac:dyDescent="0.2">
      <c r="A3" s="31" t="s">
        <v>89</v>
      </c>
    </row>
    <row r="4" spans="1:16" customFormat="1" ht="13.15" customHeight="1" x14ac:dyDescent="0.2">
      <c r="A4" s="34"/>
      <c r="B4" s="20" t="s">
        <v>90</v>
      </c>
      <c r="C4" s="34"/>
      <c r="D4" s="34"/>
      <c r="E4" s="34"/>
    </row>
    <row r="5" spans="1:16" customFormat="1" ht="13.15" customHeight="1" x14ac:dyDescent="0.2">
      <c r="A5" s="32"/>
      <c r="B5" s="32"/>
      <c r="C5" s="32"/>
      <c r="D5" s="32"/>
      <c r="E5" s="32"/>
    </row>
    <row r="6" spans="1:16" customFormat="1" ht="13.15" customHeight="1" x14ac:dyDescent="0.2">
      <c r="A6" s="42"/>
      <c r="B6" s="63"/>
      <c r="C6" s="64"/>
      <c r="D6" s="65"/>
      <c r="E6" s="19"/>
      <c r="F6" s="18" t="s">
        <v>91</v>
      </c>
      <c r="G6" s="17"/>
      <c r="H6" s="19"/>
      <c r="I6" s="18" t="s">
        <v>92</v>
      </c>
      <c r="J6" s="17"/>
      <c r="K6" s="19"/>
      <c r="L6" s="18" t="s">
        <v>93</v>
      </c>
      <c r="M6" s="17"/>
      <c r="N6" s="19"/>
      <c r="O6" s="18" t="s">
        <v>94</v>
      </c>
      <c r="P6" s="93"/>
    </row>
    <row r="7" spans="1:16" customFormat="1" ht="13.15" customHeight="1" x14ac:dyDescent="0.2">
      <c r="A7" s="43" t="s">
        <v>4</v>
      </c>
      <c r="B7" s="66" t="s">
        <v>95</v>
      </c>
      <c r="C7" s="47" t="s">
        <v>96</v>
      </c>
      <c r="D7" s="67" t="s">
        <v>97</v>
      </c>
      <c r="E7" s="16"/>
      <c r="F7" s="15"/>
      <c r="G7" s="16"/>
      <c r="H7" s="16"/>
      <c r="I7" s="15"/>
      <c r="J7" s="16"/>
      <c r="K7" s="16"/>
      <c r="L7" s="15"/>
      <c r="M7" s="16"/>
      <c r="N7" s="16"/>
      <c r="O7" s="15"/>
      <c r="P7" s="14"/>
    </row>
    <row r="8" spans="1:16" customFormat="1" ht="13.15" customHeight="1" x14ac:dyDescent="0.2">
      <c r="A8" s="44"/>
      <c r="B8" s="66" t="s">
        <v>98</v>
      </c>
      <c r="C8" s="47" t="s">
        <v>99</v>
      </c>
      <c r="D8" s="67"/>
      <c r="E8" s="66" t="s">
        <v>95</v>
      </c>
      <c r="F8" s="47" t="s">
        <v>96</v>
      </c>
      <c r="G8" s="66" t="s">
        <v>97</v>
      </c>
      <c r="H8" s="66" t="s">
        <v>95</v>
      </c>
      <c r="I8" s="47" t="s">
        <v>96</v>
      </c>
      <c r="J8" s="66" t="s">
        <v>97</v>
      </c>
      <c r="K8" s="66" t="s">
        <v>95</v>
      </c>
      <c r="L8" s="47" t="s">
        <v>96</v>
      </c>
      <c r="M8" s="66" t="s">
        <v>97</v>
      </c>
      <c r="N8" s="66" t="s">
        <v>95</v>
      </c>
      <c r="O8" s="47" t="s">
        <v>96</v>
      </c>
      <c r="P8" s="67" t="s">
        <v>97</v>
      </c>
    </row>
    <row r="9" spans="1:16" customFormat="1" ht="13.15" customHeight="1" x14ac:dyDescent="0.2">
      <c r="A9" s="46" t="s">
        <v>6</v>
      </c>
      <c r="B9" s="66" t="s">
        <v>100</v>
      </c>
      <c r="C9" s="47" t="s">
        <v>101</v>
      </c>
      <c r="D9" s="67" t="s">
        <v>102</v>
      </c>
      <c r="E9" s="66" t="s">
        <v>98</v>
      </c>
      <c r="F9" s="47" t="s">
        <v>99</v>
      </c>
      <c r="G9" s="66"/>
      <c r="H9" s="66" t="s">
        <v>98</v>
      </c>
      <c r="I9" s="47" t="s">
        <v>99</v>
      </c>
      <c r="J9" s="66"/>
      <c r="K9" s="66" t="s">
        <v>98</v>
      </c>
      <c r="L9" s="47" t="s">
        <v>99</v>
      </c>
      <c r="M9" s="66"/>
      <c r="N9" s="66" t="s">
        <v>98</v>
      </c>
      <c r="O9" s="47" t="s">
        <v>99</v>
      </c>
      <c r="P9" s="67"/>
    </row>
    <row r="10" spans="1:16" customFormat="1" ht="13.15" customHeight="1" x14ac:dyDescent="0.2">
      <c r="A10" s="46" t="s">
        <v>13</v>
      </c>
      <c r="B10" s="68"/>
      <c r="C10" s="49"/>
      <c r="D10" s="69"/>
      <c r="E10" s="68"/>
      <c r="F10" s="49"/>
      <c r="G10" s="68"/>
      <c r="H10" s="68"/>
      <c r="I10" s="49"/>
      <c r="J10" s="68"/>
      <c r="K10" s="68"/>
      <c r="L10" s="49"/>
      <c r="M10" s="68"/>
      <c r="N10" s="68"/>
      <c r="O10" s="49"/>
      <c r="P10" s="69"/>
    </row>
    <row r="11" spans="1:16" customFormat="1" ht="13.15" customHeight="1" x14ac:dyDescent="0.2">
      <c r="A11" s="50" t="s">
        <v>14</v>
      </c>
      <c r="B11" s="51">
        <v>134551</v>
      </c>
      <c r="C11" s="51">
        <v>113808</v>
      </c>
      <c r="D11" s="52">
        <v>84.583540813520514</v>
      </c>
      <c r="E11" s="13">
        <v>1705</v>
      </c>
      <c r="F11" s="13">
        <v>1198</v>
      </c>
      <c r="G11" s="51">
        <v>70.26392961876833</v>
      </c>
      <c r="H11" s="13">
        <v>60389</v>
      </c>
      <c r="I11" s="13">
        <v>50158</v>
      </c>
      <c r="J11" s="51">
        <v>83.058172846048123</v>
      </c>
      <c r="K11" s="13">
        <v>69817</v>
      </c>
      <c r="L11" s="13">
        <v>59573</v>
      </c>
      <c r="M11" s="51">
        <v>85.327355801595601</v>
      </c>
      <c r="N11" s="13">
        <v>3030</v>
      </c>
      <c r="O11" s="13">
        <v>2402</v>
      </c>
      <c r="P11" s="52">
        <v>79.273927392739267</v>
      </c>
    </row>
    <row r="12" spans="1:16" customFormat="1" ht="13.15" customHeight="1" x14ac:dyDescent="0.2">
      <c r="A12" s="50" t="s">
        <v>15</v>
      </c>
      <c r="B12" s="51">
        <v>137111</v>
      </c>
      <c r="C12" s="51">
        <v>110729</v>
      </c>
      <c r="D12" s="52">
        <v>80.758655395993031</v>
      </c>
      <c r="E12" s="51">
        <v>1298</v>
      </c>
      <c r="F12" s="51">
        <v>955</v>
      </c>
      <c r="G12" s="51">
        <v>73.574730354391377</v>
      </c>
      <c r="H12" s="51">
        <v>64060</v>
      </c>
      <c r="I12" s="51">
        <v>50750</v>
      </c>
      <c r="J12" s="51">
        <v>79.222603808929122</v>
      </c>
      <c r="K12" s="51">
        <v>68657</v>
      </c>
      <c r="L12" s="51">
        <v>56535</v>
      </c>
      <c r="M12" s="51">
        <v>82.344116404736596</v>
      </c>
      <c r="N12" s="51">
        <v>3096</v>
      </c>
      <c r="O12" s="51">
        <v>2489</v>
      </c>
      <c r="P12" s="52">
        <v>80.394056847545215</v>
      </c>
    </row>
    <row r="13" spans="1:16" customFormat="1" ht="13.15" customHeight="1" x14ac:dyDescent="0.2">
      <c r="A13" s="50" t="s">
        <v>16</v>
      </c>
      <c r="B13" s="51">
        <f>SUM(B14:B60)</f>
        <v>120940</v>
      </c>
      <c r="C13" s="51">
        <f>SUM(C14:C60)</f>
        <v>99962</v>
      </c>
      <c r="D13" s="52">
        <f t="shared" ref="D13:D60" si="0">IF(B13= 0,0,C13/B13*100)</f>
        <v>82.654208698528194</v>
      </c>
      <c r="E13" s="12">
        <f>SUM(E14:E60)</f>
        <v>1230</v>
      </c>
      <c r="F13" s="12">
        <f>SUM(F14:F60)</f>
        <v>898</v>
      </c>
      <c r="G13" s="51">
        <f t="shared" ref="G13:G31" si="1">IF(E13= 0,0,F13/E13*100)</f>
        <v>73.00813008130082</v>
      </c>
      <c r="H13" s="12">
        <f>SUM(H14:H60)</f>
        <v>59472</v>
      </c>
      <c r="I13" s="12">
        <f>SUM(I14:I60)</f>
        <v>47373</v>
      </c>
      <c r="J13" s="51">
        <f t="shared" ref="J13:J60" si="2">IF(H13= 0,0,I13/H13*100)</f>
        <v>79.655972558514932</v>
      </c>
      <c r="K13" s="12">
        <f>SUM(K14:K60)</f>
        <v>61678</v>
      </c>
      <c r="L13" s="12">
        <f>SUM(L14:L60)</f>
        <v>51554</v>
      </c>
      <c r="M13" s="51">
        <f t="shared" ref="M13:M60" si="3">IF(K13= 0,0,L13/K13*100)</f>
        <v>83.585719381302894</v>
      </c>
      <c r="N13" s="12">
        <f>SUM(N14:N60)</f>
        <v>2764</v>
      </c>
      <c r="O13" s="12">
        <f>SUM(O14:O60)</f>
        <v>2201</v>
      </c>
      <c r="P13" s="52">
        <f t="shared" ref="P13:P60" si="4">IF(N13= 0,0,O13/N13*100)</f>
        <v>79.630969609261939</v>
      </c>
    </row>
    <row r="14" spans="1:16" customFormat="1" ht="13.15" customHeight="1" x14ac:dyDescent="0.2">
      <c r="A14" s="53" t="s">
        <v>17</v>
      </c>
      <c r="B14" s="70">
        <v>7853</v>
      </c>
      <c r="C14" s="70">
        <v>6829</v>
      </c>
      <c r="D14" s="55">
        <f t="shared" si="0"/>
        <v>86.96039730039476</v>
      </c>
      <c r="E14" s="11">
        <v>24</v>
      </c>
      <c r="F14" s="11">
        <v>21</v>
      </c>
      <c r="G14" s="54">
        <f t="shared" si="1"/>
        <v>87.5</v>
      </c>
      <c r="H14" s="11">
        <v>1342</v>
      </c>
      <c r="I14" s="11">
        <v>1185</v>
      </c>
      <c r="J14" s="54">
        <f t="shared" si="2"/>
        <v>88.301043219076007</v>
      </c>
      <c r="K14" s="11">
        <v>6394</v>
      </c>
      <c r="L14" s="11">
        <v>5537</v>
      </c>
      <c r="M14" s="54">
        <f t="shared" si="3"/>
        <v>86.596809508914603</v>
      </c>
      <c r="N14" s="11">
        <v>93</v>
      </c>
      <c r="O14" s="11">
        <v>86</v>
      </c>
      <c r="P14" s="55">
        <f t="shared" si="4"/>
        <v>92.473118279569889</v>
      </c>
    </row>
    <row r="15" spans="1:16" customFormat="1" ht="13.15" customHeight="1" x14ac:dyDescent="0.2">
      <c r="A15" s="56" t="s">
        <v>18</v>
      </c>
      <c r="B15" s="39">
        <v>1177</v>
      </c>
      <c r="C15" s="39">
        <v>1009</v>
      </c>
      <c r="D15" s="57">
        <f t="shared" si="0"/>
        <v>85.726423109600674</v>
      </c>
      <c r="E15" s="10">
        <v>14</v>
      </c>
      <c r="F15" s="10">
        <v>11</v>
      </c>
      <c r="G15" s="39">
        <f t="shared" si="1"/>
        <v>78.571428571428569</v>
      </c>
      <c r="H15" s="10">
        <v>229</v>
      </c>
      <c r="I15" s="10">
        <v>165</v>
      </c>
      <c r="J15" s="39">
        <f t="shared" si="2"/>
        <v>72.052401746724897</v>
      </c>
      <c r="K15" s="10">
        <v>914</v>
      </c>
      <c r="L15" s="10">
        <v>816</v>
      </c>
      <c r="M15" s="39">
        <f t="shared" si="3"/>
        <v>89.27789934354486</v>
      </c>
      <c r="N15" s="10">
        <v>20</v>
      </c>
      <c r="O15" s="10">
        <v>17</v>
      </c>
      <c r="P15" s="57">
        <f t="shared" si="4"/>
        <v>85</v>
      </c>
    </row>
    <row r="16" spans="1:16" customFormat="1" ht="13.15" customHeight="1" x14ac:dyDescent="0.2">
      <c r="A16" s="56" t="s">
        <v>19</v>
      </c>
      <c r="B16" s="71">
        <v>3168</v>
      </c>
      <c r="C16" s="39">
        <v>3081</v>
      </c>
      <c r="D16" s="57">
        <f t="shared" si="0"/>
        <v>97.253787878787875</v>
      </c>
      <c r="E16" s="9">
        <v>23</v>
      </c>
      <c r="F16" s="10">
        <v>23</v>
      </c>
      <c r="G16" s="39">
        <f t="shared" si="1"/>
        <v>100</v>
      </c>
      <c r="H16" s="9">
        <v>1083</v>
      </c>
      <c r="I16" s="10">
        <v>1039</v>
      </c>
      <c r="J16" s="39">
        <f t="shared" si="2"/>
        <v>95.937211449676823</v>
      </c>
      <c r="K16" s="9">
        <v>2032</v>
      </c>
      <c r="L16" s="10">
        <v>1990</v>
      </c>
      <c r="M16" s="39">
        <f t="shared" si="3"/>
        <v>97.933070866141733</v>
      </c>
      <c r="N16" s="9">
        <v>30</v>
      </c>
      <c r="O16" s="10">
        <v>29</v>
      </c>
      <c r="P16" s="57">
        <f t="shared" si="4"/>
        <v>96.666666666666671</v>
      </c>
    </row>
    <row r="17" spans="1:26" customFormat="1" ht="13.15" customHeight="1" x14ac:dyDescent="0.2">
      <c r="A17" s="56" t="s">
        <v>68</v>
      </c>
      <c r="B17" s="71">
        <v>2576</v>
      </c>
      <c r="C17" s="71">
        <v>2491</v>
      </c>
      <c r="D17" s="57">
        <f t="shared" si="0"/>
        <v>96.700310559006212</v>
      </c>
      <c r="E17" s="9">
        <v>82</v>
      </c>
      <c r="F17" s="9">
        <v>80</v>
      </c>
      <c r="G17" s="39">
        <f t="shared" si="1"/>
        <v>97.560975609756099</v>
      </c>
      <c r="H17" s="9">
        <v>1274</v>
      </c>
      <c r="I17" s="9">
        <v>1221</v>
      </c>
      <c r="J17" s="39">
        <f t="shared" si="2"/>
        <v>95.839874411302986</v>
      </c>
      <c r="K17" s="9">
        <v>1183</v>
      </c>
      <c r="L17" s="9">
        <v>1156</v>
      </c>
      <c r="M17" s="39">
        <f t="shared" si="3"/>
        <v>97.717666948436175</v>
      </c>
      <c r="N17" s="9">
        <v>37</v>
      </c>
      <c r="O17" s="9">
        <v>34</v>
      </c>
      <c r="P17" s="57">
        <f t="shared" si="4"/>
        <v>91.891891891891902</v>
      </c>
    </row>
    <row r="18" spans="1:26" customFormat="1" ht="13.15" customHeight="1" x14ac:dyDescent="0.2">
      <c r="A18" s="58" t="s">
        <v>21</v>
      </c>
      <c r="B18" s="72">
        <v>679</v>
      </c>
      <c r="C18" s="72">
        <v>679</v>
      </c>
      <c r="D18" s="40">
        <f t="shared" si="0"/>
        <v>100</v>
      </c>
      <c r="E18" s="8">
        <v>7</v>
      </c>
      <c r="F18" s="8">
        <v>7</v>
      </c>
      <c r="G18" s="38">
        <f t="shared" si="1"/>
        <v>100</v>
      </c>
      <c r="H18" s="8">
        <v>122</v>
      </c>
      <c r="I18" s="8">
        <v>122</v>
      </c>
      <c r="J18" s="38">
        <f t="shared" si="2"/>
        <v>100</v>
      </c>
      <c r="K18" s="8">
        <v>546</v>
      </c>
      <c r="L18" s="8">
        <v>546</v>
      </c>
      <c r="M18" s="38">
        <f t="shared" si="3"/>
        <v>100</v>
      </c>
      <c r="N18" s="8">
        <v>4</v>
      </c>
      <c r="O18" s="8">
        <v>4</v>
      </c>
      <c r="P18" s="40">
        <f t="shared" si="4"/>
        <v>100</v>
      </c>
    </row>
    <row r="19" spans="1:26" customFormat="1" ht="13.15" customHeight="1" x14ac:dyDescent="0.2">
      <c r="A19" s="35" t="s">
        <v>22</v>
      </c>
      <c r="B19" s="70">
        <v>2485</v>
      </c>
      <c r="C19" s="54">
        <v>2360</v>
      </c>
      <c r="D19" s="55">
        <f t="shared" si="0"/>
        <v>94.969818913480879</v>
      </c>
      <c r="E19" s="7">
        <v>40</v>
      </c>
      <c r="F19" s="6">
        <v>40</v>
      </c>
      <c r="G19" s="54">
        <f t="shared" si="1"/>
        <v>100</v>
      </c>
      <c r="H19" s="7">
        <v>1017</v>
      </c>
      <c r="I19" s="6">
        <v>962</v>
      </c>
      <c r="J19" s="54">
        <f t="shared" si="2"/>
        <v>94.591937069813184</v>
      </c>
      <c r="K19" s="7">
        <v>1397</v>
      </c>
      <c r="L19" s="6">
        <v>1329</v>
      </c>
      <c r="M19" s="54">
        <f t="shared" si="3"/>
        <v>95.132426628489625</v>
      </c>
      <c r="N19" s="7">
        <v>31</v>
      </c>
      <c r="O19" s="6">
        <v>29</v>
      </c>
      <c r="P19" s="55">
        <f t="shared" si="4"/>
        <v>93.548387096774192</v>
      </c>
    </row>
    <row r="20" spans="1:26" customFormat="1" ht="13.15" customHeight="1" x14ac:dyDescent="0.2">
      <c r="A20" s="59" t="s">
        <v>23</v>
      </c>
      <c r="B20" s="71">
        <v>4393</v>
      </c>
      <c r="C20" s="71">
        <v>3796</v>
      </c>
      <c r="D20" s="57">
        <f t="shared" si="0"/>
        <v>86.410198042340085</v>
      </c>
      <c r="E20" s="9">
        <v>19</v>
      </c>
      <c r="F20" s="9">
        <v>4</v>
      </c>
      <c r="G20" s="39">
        <f t="shared" si="1"/>
        <v>21.052631578947366</v>
      </c>
      <c r="H20" s="9">
        <v>2300</v>
      </c>
      <c r="I20" s="9">
        <v>1888</v>
      </c>
      <c r="J20" s="39">
        <f t="shared" si="2"/>
        <v>82.086956521739125</v>
      </c>
      <c r="K20" s="9">
        <v>2009</v>
      </c>
      <c r="L20" s="9">
        <v>1847</v>
      </c>
      <c r="M20" s="39">
        <f t="shared" si="3"/>
        <v>91.93628670980587</v>
      </c>
      <c r="N20" s="9">
        <v>65</v>
      </c>
      <c r="O20" s="9">
        <v>57</v>
      </c>
      <c r="P20" s="57">
        <f t="shared" si="4"/>
        <v>87.692307692307693</v>
      </c>
    </row>
    <row r="21" spans="1:26" customFormat="1" ht="13.15" customHeight="1" x14ac:dyDescent="0.2">
      <c r="A21" s="59" t="s">
        <v>24</v>
      </c>
      <c r="B21" s="71">
        <v>3675</v>
      </c>
      <c r="C21" s="39">
        <v>3193</v>
      </c>
      <c r="D21" s="57">
        <f t="shared" si="0"/>
        <v>86.884353741496597</v>
      </c>
      <c r="E21" s="9">
        <v>32</v>
      </c>
      <c r="F21" s="10">
        <v>28</v>
      </c>
      <c r="G21" s="39">
        <f t="shared" si="1"/>
        <v>87.5</v>
      </c>
      <c r="H21" s="9">
        <v>1067</v>
      </c>
      <c r="I21" s="10">
        <v>801</v>
      </c>
      <c r="J21" s="39">
        <f t="shared" si="2"/>
        <v>75.070290534208056</v>
      </c>
      <c r="K21" s="9">
        <v>2399</v>
      </c>
      <c r="L21" s="10">
        <v>2210</v>
      </c>
      <c r="M21" s="39">
        <f t="shared" si="3"/>
        <v>92.121717382242593</v>
      </c>
      <c r="N21" s="9">
        <v>177</v>
      </c>
      <c r="O21" s="10">
        <v>154</v>
      </c>
      <c r="P21" s="57">
        <f t="shared" si="4"/>
        <v>87.005649717514117</v>
      </c>
    </row>
    <row r="22" spans="1:26" customFormat="1" ht="13.15" customHeight="1" x14ac:dyDescent="0.2">
      <c r="A22" s="59" t="s">
        <v>25</v>
      </c>
      <c r="B22" s="71">
        <v>3323</v>
      </c>
      <c r="C22" s="71">
        <v>1237</v>
      </c>
      <c r="D22" s="57">
        <f t="shared" si="0"/>
        <v>37.225398736081857</v>
      </c>
      <c r="E22" s="9">
        <v>13</v>
      </c>
      <c r="F22" s="9">
        <v>2</v>
      </c>
      <c r="G22" s="39">
        <f t="shared" si="1"/>
        <v>15.384615384615385</v>
      </c>
      <c r="H22" s="9">
        <v>1386</v>
      </c>
      <c r="I22" s="9">
        <v>253</v>
      </c>
      <c r="J22" s="39">
        <f t="shared" si="2"/>
        <v>18.253968253968253</v>
      </c>
      <c r="K22" s="9">
        <v>1843</v>
      </c>
      <c r="L22" s="9">
        <v>941</v>
      </c>
      <c r="M22" s="39">
        <f t="shared" si="3"/>
        <v>51.05805751492133</v>
      </c>
      <c r="N22" s="9">
        <v>81</v>
      </c>
      <c r="O22" s="10">
        <v>41</v>
      </c>
      <c r="P22" s="57">
        <f t="shared" si="4"/>
        <v>50.617283950617285</v>
      </c>
    </row>
    <row r="23" spans="1:26" customFormat="1" ht="13.15" customHeight="1" x14ac:dyDescent="0.2">
      <c r="A23" s="36" t="s">
        <v>26</v>
      </c>
      <c r="B23" s="72">
        <v>3280</v>
      </c>
      <c r="C23" s="72">
        <v>3161</v>
      </c>
      <c r="D23" s="40">
        <f t="shared" si="0"/>
        <v>96.371951219512198</v>
      </c>
      <c r="E23" s="8">
        <v>13</v>
      </c>
      <c r="F23" s="8">
        <v>10</v>
      </c>
      <c r="G23" s="38">
        <f t="shared" si="1"/>
        <v>76.923076923076934</v>
      </c>
      <c r="H23" s="8">
        <v>1152</v>
      </c>
      <c r="I23" s="8">
        <v>1078</v>
      </c>
      <c r="J23" s="38">
        <f t="shared" si="2"/>
        <v>93.576388888888886</v>
      </c>
      <c r="K23" s="8">
        <v>2055</v>
      </c>
      <c r="L23" s="8">
        <v>2019</v>
      </c>
      <c r="M23" s="38">
        <f t="shared" si="3"/>
        <v>98.248175182481759</v>
      </c>
      <c r="N23" s="8">
        <v>60</v>
      </c>
      <c r="O23" s="8">
        <v>54</v>
      </c>
      <c r="P23" s="40">
        <f t="shared" si="4"/>
        <v>90</v>
      </c>
    </row>
    <row r="24" spans="1:26" customFormat="1" ht="13.15" customHeight="1" x14ac:dyDescent="0.2">
      <c r="A24" s="35" t="s">
        <v>27</v>
      </c>
      <c r="B24" s="70">
        <v>1920</v>
      </c>
      <c r="C24" s="70">
        <v>1867</v>
      </c>
      <c r="D24" s="55">
        <f t="shared" si="0"/>
        <v>97.239583333333329</v>
      </c>
      <c r="E24" s="7">
        <v>18</v>
      </c>
      <c r="F24" s="7">
        <v>18</v>
      </c>
      <c r="G24" s="54">
        <f t="shared" si="1"/>
        <v>100</v>
      </c>
      <c r="H24" s="7">
        <v>447</v>
      </c>
      <c r="I24" s="7">
        <v>440</v>
      </c>
      <c r="J24" s="54">
        <f t="shared" si="2"/>
        <v>98.434004474272925</v>
      </c>
      <c r="K24" s="7">
        <v>1317</v>
      </c>
      <c r="L24" s="7">
        <v>1278</v>
      </c>
      <c r="M24" s="54">
        <f t="shared" si="3"/>
        <v>97.038724373576315</v>
      </c>
      <c r="N24" s="7">
        <v>138</v>
      </c>
      <c r="O24" s="7">
        <v>131</v>
      </c>
      <c r="P24" s="55">
        <f t="shared" si="4"/>
        <v>94.927536231884062</v>
      </c>
    </row>
    <row r="25" spans="1:26" customFormat="1" ht="13.15" customHeight="1" x14ac:dyDescent="0.2">
      <c r="A25" s="59" t="s">
        <v>28</v>
      </c>
      <c r="B25" s="71">
        <v>2878</v>
      </c>
      <c r="C25" s="71">
        <v>0</v>
      </c>
      <c r="D25" s="57">
        <f t="shared" si="0"/>
        <v>0</v>
      </c>
      <c r="E25" s="9">
        <v>159</v>
      </c>
      <c r="F25" s="9"/>
      <c r="G25" s="39">
        <f t="shared" si="1"/>
        <v>0</v>
      </c>
      <c r="H25" s="9">
        <v>462</v>
      </c>
      <c r="I25" s="9"/>
      <c r="J25" s="39">
        <f t="shared" si="2"/>
        <v>0</v>
      </c>
      <c r="K25" s="9">
        <v>2125</v>
      </c>
      <c r="L25" s="9"/>
      <c r="M25" s="39">
        <f t="shared" si="3"/>
        <v>0</v>
      </c>
      <c r="N25" s="9">
        <v>132</v>
      </c>
      <c r="O25" s="9"/>
      <c r="P25" s="57">
        <f t="shared" si="4"/>
        <v>0</v>
      </c>
    </row>
    <row r="26" spans="1:26" customFormat="1" ht="12.75" customHeight="1" x14ac:dyDescent="0.2">
      <c r="A26" s="59" t="s">
        <v>29</v>
      </c>
      <c r="B26" s="39">
        <v>400</v>
      </c>
      <c r="C26" s="39">
        <v>325</v>
      </c>
      <c r="D26" s="57">
        <f t="shared" si="0"/>
        <v>81.25</v>
      </c>
      <c r="E26" s="10">
        <v>3</v>
      </c>
      <c r="F26" s="10">
        <v>3</v>
      </c>
      <c r="G26" s="39">
        <f t="shared" si="1"/>
        <v>100</v>
      </c>
      <c r="H26" s="10">
        <v>79</v>
      </c>
      <c r="I26" s="10">
        <v>65</v>
      </c>
      <c r="J26" s="39">
        <f t="shared" si="2"/>
        <v>82.278481012658233</v>
      </c>
      <c r="K26" s="10">
        <v>300</v>
      </c>
      <c r="L26" s="10">
        <v>247</v>
      </c>
      <c r="M26" s="39">
        <f t="shared" si="3"/>
        <v>82.333333333333343</v>
      </c>
      <c r="N26" s="10">
        <v>18</v>
      </c>
      <c r="O26" s="10">
        <v>10</v>
      </c>
      <c r="P26" s="57">
        <f t="shared" si="4"/>
        <v>55.555555555555557</v>
      </c>
    </row>
    <row r="27" spans="1:26" customFormat="1" ht="13.15" customHeight="1" x14ac:dyDescent="0.2">
      <c r="A27" s="59" t="s">
        <v>30</v>
      </c>
      <c r="B27" s="71">
        <v>1917</v>
      </c>
      <c r="C27" s="71">
        <v>1882</v>
      </c>
      <c r="D27" s="57">
        <f t="shared" si="0"/>
        <v>98.174230568596769</v>
      </c>
      <c r="E27" s="9">
        <v>12</v>
      </c>
      <c r="F27" s="9">
        <v>12</v>
      </c>
      <c r="G27" s="39">
        <f t="shared" si="1"/>
        <v>100</v>
      </c>
      <c r="H27" s="9">
        <v>419</v>
      </c>
      <c r="I27" s="9">
        <v>411</v>
      </c>
      <c r="J27" s="39">
        <f t="shared" si="2"/>
        <v>98.090692124105018</v>
      </c>
      <c r="K27" s="9">
        <v>1406</v>
      </c>
      <c r="L27" s="9">
        <v>1379</v>
      </c>
      <c r="M27" s="39">
        <f t="shared" si="3"/>
        <v>98.079658605974402</v>
      </c>
      <c r="N27" s="9">
        <v>80</v>
      </c>
      <c r="O27" s="9">
        <v>80</v>
      </c>
      <c r="P27" s="57">
        <f t="shared" si="4"/>
        <v>100</v>
      </c>
    </row>
    <row r="28" spans="1:26" customFormat="1" ht="13.15" customHeight="1" x14ac:dyDescent="0.2">
      <c r="A28" s="36" t="s">
        <v>31</v>
      </c>
      <c r="B28" s="72">
        <v>3180</v>
      </c>
      <c r="C28" s="38">
        <v>3124</v>
      </c>
      <c r="D28" s="40">
        <f t="shared" si="0"/>
        <v>98.23899371069183</v>
      </c>
      <c r="E28" s="8">
        <v>220</v>
      </c>
      <c r="F28" s="5">
        <v>218</v>
      </c>
      <c r="G28" s="38">
        <f t="shared" si="1"/>
        <v>99.090909090909093</v>
      </c>
      <c r="H28" s="8">
        <v>1041</v>
      </c>
      <c r="I28" s="5">
        <v>1014</v>
      </c>
      <c r="J28" s="38">
        <f t="shared" si="2"/>
        <v>97.406340057636882</v>
      </c>
      <c r="K28" s="8">
        <v>1871</v>
      </c>
      <c r="L28" s="5">
        <v>1848</v>
      </c>
      <c r="M28" s="38">
        <f t="shared" si="3"/>
        <v>98.770710849812943</v>
      </c>
      <c r="N28" s="8">
        <v>48</v>
      </c>
      <c r="O28" s="5">
        <v>44</v>
      </c>
      <c r="P28" s="40">
        <f t="shared" si="4"/>
        <v>91.666666666666657</v>
      </c>
    </row>
    <row r="29" spans="1:26" customFormat="1" ht="13.15" customHeight="1" x14ac:dyDescent="0.2">
      <c r="A29" s="35" t="s">
        <v>32</v>
      </c>
      <c r="B29" s="70">
        <v>1193</v>
      </c>
      <c r="C29" s="54">
        <v>1026</v>
      </c>
      <c r="D29" s="55">
        <f t="shared" si="0"/>
        <v>86.001676445934621</v>
      </c>
      <c r="E29" s="7">
        <v>69</v>
      </c>
      <c r="F29" s="6">
        <v>51</v>
      </c>
      <c r="G29" s="54">
        <f t="shared" si="1"/>
        <v>73.91304347826086</v>
      </c>
      <c r="H29" s="7">
        <v>467</v>
      </c>
      <c r="I29" s="6">
        <v>386</v>
      </c>
      <c r="J29" s="54">
        <f t="shared" si="2"/>
        <v>82.655246252676662</v>
      </c>
      <c r="K29" s="7">
        <v>628</v>
      </c>
      <c r="L29" s="6">
        <v>561</v>
      </c>
      <c r="M29" s="54">
        <f t="shared" si="3"/>
        <v>89.331210191082803</v>
      </c>
      <c r="N29" s="7">
        <v>29</v>
      </c>
      <c r="O29" s="6">
        <v>28</v>
      </c>
      <c r="P29" s="55">
        <f t="shared" si="4"/>
        <v>96.551724137931032</v>
      </c>
    </row>
    <row r="30" spans="1:26" customFormat="1" ht="13.15" customHeight="1" x14ac:dyDescent="0.2">
      <c r="A30" s="59" t="s">
        <v>33</v>
      </c>
      <c r="B30" s="71">
        <v>3370</v>
      </c>
      <c r="C30" s="71">
        <v>3160</v>
      </c>
      <c r="D30" s="57">
        <f t="shared" si="0"/>
        <v>93.768545994065278</v>
      </c>
      <c r="E30" s="9">
        <v>7</v>
      </c>
      <c r="F30" s="9">
        <v>6</v>
      </c>
      <c r="G30" s="39">
        <f t="shared" si="1"/>
        <v>85.714285714285708</v>
      </c>
      <c r="H30" s="9">
        <v>2244</v>
      </c>
      <c r="I30" s="9">
        <v>2123</v>
      </c>
      <c r="J30" s="39">
        <f t="shared" si="2"/>
        <v>94.607843137254903</v>
      </c>
      <c r="K30" s="9">
        <v>1075</v>
      </c>
      <c r="L30" s="9">
        <v>987</v>
      </c>
      <c r="M30" s="39">
        <f t="shared" si="3"/>
        <v>91.813953488372093</v>
      </c>
      <c r="N30" s="9">
        <v>44</v>
      </c>
      <c r="O30" s="9">
        <v>44</v>
      </c>
      <c r="P30" s="57">
        <f t="shared" si="4"/>
        <v>100</v>
      </c>
    </row>
    <row r="31" spans="1:26" customFormat="1" ht="13.15" customHeight="1" x14ac:dyDescent="0.2">
      <c r="A31" s="59" t="s">
        <v>34</v>
      </c>
      <c r="B31" s="39">
        <v>0</v>
      </c>
      <c r="C31" s="39">
        <v>0</v>
      </c>
      <c r="D31" s="73">
        <f t="shared" si="0"/>
        <v>0</v>
      </c>
      <c r="E31" s="10"/>
      <c r="F31" s="10"/>
      <c r="G31" s="4">
        <f t="shared" si="1"/>
        <v>0</v>
      </c>
      <c r="H31" s="10"/>
      <c r="I31" s="10"/>
      <c r="J31" s="4">
        <f t="shared" si="2"/>
        <v>0</v>
      </c>
      <c r="K31" s="10"/>
      <c r="L31" s="10"/>
      <c r="M31" s="4">
        <f t="shared" si="3"/>
        <v>0</v>
      </c>
      <c r="N31" s="10"/>
      <c r="O31" s="10"/>
      <c r="P31" s="73">
        <f t="shared" si="4"/>
        <v>0</v>
      </c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customFormat="1" ht="13.15" customHeight="1" x14ac:dyDescent="0.2">
      <c r="A32" s="59" t="s">
        <v>35</v>
      </c>
      <c r="B32" s="71">
        <v>3341</v>
      </c>
      <c r="C32" s="39">
        <v>1327</v>
      </c>
      <c r="D32" s="57">
        <f t="shared" si="0"/>
        <v>39.718647111643222</v>
      </c>
      <c r="E32" s="9">
        <v>6</v>
      </c>
      <c r="F32" s="10">
        <v>0</v>
      </c>
      <c r="G32" s="39">
        <v>0</v>
      </c>
      <c r="H32" s="9">
        <v>1145</v>
      </c>
      <c r="I32" s="10">
        <v>254</v>
      </c>
      <c r="J32" s="39">
        <f t="shared" si="2"/>
        <v>22.183406113537117</v>
      </c>
      <c r="K32" s="9">
        <v>2135</v>
      </c>
      <c r="L32" s="10">
        <v>1045</v>
      </c>
      <c r="M32" s="39">
        <f t="shared" si="3"/>
        <v>48.946135831381731</v>
      </c>
      <c r="N32" s="9">
        <v>55</v>
      </c>
      <c r="O32" s="10">
        <v>28</v>
      </c>
      <c r="P32" s="57">
        <f t="shared" si="4"/>
        <v>50.909090909090907</v>
      </c>
    </row>
    <row r="33" spans="1:16" customFormat="1" ht="13.15" customHeight="1" x14ac:dyDescent="0.2">
      <c r="A33" s="36" t="s">
        <v>36</v>
      </c>
      <c r="B33" s="72">
        <v>5342</v>
      </c>
      <c r="C33" s="72">
        <v>3772</v>
      </c>
      <c r="D33" s="40">
        <f t="shared" si="0"/>
        <v>70.610258330213398</v>
      </c>
      <c r="E33" s="8">
        <v>35</v>
      </c>
      <c r="F33" s="8">
        <v>25</v>
      </c>
      <c r="G33" s="38">
        <f t="shared" ref="G33:G60" si="5">IF(E33= 0,0,F33/E33*100)</f>
        <v>71.428571428571431</v>
      </c>
      <c r="H33" s="8">
        <v>2492</v>
      </c>
      <c r="I33" s="8">
        <v>1667</v>
      </c>
      <c r="J33" s="38">
        <f t="shared" si="2"/>
        <v>66.894060995184589</v>
      </c>
      <c r="K33" s="8">
        <v>2711</v>
      </c>
      <c r="L33" s="8">
        <v>2002</v>
      </c>
      <c r="M33" s="38">
        <f t="shared" si="3"/>
        <v>73.847288823312425</v>
      </c>
      <c r="N33" s="8">
        <v>105</v>
      </c>
      <c r="O33" s="8">
        <v>78</v>
      </c>
      <c r="P33" s="40">
        <f t="shared" si="4"/>
        <v>74.285714285714292</v>
      </c>
    </row>
    <row r="34" spans="1:16" customFormat="1" ht="13.15" customHeight="1" x14ac:dyDescent="0.2">
      <c r="A34" s="35" t="s">
        <v>37</v>
      </c>
      <c r="B34" s="70">
        <v>3585</v>
      </c>
      <c r="C34" s="70">
        <v>2546</v>
      </c>
      <c r="D34" s="55">
        <f t="shared" si="0"/>
        <v>71.018131101813111</v>
      </c>
      <c r="E34" s="7">
        <v>61</v>
      </c>
      <c r="F34" s="7">
        <v>54</v>
      </c>
      <c r="G34" s="54">
        <f t="shared" si="5"/>
        <v>88.52459016393442</v>
      </c>
      <c r="H34" s="7">
        <v>1999</v>
      </c>
      <c r="I34" s="7">
        <v>1310</v>
      </c>
      <c r="J34" s="54">
        <f t="shared" si="2"/>
        <v>65.5327663831916</v>
      </c>
      <c r="K34" s="7">
        <v>1410</v>
      </c>
      <c r="L34" s="7">
        <v>1081</v>
      </c>
      <c r="M34" s="54">
        <f t="shared" si="3"/>
        <v>76.666666666666671</v>
      </c>
      <c r="N34" s="7">
        <v>115</v>
      </c>
      <c r="O34" s="7">
        <v>101</v>
      </c>
      <c r="P34" s="55">
        <f t="shared" si="4"/>
        <v>87.826086956521749</v>
      </c>
    </row>
    <row r="35" spans="1:16" customFormat="1" ht="13.15" customHeight="1" x14ac:dyDescent="0.2">
      <c r="A35" s="59" t="s">
        <v>38</v>
      </c>
      <c r="B35" s="71">
        <v>5130</v>
      </c>
      <c r="C35" s="39">
        <v>4916</v>
      </c>
      <c r="D35" s="57">
        <f t="shared" si="0"/>
        <v>95.82846003898635</v>
      </c>
      <c r="E35" s="9">
        <v>18</v>
      </c>
      <c r="F35" s="10">
        <v>15</v>
      </c>
      <c r="G35" s="39">
        <f t="shared" si="5"/>
        <v>83.333333333333343</v>
      </c>
      <c r="H35" s="9">
        <v>2524</v>
      </c>
      <c r="I35" s="10">
        <v>2376</v>
      </c>
      <c r="J35" s="39">
        <f t="shared" si="2"/>
        <v>94.136291600633911</v>
      </c>
      <c r="K35" s="9">
        <v>2499</v>
      </c>
      <c r="L35" s="10">
        <v>2445</v>
      </c>
      <c r="M35" s="39">
        <f t="shared" si="3"/>
        <v>97.839135654261696</v>
      </c>
      <c r="N35" s="9">
        <v>89</v>
      </c>
      <c r="O35" s="10">
        <v>80</v>
      </c>
      <c r="P35" s="57">
        <f t="shared" si="4"/>
        <v>89.887640449438194</v>
      </c>
    </row>
    <row r="36" spans="1:16" customFormat="1" ht="13.15" customHeight="1" x14ac:dyDescent="0.2">
      <c r="A36" s="59" t="s">
        <v>39</v>
      </c>
      <c r="B36" s="71">
        <f>E36+H36+K36+N36</f>
        <v>1528</v>
      </c>
      <c r="C36" s="39">
        <f>F36+I36+L36+O36</f>
        <v>1108</v>
      </c>
      <c r="D36" s="57">
        <f t="shared" si="0"/>
        <v>72.513089005235599</v>
      </c>
      <c r="E36" s="9">
        <v>37</v>
      </c>
      <c r="F36" s="10">
        <v>26</v>
      </c>
      <c r="G36" s="39">
        <f t="shared" si="5"/>
        <v>70.270270270270274</v>
      </c>
      <c r="H36" s="9">
        <v>579</v>
      </c>
      <c r="I36" s="10">
        <v>389</v>
      </c>
      <c r="J36" s="39">
        <f t="shared" si="2"/>
        <v>67.184801381692566</v>
      </c>
      <c r="K36" s="9">
        <v>823</v>
      </c>
      <c r="L36" s="10">
        <v>627</v>
      </c>
      <c r="M36" s="39">
        <f t="shared" si="3"/>
        <v>76.184690157958684</v>
      </c>
      <c r="N36" s="9">
        <v>89</v>
      </c>
      <c r="O36" s="10">
        <v>66</v>
      </c>
      <c r="P36" s="57">
        <f t="shared" si="4"/>
        <v>74.157303370786522</v>
      </c>
    </row>
    <row r="37" spans="1:16" customFormat="1" ht="13.15" customHeight="1" x14ac:dyDescent="0.2">
      <c r="A37" s="59" t="s">
        <v>40</v>
      </c>
      <c r="B37" s="71">
        <v>3055</v>
      </c>
      <c r="C37" s="71">
        <v>2444</v>
      </c>
      <c r="D37" s="57">
        <f t="shared" si="0"/>
        <v>80</v>
      </c>
      <c r="E37" s="9">
        <v>34</v>
      </c>
      <c r="F37" s="9">
        <v>27</v>
      </c>
      <c r="G37" s="39">
        <f t="shared" si="5"/>
        <v>79.411764705882348</v>
      </c>
      <c r="H37" s="9">
        <v>1525</v>
      </c>
      <c r="I37" s="9">
        <v>1220</v>
      </c>
      <c r="J37" s="39">
        <f t="shared" si="2"/>
        <v>80</v>
      </c>
      <c r="K37" s="9">
        <v>1437</v>
      </c>
      <c r="L37" s="9">
        <v>1150</v>
      </c>
      <c r="M37" s="39">
        <f t="shared" si="3"/>
        <v>80.027835768963115</v>
      </c>
      <c r="N37" s="9">
        <v>59</v>
      </c>
      <c r="O37" s="9">
        <v>47</v>
      </c>
      <c r="P37" s="57">
        <f t="shared" si="4"/>
        <v>79.66101694915254</v>
      </c>
    </row>
    <row r="38" spans="1:16" customFormat="1" ht="13.15" customHeight="1" x14ac:dyDescent="0.2">
      <c r="A38" s="36" t="s">
        <v>41</v>
      </c>
      <c r="B38" s="72">
        <v>1796</v>
      </c>
      <c r="C38" s="38">
        <v>1133</v>
      </c>
      <c r="D38" s="40">
        <f t="shared" si="0"/>
        <v>63.084632516703785</v>
      </c>
      <c r="E38" s="8">
        <v>19</v>
      </c>
      <c r="F38" s="5">
        <v>7</v>
      </c>
      <c r="G38" s="38">
        <f t="shared" si="5"/>
        <v>36.84210526315789</v>
      </c>
      <c r="H38" s="8">
        <v>813</v>
      </c>
      <c r="I38" s="5">
        <v>420</v>
      </c>
      <c r="J38" s="38">
        <f t="shared" si="2"/>
        <v>51.660516605166052</v>
      </c>
      <c r="K38" s="8">
        <v>919</v>
      </c>
      <c r="L38" s="5">
        <v>671</v>
      </c>
      <c r="M38" s="38">
        <f t="shared" si="3"/>
        <v>73.014145810663763</v>
      </c>
      <c r="N38" s="8">
        <v>45</v>
      </c>
      <c r="O38" s="5">
        <v>35</v>
      </c>
      <c r="P38" s="40">
        <f t="shared" si="4"/>
        <v>77.777777777777786</v>
      </c>
    </row>
    <row r="39" spans="1:16" customFormat="1" ht="13.15" customHeight="1" x14ac:dyDescent="0.2">
      <c r="A39" s="35" t="s">
        <v>42</v>
      </c>
      <c r="B39" s="70">
        <v>2753</v>
      </c>
      <c r="C39" s="70">
        <v>2533</v>
      </c>
      <c r="D39" s="55">
        <f t="shared" si="0"/>
        <v>92.008717762440966</v>
      </c>
      <c r="E39" s="7">
        <v>37</v>
      </c>
      <c r="F39" s="7">
        <v>33</v>
      </c>
      <c r="G39" s="54">
        <f t="shared" si="5"/>
        <v>89.189189189189193</v>
      </c>
      <c r="H39" s="7">
        <v>1520</v>
      </c>
      <c r="I39" s="7">
        <v>1370</v>
      </c>
      <c r="J39" s="54">
        <f t="shared" si="2"/>
        <v>90.131578947368425</v>
      </c>
      <c r="K39" s="7">
        <v>1142</v>
      </c>
      <c r="L39" s="7">
        <v>1084</v>
      </c>
      <c r="M39" s="54">
        <f t="shared" si="3"/>
        <v>94.921190893169879</v>
      </c>
      <c r="N39" s="7">
        <v>54</v>
      </c>
      <c r="O39" s="7">
        <v>46</v>
      </c>
      <c r="P39" s="55">
        <f t="shared" si="4"/>
        <v>85.18518518518519</v>
      </c>
    </row>
    <row r="40" spans="1:16" customFormat="1" ht="13.15" customHeight="1" x14ac:dyDescent="0.2">
      <c r="A40" s="59" t="s">
        <v>43</v>
      </c>
      <c r="B40" s="71">
        <v>927</v>
      </c>
      <c r="C40" s="39">
        <v>906</v>
      </c>
      <c r="D40" s="57">
        <f t="shared" si="0"/>
        <v>97.734627831715216</v>
      </c>
      <c r="E40" s="9">
        <v>4</v>
      </c>
      <c r="F40" s="10">
        <v>4</v>
      </c>
      <c r="G40" s="39">
        <f t="shared" si="5"/>
        <v>100</v>
      </c>
      <c r="H40" s="9">
        <v>524</v>
      </c>
      <c r="I40" s="10">
        <v>509</v>
      </c>
      <c r="J40" s="39">
        <f t="shared" si="2"/>
        <v>97.137404580152676</v>
      </c>
      <c r="K40" s="9">
        <v>384</v>
      </c>
      <c r="L40" s="10">
        <v>378</v>
      </c>
      <c r="M40" s="39">
        <f t="shared" si="3"/>
        <v>98.4375</v>
      </c>
      <c r="N40" s="9">
        <v>15</v>
      </c>
      <c r="O40" s="10">
        <v>15</v>
      </c>
      <c r="P40" s="57">
        <f t="shared" si="4"/>
        <v>100</v>
      </c>
    </row>
    <row r="41" spans="1:16" customFormat="1" ht="13.15" customHeight="1" x14ac:dyDescent="0.2">
      <c r="A41" s="59" t="s">
        <v>44</v>
      </c>
      <c r="B41" s="71">
        <v>4932</v>
      </c>
      <c r="C41" s="71">
        <v>4699</v>
      </c>
      <c r="D41" s="57">
        <f t="shared" si="0"/>
        <v>95.275750202757507</v>
      </c>
      <c r="E41" s="9">
        <v>19</v>
      </c>
      <c r="F41" s="9">
        <v>17</v>
      </c>
      <c r="G41" s="39">
        <f t="shared" si="5"/>
        <v>89.473684210526315</v>
      </c>
      <c r="H41" s="9">
        <v>2818</v>
      </c>
      <c r="I41" s="9">
        <v>2630</v>
      </c>
      <c r="J41" s="39">
        <f t="shared" si="2"/>
        <v>93.328601845280346</v>
      </c>
      <c r="K41" s="9">
        <v>1985</v>
      </c>
      <c r="L41" s="9">
        <v>1945</v>
      </c>
      <c r="M41" s="39">
        <f t="shared" si="3"/>
        <v>97.984886649874056</v>
      </c>
      <c r="N41" s="9">
        <v>110</v>
      </c>
      <c r="O41" s="9">
        <v>107</v>
      </c>
      <c r="P41" s="57">
        <f t="shared" si="4"/>
        <v>97.27272727272728</v>
      </c>
    </row>
    <row r="42" spans="1:16" customFormat="1" ht="13.15" customHeight="1" x14ac:dyDescent="0.2">
      <c r="A42" s="59" t="s">
        <v>45</v>
      </c>
      <c r="B42" s="71">
        <v>1757</v>
      </c>
      <c r="C42" s="71">
        <v>1663</v>
      </c>
      <c r="D42" s="57">
        <f t="shared" si="0"/>
        <v>94.649971542401829</v>
      </c>
      <c r="E42" s="9">
        <v>2</v>
      </c>
      <c r="F42" s="9">
        <v>2</v>
      </c>
      <c r="G42" s="39">
        <f t="shared" si="5"/>
        <v>100</v>
      </c>
      <c r="H42" s="9">
        <v>1001</v>
      </c>
      <c r="I42" s="9">
        <v>938</v>
      </c>
      <c r="J42" s="39">
        <f t="shared" si="2"/>
        <v>93.706293706293707</v>
      </c>
      <c r="K42" s="9">
        <v>727</v>
      </c>
      <c r="L42" s="9">
        <v>696</v>
      </c>
      <c r="M42" s="39">
        <f t="shared" si="3"/>
        <v>95.735900962861081</v>
      </c>
      <c r="N42" s="9">
        <v>27</v>
      </c>
      <c r="O42" s="9">
        <v>27</v>
      </c>
      <c r="P42" s="57">
        <f t="shared" si="4"/>
        <v>100</v>
      </c>
    </row>
    <row r="43" spans="1:16" customFormat="1" ht="13.15" customHeight="1" x14ac:dyDescent="0.2">
      <c r="A43" s="36" t="s">
        <v>46</v>
      </c>
      <c r="B43" s="72">
        <v>3340</v>
      </c>
      <c r="C43" s="72">
        <v>3308</v>
      </c>
      <c r="D43" s="40">
        <f t="shared" si="0"/>
        <v>99.041916167664667</v>
      </c>
      <c r="E43" s="8">
        <v>3</v>
      </c>
      <c r="F43" s="8">
        <v>3</v>
      </c>
      <c r="G43" s="38">
        <f t="shared" si="5"/>
        <v>100</v>
      </c>
      <c r="H43" s="8">
        <v>1918</v>
      </c>
      <c r="I43" s="8">
        <v>1897</v>
      </c>
      <c r="J43" s="38">
        <f t="shared" si="2"/>
        <v>98.905109489051085</v>
      </c>
      <c r="K43" s="8">
        <v>1386</v>
      </c>
      <c r="L43" s="8">
        <v>1375</v>
      </c>
      <c r="M43" s="38">
        <f t="shared" si="3"/>
        <v>99.206349206349216</v>
      </c>
      <c r="N43" s="8">
        <v>33</v>
      </c>
      <c r="O43" s="8">
        <v>33</v>
      </c>
      <c r="P43" s="40">
        <f t="shared" si="4"/>
        <v>100</v>
      </c>
    </row>
    <row r="44" spans="1:16" customFormat="1" ht="13.15" customHeight="1" x14ac:dyDescent="0.2">
      <c r="A44" s="35" t="s">
        <v>47</v>
      </c>
      <c r="B44" s="70">
        <v>1623</v>
      </c>
      <c r="C44" s="54">
        <v>1472</v>
      </c>
      <c r="D44" s="55">
        <f t="shared" si="0"/>
        <v>90.696241528034506</v>
      </c>
      <c r="E44" s="7">
        <v>8</v>
      </c>
      <c r="F44" s="6">
        <v>8</v>
      </c>
      <c r="G44" s="54">
        <f t="shared" si="5"/>
        <v>100</v>
      </c>
      <c r="H44" s="7">
        <v>1069</v>
      </c>
      <c r="I44" s="6">
        <v>932</v>
      </c>
      <c r="J44" s="54">
        <f t="shared" si="2"/>
        <v>87.184284377923291</v>
      </c>
      <c r="K44" s="7">
        <v>510</v>
      </c>
      <c r="L44" s="6">
        <v>499</v>
      </c>
      <c r="M44" s="54">
        <f t="shared" si="3"/>
        <v>97.843137254901961</v>
      </c>
      <c r="N44" s="7">
        <v>36</v>
      </c>
      <c r="O44" s="6">
        <v>33</v>
      </c>
      <c r="P44" s="55">
        <f t="shared" si="4"/>
        <v>91.666666666666657</v>
      </c>
    </row>
    <row r="45" spans="1:16" customFormat="1" ht="13.15" customHeight="1" x14ac:dyDescent="0.2">
      <c r="A45" s="59" t="s">
        <v>48</v>
      </c>
      <c r="B45" s="71">
        <v>2944</v>
      </c>
      <c r="C45" s="39">
        <v>2420</v>
      </c>
      <c r="D45" s="57">
        <f t="shared" si="0"/>
        <v>82.201086956521735</v>
      </c>
      <c r="E45" s="9">
        <v>29</v>
      </c>
      <c r="F45" s="10">
        <v>24</v>
      </c>
      <c r="G45" s="39">
        <f t="shared" si="5"/>
        <v>82.758620689655174</v>
      </c>
      <c r="H45" s="9">
        <v>2092</v>
      </c>
      <c r="I45" s="10">
        <v>1666</v>
      </c>
      <c r="J45" s="39">
        <f t="shared" si="2"/>
        <v>79.636711281070745</v>
      </c>
      <c r="K45" s="9">
        <v>770</v>
      </c>
      <c r="L45" s="10">
        <v>689</v>
      </c>
      <c r="M45" s="39">
        <f t="shared" si="3"/>
        <v>89.480519480519476</v>
      </c>
      <c r="N45" s="9">
        <v>53</v>
      </c>
      <c r="O45" s="10">
        <v>41</v>
      </c>
      <c r="P45" s="57">
        <f t="shared" si="4"/>
        <v>77.358490566037744</v>
      </c>
    </row>
    <row r="46" spans="1:16" customFormat="1" ht="13.15" customHeight="1" x14ac:dyDescent="0.2">
      <c r="A46" s="59" t="s">
        <v>49</v>
      </c>
      <c r="B46" s="71">
        <v>0</v>
      </c>
      <c r="C46" s="39">
        <v>0</v>
      </c>
      <c r="D46" s="57">
        <f t="shared" si="0"/>
        <v>0</v>
      </c>
      <c r="E46" s="9"/>
      <c r="F46" s="10"/>
      <c r="G46" s="39">
        <f t="shared" si="5"/>
        <v>0</v>
      </c>
      <c r="H46" s="9"/>
      <c r="I46" s="10"/>
      <c r="J46" s="39">
        <f t="shared" si="2"/>
        <v>0</v>
      </c>
      <c r="K46" s="9"/>
      <c r="L46" s="10"/>
      <c r="M46" s="39">
        <f t="shared" si="3"/>
        <v>0</v>
      </c>
      <c r="N46" s="9"/>
      <c r="O46" s="10"/>
      <c r="P46" s="57">
        <f t="shared" si="4"/>
        <v>0</v>
      </c>
    </row>
    <row r="47" spans="1:16" customFormat="1" ht="13.15" customHeight="1" x14ac:dyDescent="0.2">
      <c r="A47" s="59" t="s">
        <v>50</v>
      </c>
      <c r="B47" s="71">
        <v>4023</v>
      </c>
      <c r="C47" s="39">
        <v>3650</v>
      </c>
      <c r="D47" s="57">
        <f t="shared" si="0"/>
        <v>90.728312204822274</v>
      </c>
      <c r="E47" s="9">
        <v>3</v>
      </c>
      <c r="F47" s="10">
        <v>2</v>
      </c>
      <c r="G47" s="39">
        <f t="shared" si="5"/>
        <v>66.666666666666657</v>
      </c>
      <c r="H47" s="9">
        <v>2498</v>
      </c>
      <c r="I47" s="10">
        <v>2225</v>
      </c>
      <c r="J47" s="39">
        <f t="shared" si="2"/>
        <v>89.071257005604494</v>
      </c>
      <c r="K47" s="9">
        <v>1432</v>
      </c>
      <c r="L47" s="10">
        <v>1343</v>
      </c>
      <c r="M47" s="39">
        <f t="shared" si="3"/>
        <v>93.784916201117312</v>
      </c>
      <c r="N47" s="9">
        <v>90</v>
      </c>
      <c r="O47" s="10">
        <v>80</v>
      </c>
      <c r="P47" s="57">
        <f t="shared" si="4"/>
        <v>88.888888888888886</v>
      </c>
    </row>
    <row r="48" spans="1:16" customFormat="1" ht="13.15" customHeight="1" x14ac:dyDescent="0.2">
      <c r="A48" s="36" t="s">
        <v>51</v>
      </c>
      <c r="B48" s="72">
        <v>3370</v>
      </c>
      <c r="C48" s="38">
        <v>3160</v>
      </c>
      <c r="D48" s="40">
        <f t="shared" si="0"/>
        <v>93.768545994065278</v>
      </c>
      <c r="E48" s="8">
        <v>7</v>
      </c>
      <c r="F48" s="5">
        <v>6</v>
      </c>
      <c r="G48" s="38">
        <f t="shared" si="5"/>
        <v>85.714285714285708</v>
      </c>
      <c r="H48" s="8">
        <v>2244</v>
      </c>
      <c r="I48" s="5">
        <v>2123</v>
      </c>
      <c r="J48" s="38">
        <f t="shared" si="2"/>
        <v>94.607843137254903</v>
      </c>
      <c r="K48" s="8">
        <v>1075</v>
      </c>
      <c r="L48" s="5">
        <v>987</v>
      </c>
      <c r="M48" s="38">
        <f t="shared" si="3"/>
        <v>91.813953488372093</v>
      </c>
      <c r="N48" s="8">
        <v>44</v>
      </c>
      <c r="O48" s="5">
        <v>44</v>
      </c>
      <c r="P48" s="40">
        <f t="shared" si="4"/>
        <v>100</v>
      </c>
    </row>
    <row r="49" spans="1:19" customFormat="1" ht="13.15" customHeight="1" x14ac:dyDescent="0.2">
      <c r="A49" s="35" t="s">
        <v>52</v>
      </c>
      <c r="B49" s="70">
        <v>2230</v>
      </c>
      <c r="C49" s="70">
        <v>2073</v>
      </c>
      <c r="D49" s="55">
        <f t="shared" si="0"/>
        <v>92.959641255605391</v>
      </c>
      <c r="E49" s="7">
        <v>2</v>
      </c>
      <c r="F49" s="7">
        <v>2</v>
      </c>
      <c r="G49" s="54">
        <f t="shared" si="5"/>
        <v>100</v>
      </c>
      <c r="H49" s="7">
        <v>1245</v>
      </c>
      <c r="I49" s="7">
        <v>1146</v>
      </c>
      <c r="J49" s="54">
        <f t="shared" si="2"/>
        <v>92.048192771084331</v>
      </c>
      <c r="K49" s="7">
        <v>939</v>
      </c>
      <c r="L49" s="7">
        <v>887</v>
      </c>
      <c r="M49" s="54">
        <f t="shared" si="3"/>
        <v>94.462193823216182</v>
      </c>
      <c r="N49" s="7">
        <v>44</v>
      </c>
      <c r="O49" s="7">
        <v>38</v>
      </c>
      <c r="P49" s="55">
        <f t="shared" si="4"/>
        <v>86.36363636363636</v>
      </c>
    </row>
    <row r="50" spans="1:19" customFormat="1" ht="13.15" customHeight="1" x14ac:dyDescent="0.2">
      <c r="A50" s="59" t="s">
        <v>53</v>
      </c>
      <c r="B50" s="71">
        <v>1702</v>
      </c>
      <c r="C50" s="39">
        <v>1702</v>
      </c>
      <c r="D50" s="57">
        <f t="shared" si="0"/>
        <v>100</v>
      </c>
      <c r="E50" s="9">
        <v>18</v>
      </c>
      <c r="F50" s="10">
        <v>18</v>
      </c>
      <c r="G50" s="39">
        <f t="shared" si="5"/>
        <v>100</v>
      </c>
      <c r="H50" s="9">
        <v>1180</v>
      </c>
      <c r="I50" s="10">
        <v>1180</v>
      </c>
      <c r="J50" s="39">
        <f t="shared" si="2"/>
        <v>100</v>
      </c>
      <c r="K50" s="9">
        <v>456</v>
      </c>
      <c r="L50" s="10">
        <v>456</v>
      </c>
      <c r="M50" s="39">
        <f t="shared" si="3"/>
        <v>100</v>
      </c>
      <c r="N50" s="9">
        <v>48</v>
      </c>
      <c r="O50" s="10">
        <v>48</v>
      </c>
      <c r="P50" s="57">
        <f t="shared" si="4"/>
        <v>100</v>
      </c>
    </row>
    <row r="51" spans="1:19" customFormat="1" ht="13.15" customHeight="1" x14ac:dyDescent="0.2">
      <c r="A51" s="59" t="s">
        <v>54</v>
      </c>
      <c r="B51" s="71">
        <v>4252</v>
      </c>
      <c r="C51" s="71">
        <v>4252</v>
      </c>
      <c r="D51" s="57">
        <f t="shared" si="0"/>
        <v>100</v>
      </c>
      <c r="E51" s="9">
        <v>6</v>
      </c>
      <c r="F51" s="9">
        <v>6</v>
      </c>
      <c r="G51" s="39">
        <f t="shared" si="5"/>
        <v>100</v>
      </c>
      <c r="H51" s="9">
        <v>2517</v>
      </c>
      <c r="I51" s="9">
        <v>2517</v>
      </c>
      <c r="J51" s="39">
        <f t="shared" si="2"/>
        <v>100</v>
      </c>
      <c r="K51" s="9">
        <v>1645</v>
      </c>
      <c r="L51" s="9">
        <v>1645</v>
      </c>
      <c r="M51" s="39">
        <f t="shared" si="3"/>
        <v>100</v>
      </c>
      <c r="N51" s="9">
        <v>84</v>
      </c>
      <c r="O51" s="9">
        <v>84</v>
      </c>
      <c r="P51" s="57">
        <f t="shared" si="4"/>
        <v>100</v>
      </c>
    </row>
    <row r="52" spans="1:19" customFormat="1" ht="13.15" customHeight="1" x14ac:dyDescent="0.2">
      <c r="A52" s="59" t="s">
        <v>55</v>
      </c>
      <c r="B52" s="71">
        <v>0</v>
      </c>
      <c r="C52" s="71">
        <v>0</v>
      </c>
      <c r="D52" s="57">
        <f t="shared" si="0"/>
        <v>0</v>
      </c>
      <c r="E52" s="9"/>
      <c r="F52" s="9"/>
      <c r="G52" s="39">
        <f t="shared" si="5"/>
        <v>0</v>
      </c>
      <c r="H52" s="9"/>
      <c r="I52" s="9"/>
      <c r="J52" s="39">
        <f t="shared" si="2"/>
        <v>0</v>
      </c>
      <c r="K52" s="9"/>
      <c r="L52" s="9"/>
      <c r="M52" s="39">
        <f t="shared" si="3"/>
        <v>0</v>
      </c>
      <c r="N52" s="9"/>
      <c r="O52" s="9"/>
      <c r="P52" s="57">
        <f t="shared" si="4"/>
        <v>0</v>
      </c>
    </row>
    <row r="53" spans="1:19" customFormat="1" ht="13.15" customHeight="1" x14ac:dyDescent="0.2">
      <c r="A53" s="36" t="s">
        <v>56</v>
      </c>
      <c r="B53" s="72">
        <v>1755</v>
      </c>
      <c r="C53" s="72">
        <v>1661</v>
      </c>
      <c r="D53" s="40">
        <f t="shared" si="0"/>
        <v>94.643874643874653</v>
      </c>
      <c r="E53" s="8">
        <v>21</v>
      </c>
      <c r="F53" s="8">
        <v>20</v>
      </c>
      <c r="G53" s="38">
        <f t="shared" si="5"/>
        <v>95.238095238095227</v>
      </c>
      <c r="H53" s="8">
        <v>1003</v>
      </c>
      <c r="I53" s="8">
        <v>931</v>
      </c>
      <c r="J53" s="38">
        <f t="shared" si="2"/>
        <v>92.82153539381855</v>
      </c>
      <c r="K53" s="8">
        <v>687</v>
      </c>
      <c r="L53" s="8">
        <v>668</v>
      </c>
      <c r="M53" s="38">
        <f t="shared" si="3"/>
        <v>97.234352256186313</v>
      </c>
      <c r="N53" s="8">
        <v>44</v>
      </c>
      <c r="O53" s="8">
        <v>42</v>
      </c>
      <c r="P53" s="40">
        <f t="shared" si="4"/>
        <v>95.454545454545453</v>
      </c>
    </row>
    <row r="54" spans="1:19" customFormat="1" ht="13.15" customHeight="1" x14ac:dyDescent="0.2">
      <c r="A54" s="35" t="s">
        <v>57</v>
      </c>
      <c r="B54" s="70">
        <v>0</v>
      </c>
      <c r="C54" s="70">
        <v>0</v>
      </c>
      <c r="D54" s="55">
        <f t="shared" si="0"/>
        <v>0</v>
      </c>
      <c r="E54" s="7"/>
      <c r="F54" s="7"/>
      <c r="G54" s="54">
        <f t="shared" si="5"/>
        <v>0</v>
      </c>
      <c r="H54" s="7"/>
      <c r="I54" s="7"/>
      <c r="J54" s="54">
        <f t="shared" si="2"/>
        <v>0</v>
      </c>
      <c r="K54" s="7"/>
      <c r="L54" s="7"/>
      <c r="M54" s="54">
        <f t="shared" si="3"/>
        <v>0</v>
      </c>
      <c r="N54" s="7"/>
      <c r="O54" s="7"/>
      <c r="P54" s="55">
        <f t="shared" si="4"/>
        <v>0</v>
      </c>
    </row>
    <row r="55" spans="1:19" customFormat="1" ht="13.15" customHeight="1" x14ac:dyDescent="0.2">
      <c r="A55" s="59" t="s">
        <v>58</v>
      </c>
      <c r="B55" s="71">
        <v>1209</v>
      </c>
      <c r="C55" s="39">
        <v>592</v>
      </c>
      <c r="D55" s="57">
        <f t="shared" si="0"/>
        <v>48.966087675765095</v>
      </c>
      <c r="E55" s="9">
        <v>14</v>
      </c>
      <c r="F55" s="10">
        <v>6</v>
      </c>
      <c r="G55" s="39">
        <f t="shared" si="5"/>
        <v>42.857142857142854</v>
      </c>
      <c r="H55" s="9">
        <v>662</v>
      </c>
      <c r="I55" s="10">
        <v>172</v>
      </c>
      <c r="J55" s="39">
        <f t="shared" si="2"/>
        <v>25.981873111782477</v>
      </c>
      <c r="K55" s="9">
        <v>484</v>
      </c>
      <c r="L55" s="10">
        <v>378</v>
      </c>
      <c r="M55" s="39">
        <f t="shared" si="3"/>
        <v>78.099173553718998</v>
      </c>
      <c r="N55" s="9">
        <v>49</v>
      </c>
      <c r="O55" s="10">
        <v>36</v>
      </c>
      <c r="P55" s="57">
        <f t="shared" si="4"/>
        <v>73.469387755102048</v>
      </c>
    </row>
    <row r="56" spans="1:19" customFormat="1" ht="13.15" customHeight="1" x14ac:dyDescent="0.2">
      <c r="A56" s="59" t="s">
        <v>59</v>
      </c>
      <c r="B56" s="71">
        <v>0</v>
      </c>
      <c r="C56" s="71">
        <v>0</v>
      </c>
      <c r="D56" s="57">
        <f t="shared" si="0"/>
        <v>0</v>
      </c>
      <c r="E56" s="9">
        <v>9</v>
      </c>
      <c r="F56" s="9">
        <v>2</v>
      </c>
      <c r="G56" s="39">
        <f t="shared" si="5"/>
        <v>22.222222222222221</v>
      </c>
      <c r="H56" s="9">
        <v>2468</v>
      </c>
      <c r="I56" s="9">
        <v>1099</v>
      </c>
      <c r="J56" s="39">
        <f t="shared" si="2"/>
        <v>44.52998379254457</v>
      </c>
      <c r="K56" s="9">
        <v>1656</v>
      </c>
      <c r="L56" s="9">
        <v>928</v>
      </c>
      <c r="M56" s="39">
        <f t="shared" si="3"/>
        <v>56.038647342995176</v>
      </c>
      <c r="N56" s="9">
        <v>70</v>
      </c>
      <c r="O56" s="9">
        <v>35</v>
      </c>
      <c r="P56" s="57">
        <f t="shared" si="4"/>
        <v>50</v>
      </c>
    </row>
    <row r="57" spans="1:19" customFormat="1" ht="13.15" customHeight="1" x14ac:dyDescent="0.2">
      <c r="A57" s="59" t="s">
        <v>60</v>
      </c>
      <c r="B57" s="71">
        <v>3474</v>
      </c>
      <c r="C57" s="71">
        <v>2715</v>
      </c>
      <c r="D57" s="57">
        <f t="shared" si="0"/>
        <v>78.151986183074257</v>
      </c>
      <c r="E57" s="9">
        <v>4</v>
      </c>
      <c r="F57" s="9">
        <v>2</v>
      </c>
      <c r="G57" s="39">
        <f t="shared" si="5"/>
        <v>50</v>
      </c>
      <c r="H57" s="9">
        <v>1920</v>
      </c>
      <c r="I57" s="9">
        <v>1407</v>
      </c>
      <c r="J57" s="39">
        <f t="shared" si="2"/>
        <v>73.28125</v>
      </c>
      <c r="K57" s="9">
        <v>1484</v>
      </c>
      <c r="L57" s="9">
        <v>1257</v>
      </c>
      <c r="M57" s="39">
        <f t="shared" si="3"/>
        <v>84.703504043126685</v>
      </c>
      <c r="N57" s="9">
        <v>66</v>
      </c>
      <c r="O57" s="9">
        <v>49</v>
      </c>
      <c r="P57" s="57">
        <f t="shared" si="4"/>
        <v>74.242424242424249</v>
      </c>
    </row>
    <row r="58" spans="1:19" customFormat="1" ht="12.75" customHeight="1" x14ac:dyDescent="0.2">
      <c r="A58" s="36" t="s">
        <v>61</v>
      </c>
      <c r="B58" s="72">
        <v>4178</v>
      </c>
      <c r="C58" s="38">
        <v>3836</v>
      </c>
      <c r="D58" s="40">
        <f t="shared" si="0"/>
        <v>91.814265198659655</v>
      </c>
      <c r="E58" s="8">
        <v>29</v>
      </c>
      <c r="F58" s="5">
        <v>29</v>
      </c>
      <c r="G58" s="38">
        <f t="shared" si="5"/>
        <v>100</v>
      </c>
      <c r="H58" s="8">
        <v>2226</v>
      </c>
      <c r="I58" s="5">
        <v>1985</v>
      </c>
      <c r="J58" s="38">
        <f t="shared" si="2"/>
        <v>89.173405211141059</v>
      </c>
      <c r="K58" s="8">
        <v>1805</v>
      </c>
      <c r="L58" s="5">
        <v>1716</v>
      </c>
      <c r="M58" s="38">
        <f t="shared" si="3"/>
        <v>95.069252077562325</v>
      </c>
      <c r="N58" s="8">
        <v>118</v>
      </c>
      <c r="O58" s="5">
        <v>106</v>
      </c>
      <c r="P58" s="40">
        <f t="shared" si="4"/>
        <v>89.830508474576277</v>
      </c>
    </row>
    <row r="59" spans="1:19" customFormat="1" ht="13.15" customHeight="1" x14ac:dyDescent="0.2">
      <c r="A59" s="59" t="s">
        <v>62</v>
      </c>
      <c r="B59" s="70">
        <v>4645</v>
      </c>
      <c r="C59" s="70">
        <v>2831</v>
      </c>
      <c r="D59" s="55">
        <f t="shared" si="0"/>
        <v>60.94725511302476</v>
      </c>
      <c r="E59" s="7">
        <v>46</v>
      </c>
      <c r="F59" s="7">
        <v>26</v>
      </c>
      <c r="G59" s="54">
        <f t="shared" si="5"/>
        <v>56.521739130434781</v>
      </c>
      <c r="H59" s="7">
        <v>3026</v>
      </c>
      <c r="I59" s="7">
        <v>1856</v>
      </c>
      <c r="J59" s="54">
        <f t="shared" si="2"/>
        <v>61.335095836087241</v>
      </c>
      <c r="K59" s="7">
        <v>1477</v>
      </c>
      <c r="L59" s="7">
        <v>889</v>
      </c>
      <c r="M59" s="54">
        <f t="shared" si="3"/>
        <v>60.189573459715639</v>
      </c>
      <c r="N59" s="7">
        <v>96</v>
      </c>
      <c r="O59" s="7">
        <v>60</v>
      </c>
      <c r="P59" s="55">
        <f t="shared" si="4"/>
        <v>62.5</v>
      </c>
    </row>
    <row r="60" spans="1:19" customFormat="1" ht="13.15" customHeight="1" x14ac:dyDescent="0.2">
      <c r="A60" s="60" t="s">
        <v>63</v>
      </c>
      <c r="B60" s="74">
        <v>582</v>
      </c>
      <c r="C60" s="74">
        <v>23</v>
      </c>
      <c r="D60" s="62">
        <f t="shared" si="0"/>
        <v>3.9518900343642609</v>
      </c>
      <c r="E60" s="3">
        <v>4</v>
      </c>
      <c r="F60" s="3">
        <v>0</v>
      </c>
      <c r="G60" s="61">
        <f t="shared" si="5"/>
        <v>0</v>
      </c>
      <c r="H60" s="3">
        <v>333</v>
      </c>
      <c r="I60" s="3">
        <v>1</v>
      </c>
      <c r="J60" s="61">
        <f t="shared" si="2"/>
        <v>0.3003003003003003</v>
      </c>
      <c r="K60" s="3">
        <v>206</v>
      </c>
      <c r="L60" s="3">
        <v>22</v>
      </c>
      <c r="M60" s="61">
        <f t="shared" si="3"/>
        <v>10.679611650485436</v>
      </c>
      <c r="N60" s="3">
        <v>39</v>
      </c>
      <c r="O60" s="3">
        <v>0</v>
      </c>
      <c r="P60" s="62">
        <f t="shared" si="4"/>
        <v>0</v>
      </c>
    </row>
    <row r="64" spans="1:19" ht="13.15" customHeight="1" x14ac:dyDescent="0.2">
      <c r="A64" s="42"/>
      <c r="B64" s="29"/>
      <c r="C64" s="27"/>
      <c r="D64" s="27" t="s">
        <v>103</v>
      </c>
      <c r="E64" s="27"/>
      <c r="F64" s="27"/>
      <c r="G64" s="26"/>
      <c r="H64" s="29"/>
      <c r="I64" s="27"/>
      <c r="J64" s="27" t="s">
        <v>104</v>
      </c>
      <c r="K64" s="27"/>
      <c r="L64" s="27"/>
      <c r="M64" s="26"/>
      <c r="N64" s="29"/>
      <c r="O64" s="27"/>
      <c r="P64" s="27" t="s">
        <v>105</v>
      </c>
      <c r="Q64" s="27"/>
      <c r="R64" s="27"/>
      <c r="S64" s="26"/>
    </row>
    <row r="65" spans="1:19" ht="13.15" customHeight="1" x14ac:dyDescent="0.2">
      <c r="A65" s="43" t="s">
        <v>4</v>
      </c>
      <c r="B65" s="28"/>
      <c r="C65" s="25"/>
      <c r="D65" s="25"/>
      <c r="E65" s="25"/>
      <c r="F65" s="25"/>
      <c r="G65" s="24"/>
      <c r="H65" s="28"/>
      <c r="I65" s="25"/>
      <c r="J65" s="25"/>
      <c r="K65" s="25"/>
      <c r="L65" s="25"/>
      <c r="M65" s="24"/>
      <c r="N65" s="28"/>
      <c r="O65" s="25"/>
      <c r="P65" s="25"/>
      <c r="Q65" s="25"/>
      <c r="R65" s="25"/>
      <c r="S65" s="24"/>
    </row>
    <row r="66" spans="1:19" ht="13.15" customHeight="1" x14ac:dyDescent="0.2">
      <c r="A66" s="44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spans="1:19" ht="13.15" customHeight="1" x14ac:dyDescent="0.2">
      <c r="A67" s="46" t="s">
        <v>6</v>
      </c>
      <c r="B67" s="47" t="s">
        <v>7</v>
      </c>
      <c r="C67" s="47" t="s">
        <v>8</v>
      </c>
      <c r="D67" s="47" t="s">
        <v>9</v>
      </c>
      <c r="E67" s="47" t="s">
        <v>10</v>
      </c>
      <c r="F67" s="47" t="s">
        <v>11</v>
      </c>
      <c r="G67" s="47" t="s">
        <v>12</v>
      </c>
      <c r="H67" s="47" t="s">
        <v>7</v>
      </c>
      <c r="I67" s="47" t="s">
        <v>8</v>
      </c>
      <c r="J67" s="47" t="s">
        <v>9</v>
      </c>
      <c r="K67" s="47" t="s">
        <v>10</v>
      </c>
      <c r="L67" s="47" t="s">
        <v>11</v>
      </c>
      <c r="M67" s="47" t="s">
        <v>12</v>
      </c>
      <c r="N67" s="47" t="s">
        <v>7</v>
      </c>
      <c r="O67" s="47" t="s">
        <v>8</v>
      </c>
      <c r="P67" s="47" t="s">
        <v>9</v>
      </c>
      <c r="Q67" s="47" t="s">
        <v>10</v>
      </c>
      <c r="R67" s="47" t="s">
        <v>11</v>
      </c>
      <c r="S67" s="47" t="s">
        <v>12</v>
      </c>
    </row>
    <row r="68" spans="1:19" ht="13.15" customHeight="1" x14ac:dyDescent="0.2">
      <c r="A68" s="46" t="s">
        <v>13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</row>
    <row r="69" spans="1:19" ht="13.15" customHeight="1" x14ac:dyDescent="0.2">
      <c r="A69" s="50" t="s">
        <v>14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spans="1:19" ht="13.15" customHeight="1" x14ac:dyDescent="0.2">
      <c r="A70" s="50" t="s">
        <v>15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</row>
    <row r="71" spans="1:19" ht="13.15" customHeight="1" x14ac:dyDescent="0.2">
      <c r="A71" s="50" t="s">
        <v>16</v>
      </c>
      <c r="B71" s="51">
        <f>SUM(B72:B118)</f>
        <v>2</v>
      </c>
      <c r="C71" s="51">
        <f t="shared" ref="C71:G71" si="6">SUM(C72:C118)</f>
        <v>0</v>
      </c>
      <c r="D71" s="51">
        <f t="shared" si="6"/>
        <v>0</v>
      </c>
      <c r="E71" s="51">
        <f t="shared" si="6"/>
        <v>2</v>
      </c>
      <c r="F71" s="51">
        <f t="shared" si="6"/>
        <v>0</v>
      </c>
      <c r="G71" s="51">
        <f t="shared" si="6"/>
        <v>0</v>
      </c>
      <c r="H71" s="51">
        <f>SUM(H72:H118)</f>
        <v>3</v>
      </c>
      <c r="I71" s="51">
        <f t="shared" ref="I71:M71" si="7">SUM(I72:I118)</f>
        <v>0</v>
      </c>
      <c r="J71" s="51">
        <f t="shared" si="7"/>
        <v>0</v>
      </c>
      <c r="K71" s="51">
        <f t="shared" si="7"/>
        <v>3</v>
      </c>
      <c r="L71" s="51">
        <f t="shared" si="7"/>
        <v>0</v>
      </c>
      <c r="M71" s="51">
        <f t="shared" si="7"/>
        <v>0</v>
      </c>
      <c r="N71" s="51">
        <f>SUM(N72:N118)</f>
        <v>1</v>
      </c>
      <c r="O71" s="51">
        <f t="shared" ref="O71:S71" si="8">SUM(O72:O118)</f>
        <v>0</v>
      </c>
      <c r="P71" s="51">
        <f t="shared" si="8"/>
        <v>0</v>
      </c>
      <c r="Q71" s="51">
        <f t="shared" si="8"/>
        <v>0</v>
      </c>
      <c r="R71" s="51">
        <f t="shared" si="8"/>
        <v>1</v>
      </c>
      <c r="S71" s="51">
        <f t="shared" si="8"/>
        <v>0</v>
      </c>
    </row>
    <row r="72" spans="1:19" ht="13.15" customHeight="1" x14ac:dyDescent="0.2">
      <c r="A72" s="53" t="s">
        <v>17</v>
      </c>
      <c r="B72" s="54">
        <v>0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</row>
    <row r="73" spans="1:19" ht="13.15" customHeight="1" x14ac:dyDescent="0.2">
      <c r="A73" s="56" t="s">
        <v>18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</row>
    <row r="74" spans="1:19" ht="13.15" customHeight="1" x14ac:dyDescent="0.2">
      <c r="A74" s="56" t="s">
        <v>19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1</v>
      </c>
      <c r="I74" s="39">
        <v>0</v>
      </c>
      <c r="J74" s="39">
        <v>0</v>
      </c>
      <c r="K74" s="39">
        <v>1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</row>
    <row r="75" spans="1:19" ht="13.15" customHeight="1" x14ac:dyDescent="0.2">
      <c r="A75" s="56" t="s">
        <v>68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</row>
    <row r="76" spans="1:19" ht="13.15" customHeight="1" x14ac:dyDescent="0.2">
      <c r="A76" s="58" t="s">
        <v>21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</row>
    <row r="77" spans="1:19" ht="13.15" customHeight="1" x14ac:dyDescent="0.2">
      <c r="A77" s="35" t="s">
        <v>22</v>
      </c>
      <c r="B77" s="54">
        <v>0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</row>
    <row r="78" spans="1:19" ht="13.15" customHeight="1" x14ac:dyDescent="0.2">
      <c r="A78" s="59" t="s">
        <v>23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</row>
    <row r="79" spans="1:19" ht="13.15" customHeight="1" x14ac:dyDescent="0.2">
      <c r="A79" s="59" t="s">
        <v>24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</row>
    <row r="80" spans="1:19" ht="13.15" customHeight="1" x14ac:dyDescent="0.2">
      <c r="A80" s="59" t="s">
        <v>25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</row>
    <row r="81" spans="1:19" ht="13.15" customHeight="1" x14ac:dyDescent="0.2">
      <c r="A81" s="36" t="s">
        <v>26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</row>
    <row r="82" spans="1:19" ht="13.15" customHeight="1" x14ac:dyDescent="0.2">
      <c r="A82" s="35" t="s">
        <v>27</v>
      </c>
      <c r="B82" s="54">
        <v>0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</row>
    <row r="83" spans="1:19" ht="13.15" customHeight="1" x14ac:dyDescent="0.2">
      <c r="A83" s="59" t="s">
        <v>28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</row>
    <row r="84" spans="1:19" ht="13.15" customHeight="1" x14ac:dyDescent="0.2">
      <c r="A84" s="59" t="s">
        <v>29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</row>
    <row r="85" spans="1:19" ht="13.15" customHeight="1" x14ac:dyDescent="0.2">
      <c r="A85" s="59" t="s">
        <v>30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</row>
    <row r="86" spans="1:19" ht="13.15" customHeight="1" x14ac:dyDescent="0.2">
      <c r="A86" s="36" t="s">
        <v>31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</row>
    <row r="87" spans="1:19" ht="13.15" customHeight="1" x14ac:dyDescent="0.2">
      <c r="A87" s="35" t="s">
        <v>32</v>
      </c>
      <c r="B87" s="54">
        <v>0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1</v>
      </c>
      <c r="I87" s="54">
        <v>0</v>
      </c>
      <c r="J87" s="54">
        <v>0</v>
      </c>
      <c r="K87" s="54">
        <v>1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</row>
    <row r="88" spans="1:19" ht="13.15" customHeight="1" x14ac:dyDescent="0.2">
      <c r="A88" s="22" t="s">
        <v>33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</row>
    <row r="89" spans="1:19" ht="13.15" customHeight="1" x14ac:dyDescent="0.2">
      <c r="A89" s="22" t="s">
        <v>34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</row>
    <row r="90" spans="1:19" ht="13.15" customHeight="1" x14ac:dyDescent="0.2">
      <c r="A90" s="59" t="s">
        <v>35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1</v>
      </c>
      <c r="I90" s="39">
        <v>0</v>
      </c>
      <c r="J90" s="39">
        <v>0</v>
      </c>
      <c r="K90" s="39">
        <v>1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</row>
    <row r="91" spans="1:19" ht="13.15" customHeight="1" x14ac:dyDescent="0.2">
      <c r="A91" s="36" t="s">
        <v>36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</row>
    <row r="92" spans="1:19" ht="13.15" customHeight="1" x14ac:dyDescent="0.2">
      <c r="A92" s="35" t="s">
        <v>37</v>
      </c>
      <c r="B92" s="54">
        <v>0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54">
        <v>1</v>
      </c>
      <c r="O92" s="54">
        <v>0</v>
      </c>
      <c r="P92" s="54">
        <v>0</v>
      </c>
      <c r="Q92" s="54">
        <v>0</v>
      </c>
      <c r="R92" s="54">
        <v>1</v>
      </c>
      <c r="S92" s="54">
        <v>0</v>
      </c>
    </row>
    <row r="93" spans="1:19" ht="13.15" customHeight="1" x14ac:dyDescent="0.2">
      <c r="A93" s="59" t="s">
        <v>38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</row>
    <row r="94" spans="1:19" ht="13.15" customHeight="1" x14ac:dyDescent="0.2">
      <c r="A94" s="59" t="s">
        <v>39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</row>
    <row r="95" spans="1:19" ht="13.15" customHeight="1" x14ac:dyDescent="0.2">
      <c r="A95" s="59" t="s">
        <v>40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</row>
    <row r="96" spans="1:19" ht="13.15" customHeight="1" x14ac:dyDescent="0.2">
      <c r="A96" s="36" t="s">
        <v>41</v>
      </c>
      <c r="B96" s="39">
        <v>2</v>
      </c>
      <c r="C96" s="39">
        <v>0</v>
      </c>
      <c r="D96" s="39">
        <v>0</v>
      </c>
      <c r="E96" s="39">
        <v>2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</row>
    <row r="97" spans="1:19" ht="13.15" customHeight="1" x14ac:dyDescent="0.2">
      <c r="A97" s="35" t="s">
        <v>42</v>
      </c>
      <c r="B97" s="54">
        <v>0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</row>
    <row r="98" spans="1:19" ht="13.15" customHeight="1" x14ac:dyDescent="0.2">
      <c r="A98" s="59" t="s">
        <v>43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</row>
    <row r="99" spans="1:19" ht="13.15" customHeight="1" x14ac:dyDescent="0.2">
      <c r="A99" s="59" t="s">
        <v>44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</row>
    <row r="100" spans="1:19" ht="13.15" customHeight="1" x14ac:dyDescent="0.2">
      <c r="A100" s="22" t="s">
        <v>45</v>
      </c>
      <c r="B100" s="39">
        <v>0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</row>
    <row r="101" spans="1:19" ht="13.15" customHeight="1" x14ac:dyDescent="0.2">
      <c r="A101" s="36" t="s">
        <v>46</v>
      </c>
      <c r="B101" s="39">
        <v>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</row>
    <row r="102" spans="1:19" ht="13.15" customHeight="1" x14ac:dyDescent="0.2">
      <c r="A102" s="35" t="s">
        <v>47</v>
      </c>
      <c r="B102" s="54">
        <v>0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</row>
    <row r="103" spans="1:19" ht="13.15" customHeight="1" x14ac:dyDescent="0.2">
      <c r="A103" s="59" t="s">
        <v>48</v>
      </c>
      <c r="B103" s="39">
        <v>0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</row>
    <row r="104" spans="1:19" ht="13.15" customHeight="1" x14ac:dyDescent="0.2">
      <c r="A104" s="21" t="s">
        <v>49</v>
      </c>
      <c r="B104" s="39">
        <v>0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</row>
    <row r="105" spans="1:19" ht="13.15" customHeight="1" x14ac:dyDescent="0.2">
      <c r="A105" s="59" t="s">
        <v>50</v>
      </c>
      <c r="B105" s="39">
        <v>0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</row>
    <row r="106" spans="1:19" ht="13.15" customHeight="1" x14ac:dyDescent="0.2">
      <c r="A106" s="2" t="s">
        <v>51</v>
      </c>
      <c r="B106" s="38">
        <v>0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</row>
    <row r="107" spans="1:19" ht="13.15" customHeight="1" x14ac:dyDescent="0.2">
      <c r="A107" s="35" t="s">
        <v>52</v>
      </c>
      <c r="B107" s="54">
        <v>0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</row>
    <row r="108" spans="1:19" ht="13.15" customHeight="1" x14ac:dyDescent="0.2">
      <c r="A108" s="59" t="s">
        <v>53</v>
      </c>
      <c r="B108" s="39">
        <v>0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</row>
    <row r="109" spans="1:19" ht="13.15" customHeight="1" x14ac:dyDescent="0.2">
      <c r="A109" s="59" t="s">
        <v>54</v>
      </c>
      <c r="B109" s="39">
        <v>0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</row>
    <row r="110" spans="1:19" ht="13.15" customHeight="1" x14ac:dyDescent="0.2">
      <c r="A110" s="21" t="s">
        <v>55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</row>
    <row r="111" spans="1:19" ht="13.15" customHeight="1" x14ac:dyDescent="0.2">
      <c r="A111" s="36" t="s">
        <v>56</v>
      </c>
      <c r="B111" s="38">
        <v>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</row>
    <row r="112" spans="1:19" ht="13.15" customHeight="1" x14ac:dyDescent="0.2">
      <c r="A112" s="1" t="s">
        <v>57</v>
      </c>
      <c r="B112" s="54">
        <v>0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</row>
    <row r="113" spans="1:19" ht="13.15" customHeight="1" x14ac:dyDescent="0.2">
      <c r="A113" s="59" t="s">
        <v>58</v>
      </c>
      <c r="B113" s="39">
        <v>0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</row>
    <row r="114" spans="1:19" ht="13.15" customHeight="1" x14ac:dyDescent="0.2">
      <c r="A114" s="59" t="s">
        <v>59</v>
      </c>
      <c r="B114" s="39">
        <v>0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</row>
    <row r="115" spans="1:19" ht="13.15" customHeight="1" x14ac:dyDescent="0.2">
      <c r="A115" s="59" t="s">
        <v>60</v>
      </c>
      <c r="B115" s="39">
        <v>0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</row>
    <row r="116" spans="1:19" ht="13.15" customHeight="1" x14ac:dyDescent="0.2">
      <c r="A116" s="36" t="s">
        <v>61</v>
      </c>
      <c r="B116" s="38">
        <v>0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</row>
    <row r="117" spans="1:19" ht="13.15" customHeight="1" x14ac:dyDescent="0.2">
      <c r="A117" s="59" t="s">
        <v>62</v>
      </c>
      <c r="B117" s="54">
        <v>0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</row>
    <row r="118" spans="1:19" ht="13.15" customHeight="1" x14ac:dyDescent="0.2">
      <c r="A118" s="60" t="s">
        <v>63</v>
      </c>
      <c r="B118" s="61">
        <v>0</v>
      </c>
      <c r="C118" s="61">
        <v>0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0</v>
      </c>
      <c r="L118" s="61"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0</v>
      </c>
    </row>
    <row r="121" spans="1:19" ht="13.15" customHeight="1" x14ac:dyDescent="0.2">
      <c r="A121" s="42"/>
      <c r="B121" s="29"/>
      <c r="C121" s="27"/>
      <c r="D121" s="27" t="s">
        <v>106</v>
      </c>
      <c r="E121" s="27"/>
      <c r="F121" s="27"/>
      <c r="G121" s="26"/>
      <c r="H121" s="29"/>
      <c r="I121" s="27"/>
      <c r="J121" s="27" t="s">
        <v>107</v>
      </c>
      <c r="K121" s="27"/>
      <c r="L121" s="27"/>
      <c r="M121" s="26"/>
    </row>
    <row r="122" spans="1:19" ht="13.15" customHeight="1" x14ac:dyDescent="0.2">
      <c r="A122" s="43" t="s">
        <v>4</v>
      </c>
      <c r="B122" s="28"/>
      <c r="C122" s="25"/>
      <c r="D122" s="25"/>
      <c r="E122" s="25"/>
      <c r="F122" s="25"/>
      <c r="G122" s="24"/>
      <c r="H122" s="28"/>
      <c r="I122" s="25"/>
      <c r="J122" s="25"/>
      <c r="K122" s="25"/>
      <c r="L122" s="25"/>
      <c r="M122" s="24"/>
    </row>
    <row r="123" spans="1:19" ht="13.15" customHeight="1" x14ac:dyDescent="0.2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</row>
    <row r="124" spans="1:19" ht="13.15" customHeight="1" x14ac:dyDescent="0.2">
      <c r="A124" s="46" t="s">
        <v>6</v>
      </c>
      <c r="B124" s="47" t="s">
        <v>7</v>
      </c>
      <c r="C124" s="47" t="s">
        <v>8</v>
      </c>
      <c r="D124" s="47" t="s">
        <v>9</v>
      </c>
      <c r="E124" s="47" t="s">
        <v>10</v>
      </c>
      <c r="F124" s="47" t="s">
        <v>11</v>
      </c>
      <c r="G124" s="47" t="s">
        <v>12</v>
      </c>
      <c r="H124" s="47" t="s">
        <v>7</v>
      </c>
      <c r="I124" s="47" t="s">
        <v>8</v>
      </c>
      <c r="J124" s="47" t="s">
        <v>9</v>
      </c>
      <c r="K124" s="47" t="s">
        <v>10</v>
      </c>
      <c r="L124" s="47" t="s">
        <v>11</v>
      </c>
      <c r="M124" s="47" t="s">
        <v>12</v>
      </c>
    </row>
    <row r="125" spans="1:19" ht="13.15" customHeight="1" x14ac:dyDescent="0.2">
      <c r="A125" s="46" t="s">
        <v>13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</row>
    <row r="126" spans="1:19" ht="13.15" customHeight="1" x14ac:dyDescent="0.2">
      <c r="A126" s="50" t="s">
        <v>14</v>
      </c>
      <c r="B126" s="51">
        <v>2</v>
      </c>
      <c r="C126" s="51">
        <v>0</v>
      </c>
      <c r="D126" s="51">
        <v>0</v>
      </c>
      <c r="E126" s="51">
        <v>2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1">
        <v>0</v>
      </c>
      <c r="M126" s="51">
        <v>0</v>
      </c>
    </row>
    <row r="127" spans="1:19" ht="13.15" customHeight="1" x14ac:dyDescent="0.2">
      <c r="A127" s="50" t="s">
        <v>15</v>
      </c>
      <c r="B127" s="51">
        <v>3</v>
      </c>
      <c r="C127" s="51">
        <v>0</v>
      </c>
      <c r="D127" s="51">
        <v>3</v>
      </c>
      <c r="E127" s="51">
        <v>0</v>
      </c>
      <c r="F127" s="51">
        <v>0</v>
      </c>
      <c r="G127" s="51">
        <v>0</v>
      </c>
      <c r="H127" s="51">
        <v>1</v>
      </c>
      <c r="I127" s="51">
        <v>0</v>
      </c>
      <c r="J127" s="51">
        <v>1</v>
      </c>
      <c r="K127" s="51">
        <v>0</v>
      </c>
      <c r="L127" s="51">
        <v>0</v>
      </c>
      <c r="M127" s="51">
        <v>0</v>
      </c>
    </row>
    <row r="128" spans="1:19" ht="13.15" customHeight="1" x14ac:dyDescent="0.2">
      <c r="A128" s="50" t="s">
        <v>16</v>
      </c>
      <c r="B128" s="51">
        <v>3</v>
      </c>
      <c r="C128" s="51">
        <v>0</v>
      </c>
      <c r="D128" s="51">
        <v>3</v>
      </c>
      <c r="E128" s="51">
        <v>0</v>
      </c>
      <c r="F128" s="51">
        <v>0</v>
      </c>
      <c r="G128" s="51">
        <v>0</v>
      </c>
      <c r="H128" s="51">
        <v>1</v>
      </c>
      <c r="I128" s="51">
        <v>0</v>
      </c>
      <c r="J128" s="51">
        <v>1</v>
      </c>
      <c r="K128" s="51">
        <v>0</v>
      </c>
      <c r="L128" s="51">
        <v>0</v>
      </c>
      <c r="M128" s="51">
        <v>0</v>
      </c>
    </row>
    <row r="129" spans="1:13" ht="13.15" customHeight="1" x14ac:dyDescent="0.2">
      <c r="A129" s="53" t="s">
        <v>17</v>
      </c>
      <c r="B129" s="54">
        <v>0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</row>
    <row r="130" spans="1:13" ht="13.15" customHeight="1" x14ac:dyDescent="0.2">
      <c r="A130" s="56" t="s">
        <v>18</v>
      </c>
      <c r="B130" s="39">
        <v>0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</row>
    <row r="131" spans="1:13" ht="13.15" customHeight="1" x14ac:dyDescent="0.2">
      <c r="A131" s="56" t="s">
        <v>19</v>
      </c>
      <c r="B131" s="39">
        <v>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</row>
    <row r="132" spans="1:13" ht="13.15" customHeight="1" x14ac:dyDescent="0.2">
      <c r="A132" s="56" t="s">
        <v>68</v>
      </c>
      <c r="B132" s="39">
        <v>0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</row>
    <row r="133" spans="1:13" ht="13.15" customHeight="1" x14ac:dyDescent="0.2">
      <c r="A133" s="58" t="s">
        <v>21</v>
      </c>
      <c r="B133" s="38">
        <v>0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</row>
    <row r="134" spans="1:13" ht="13.15" customHeight="1" x14ac:dyDescent="0.2">
      <c r="A134" s="35" t="s">
        <v>22</v>
      </c>
      <c r="B134" s="54">
        <v>0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4">
        <v>0</v>
      </c>
      <c r="M134" s="54">
        <v>0</v>
      </c>
    </row>
    <row r="135" spans="1:13" ht="13.15" customHeight="1" x14ac:dyDescent="0.2">
      <c r="A135" s="59" t="s">
        <v>23</v>
      </c>
      <c r="B135" s="39">
        <v>0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</row>
    <row r="136" spans="1:13" ht="13.15" customHeight="1" x14ac:dyDescent="0.2">
      <c r="A136" s="59" t="s">
        <v>24</v>
      </c>
      <c r="B136" s="39">
        <v>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</row>
    <row r="137" spans="1:13" ht="13.15" customHeight="1" x14ac:dyDescent="0.2">
      <c r="A137" s="59" t="s">
        <v>25</v>
      </c>
      <c r="B137" s="39">
        <v>0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</row>
    <row r="138" spans="1:13" ht="13.15" customHeight="1" x14ac:dyDescent="0.2">
      <c r="A138" s="36" t="s">
        <v>26</v>
      </c>
      <c r="B138" s="38">
        <v>0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</row>
    <row r="139" spans="1:13" ht="13.15" customHeight="1" x14ac:dyDescent="0.2">
      <c r="A139" s="35" t="s">
        <v>27</v>
      </c>
      <c r="B139" s="54">
        <v>0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4">
        <v>0</v>
      </c>
      <c r="M139" s="54">
        <v>0</v>
      </c>
    </row>
    <row r="140" spans="1:13" ht="13.15" customHeight="1" x14ac:dyDescent="0.2">
      <c r="A140" s="59" t="s">
        <v>28</v>
      </c>
      <c r="B140" s="39">
        <v>0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</row>
    <row r="141" spans="1:13" ht="13.15" customHeight="1" x14ac:dyDescent="0.2">
      <c r="A141" s="59" t="s">
        <v>29</v>
      </c>
      <c r="B141" s="39">
        <v>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</row>
    <row r="142" spans="1:13" ht="13.15" customHeight="1" x14ac:dyDescent="0.2">
      <c r="A142" s="59" t="s">
        <v>30</v>
      </c>
      <c r="B142" s="39">
        <v>0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</row>
    <row r="143" spans="1:13" ht="13.15" customHeight="1" x14ac:dyDescent="0.2">
      <c r="A143" s="36" t="s">
        <v>31</v>
      </c>
      <c r="B143" s="38">
        <v>0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</row>
    <row r="144" spans="1:13" ht="13.15" customHeight="1" x14ac:dyDescent="0.2">
      <c r="A144" s="35" t="s">
        <v>32</v>
      </c>
      <c r="B144" s="54">
        <v>0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1</v>
      </c>
      <c r="I144" s="54">
        <v>0</v>
      </c>
      <c r="J144" s="54">
        <v>1</v>
      </c>
      <c r="K144" s="54">
        <v>0</v>
      </c>
      <c r="L144" s="54">
        <v>0</v>
      </c>
      <c r="M144" s="54">
        <v>0</v>
      </c>
    </row>
    <row r="145" spans="1:13" ht="13.15" customHeight="1" x14ac:dyDescent="0.2">
      <c r="A145" s="22" t="s">
        <v>33</v>
      </c>
      <c r="B145" s="39">
        <v>0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</row>
    <row r="146" spans="1:13" ht="13.15" customHeight="1" x14ac:dyDescent="0.2">
      <c r="A146" s="22" t="s">
        <v>34</v>
      </c>
      <c r="B146" s="39">
        <v>0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</row>
    <row r="147" spans="1:13" ht="13.15" customHeight="1" x14ac:dyDescent="0.2">
      <c r="A147" s="59" t="s">
        <v>35</v>
      </c>
      <c r="B147" s="39">
        <v>3</v>
      </c>
      <c r="C147" s="39">
        <v>0</v>
      </c>
      <c r="D147" s="39">
        <v>3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</row>
    <row r="148" spans="1:13" ht="13.15" customHeight="1" x14ac:dyDescent="0.2">
      <c r="A148" s="36" t="s">
        <v>36</v>
      </c>
      <c r="B148" s="39">
        <v>0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</row>
    <row r="149" spans="1:13" ht="13.15" customHeight="1" x14ac:dyDescent="0.2">
      <c r="A149" s="35" t="s">
        <v>37</v>
      </c>
      <c r="B149" s="54">
        <v>0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4">
        <v>0</v>
      </c>
      <c r="M149" s="54">
        <v>0</v>
      </c>
    </row>
    <row r="150" spans="1:13" ht="13.15" customHeight="1" x14ac:dyDescent="0.2">
      <c r="A150" s="59" t="s">
        <v>38</v>
      </c>
      <c r="B150" s="39">
        <v>0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</row>
    <row r="151" spans="1:13" ht="13.15" customHeight="1" x14ac:dyDescent="0.2">
      <c r="A151" s="59" t="s">
        <v>39</v>
      </c>
      <c r="B151" s="39">
        <v>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</row>
    <row r="152" spans="1:13" ht="13.15" customHeight="1" x14ac:dyDescent="0.2">
      <c r="A152" s="59" t="s">
        <v>40</v>
      </c>
      <c r="B152" s="39">
        <v>0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39">
        <v>0</v>
      </c>
      <c r="M152" s="39">
        <v>0</v>
      </c>
    </row>
    <row r="153" spans="1:13" ht="13.15" customHeight="1" x14ac:dyDescent="0.2">
      <c r="A153" s="36" t="s">
        <v>41</v>
      </c>
      <c r="B153" s="39">
        <v>0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39">
        <v>0</v>
      </c>
      <c r="M153" s="39">
        <v>0</v>
      </c>
    </row>
    <row r="154" spans="1:13" ht="13.15" customHeight="1" x14ac:dyDescent="0.2">
      <c r="A154" s="35" t="s">
        <v>42</v>
      </c>
      <c r="B154" s="54">
        <v>0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4">
        <v>0</v>
      </c>
      <c r="M154" s="54">
        <v>0</v>
      </c>
    </row>
    <row r="155" spans="1:13" ht="13.15" customHeight="1" x14ac:dyDescent="0.2">
      <c r="A155" s="59" t="s">
        <v>43</v>
      </c>
      <c r="B155" s="39">
        <v>0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</row>
    <row r="156" spans="1:13" ht="13.15" customHeight="1" x14ac:dyDescent="0.2">
      <c r="A156" s="59" t="s">
        <v>44</v>
      </c>
      <c r="B156" s="39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</row>
    <row r="157" spans="1:13" ht="13.15" customHeight="1" x14ac:dyDescent="0.2">
      <c r="A157" s="22" t="s">
        <v>45</v>
      </c>
      <c r="B157" s="39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</row>
    <row r="158" spans="1:13" ht="13.15" customHeight="1" x14ac:dyDescent="0.2">
      <c r="A158" s="36" t="s">
        <v>46</v>
      </c>
      <c r="B158" s="39">
        <v>0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39">
        <v>0</v>
      </c>
      <c r="M158" s="39">
        <v>0</v>
      </c>
    </row>
    <row r="159" spans="1:13" ht="13.15" customHeight="1" x14ac:dyDescent="0.2">
      <c r="A159" s="35" t="s">
        <v>47</v>
      </c>
      <c r="B159" s="54">
        <v>0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4">
        <v>0</v>
      </c>
      <c r="M159" s="54">
        <v>0</v>
      </c>
    </row>
    <row r="160" spans="1:13" ht="13.15" customHeight="1" x14ac:dyDescent="0.2">
      <c r="A160" s="59" t="s">
        <v>48</v>
      </c>
      <c r="B160" s="39">
        <v>0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</row>
    <row r="161" spans="1:13" ht="13.15" customHeight="1" x14ac:dyDescent="0.2">
      <c r="A161" s="21" t="s">
        <v>49</v>
      </c>
      <c r="B161" s="39">
        <v>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</row>
    <row r="162" spans="1:13" ht="13.15" customHeight="1" x14ac:dyDescent="0.2">
      <c r="A162" s="59" t="s">
        <v>50</v>
      </c>
      <c r="B162" s="39">
        <v>0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</row>
    <row r="163" spans="1:13" ht="13.15" customHeight="1" x14ac:dyDescent="0.2">
      <c r="A163" s="2" t="s">
        <v>51</v>
      </c>
      <c r="B163" s="38">
        <v>0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</row>
    <row r="164" spans="1:13" ht="13.15" customHeight="1" x14ac:dyDescent="0.2">
      <c r="A164" s="35" t="s">
        <v>52</v>
      </c>
      <c r="B164" s="54">
        <v>0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4">
        <v>0</v>
      </c>
      <c r="M164" s="54">
        <v>0</v>
      </c>
    </row>
    <row r="165" spans="1:13" ht="13.15" customHeight="1" x14ac:dyDescent="0.2">
      <c r="A165" s="59" t="s">
        <v>53</v>
      </c>
      <c r="B165" s="39">
        <v>0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</row>
    <row r="166" spans="1:13" ht="13.15" customHeight="1" x14ac:dyDescent="0.2">
      <c r="A166" s="59" t="s">
        <v>54</v>
      </c>
      <c r="B166" s="39">
        <v>0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</row>
    <row r="167" spans="1:13" ht="13.15" customHeight="1" x14ac:dyDescent="0.2">
      <c r="A167" s="21" t="s">
        <v>55</v>
      </c>
      <c r="B167" s="39">
        <v>0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</row>
    <row r="168" spans="1:13" ht="13.15" customHeight="1" x14ac:dyDescent="0.2">
      <c r="A168" s="36" t="s">
        <v>56</v>
      </c>
      <c r="B168" s="38">
        <v>0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</row>
    <row r="169" spans="1:13" ht="13.15" customHeight="1" x14ac:dyDescent="0.2">
      <c r="A169" s="1" t="s">
        <v>57</v>
      </c>
      <c r="B169" s="54">
        <v>0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4">
        <v>0</v>
      </c>
      <c r="M169" s="54">
        <v>0</v>
      </c>
    </row>
    <row r="170" spans="1:13" ht="13.15" customHeight="1" x14ac:dyDescent="0.2">
      <c r="A170" s="59" t="s">
        <v>58</v>
      </c>
      <c r="B170" s="39">
        <v>0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</row>
    <row r="171" spans="1:13" ht="13.15" customHeight="1" x14ac:dyDescent="0.2">
      <c r="A171" s="59" t="s">
        <v>59</v>
      </c>
      <c r="B171" s="39">
        <v>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9">
        <v>0</v>
      </c>
    </row>
    <row r="172" spans="1:13" ht="13.15" customHeight="1" x14ac:dyDescent="0.2">
      <c r="A172" s="59" t="s">
        <v>60</v>
      </c>
      <c r="B172" s="39">
        <v>0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</row>
    <row r="173" spans="1:13" ht="13.15" customHeight="1" x14ac:dyDescent="0.2">
      <c r="A173" s="36" t="s">
        <v>61</v>
      </c>
      <c r="B173" s="38">
        <v>0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</row>
    <row r="174" spans="1:13" ht="13.15" customHeight="1" x14ac:dyDescent="0.2">
      <c r="A174" s="59" t="s">
        <v>62</v>
      </c>
      <c r="B174" s="54">
        <v>0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4">
        <v>0</v>
      </c>
      <c r="M174" s="54">
        <v>0</v>
      </c>
    </row>
    <row r="175" spans="1:13" ht="13.15" customHeight="1" x14ac:dyDescent="0.2">
      <c r="A175" s="60" t="s">
        <v>63</v>
      </c>
      <c r="B175" s="61">
        <v>0</v>
      </c>
      <c r="C175" s="61">
        <v>0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</row>
  </sheetData>
  <phoneticPr fontId="9"/>
  <pageMargins left="0.78740157480314965" right="0.19685039370078741" top="0.39370078740157483" bottom="0.43307086614173229" header="0.43307086614173229" footer="0.51181102362204722"/>
  <pageSetup paperSize="9" scale="13" fitToHeight="0" pageOrder="overThenDown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54C763-899C-43FC-B4BE-22E71ACBEDD1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52CCAF46-9381-4D72-B2FB-62804FD86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00C676-D932-4A47-A4EA-13988B16F4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11 　鳥類</vt:lpstr>
      <vt:lpstr>11 　獣類</vt:lpstr>
      <vt:lpstr>11 　報告率</vt:lpstr>
      <vt:lpstr>'11 　獣類'!Print_Area</vt:lpstr>
      <vt:lpstr>'11 　鳥類'!Print_Area</vt:lpstr>
      <vt:lpstr>'11 　報告率'!Print_Area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2016-10-28T08:49:36Z</dcterms:created>
  <dcterms:modified xsi:type="dcterms:W3CDTF">2025-10-24T05:05:26Z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  <property fmtid="{D5CDD505-2E9C-101B-9397-08002B2CF9AE}" pid="4" name="Order">
    <vt:r8>1166300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