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9" documentId="13_ncr:1_{D097C90A-D505-4FCC-8E27-4737B94753F9}" xr6:coauthVersionLast="47" xr6:coauthVersionMax="47" xr10:uidLastSave="{801651F6-6D12-4AC7-A18B-D535064D60F5}"/>
  <bookViews>
    <workbookView xWindow="-110" yWindow="-110" windowWidth="19420" windowHeight="11500" xr2:uid="{00000000-000D-0000-FFFF-FFFF00000000}"/>
  </bookViews>
  <sheets>
    <sheet name="8" sheetId="1" r:id="rId1"/>
  </sheets>
  <definedNames>
    <definedName name="_xlnm.Print_Area" localSheetId="0">'8'!$A$1:$Q$567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24" i="1" l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21" i="1"/>
  <c r="L522" i="1"/>
  <c r="L523" i="1"/>
  <c r="L520" i="1"/>
  <c r="L519" i="1"/>
  <c r="B204" i="1"/>
  <c r="K224" i="1"/>
  <c r="K350" i="1"/>
  <c r="G520" i="1"/>
  <c r="G521" i="1"/>
  <c r="G522" i="1"/>
  <c r="G523" i="1"/>
  <c r="E209" i="1"/>
  <c r="F209" i="1"/>
  <c r="G209" i="1"/>
  <c r="H209" i="1"/>
  <c r="I209" i="1"/>
  <c r="J209" i="1"/>
  <c r="K209" i="1"/>
  <c r="L209" i="1"/>
  <c r="M209" i="1"/>
  <c r="N209" i="1"/>
  <c r="O209" i="1"/>
  <c r="P209" i="1"/>
  <c r="E210" i="1"/>
  <c r="F210" i="1"/>
  <c r="G210" i="1"/>
  <c r="H210" i="1"/>
  <c r="I210" i="1"/>
  <c r="J210" i="1"/>
  <c r="K210" i="1"/>
  <c r="L210" i="1"/>
  <c r="M210" i="1"/>
  <c r="N210" i="1"/>
  <c r="O210" i="1"/>
  <c r="P210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E212" i="1"/>
  <c r="F212" i="1"/>
  <c r="G212" i="1"/>
  <c r="H212" i="1"/>
  <c r="I212" i="1"/>
  <c r="J212" i="1"/>
  <c r="K212" i="1"/>
  <c r="L212" i="1"/>
  <c r="M212" i="1"/>
  <c r="N212" i="1"/>
  <c r="O212" i="1"/>
  <c r="P212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E216" i="1"/>
  <c r="F216" i="1"/>
  <c r="G216" i="1"/>
  <c r="H216" i="1"/>
  <c r="I216" i="1"/>
  <c r="J216" i="1"/>
  <c r="K216" i="1"/>
  <c r="L216" i="1"/>
  <c r="M216" i="1"/>
  <c r="N216" i="1"/>
  <c r="O216" i="1"/>
  <c r="P216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E218" i="1"/>
  <c r="F218" i="1"/>
  <c r="G218" i="1"/>
  <c r="H218" i="1"/>
  <c r="I218" i="1"/>
  <c r="J218" i="1"/>
  <c r="K218" i="1"/>
  <c r="L218" i="1"/>
  <c r="M218" i="1"/>
  <c r="N218" i="1"/>
  <c r="O218" i="1"/>
  <c r="P218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E220" i="1"/>
  <c r="F220" i="1"/>
  <c r="G220" i="1"/>
  <c r="H220" i="1"/>
  <c r="I220" i="1"/>
  <c r="J220" i="1"/>
  <c r="K220" i="1"/>
  <c r="L220" i="1"/>
  <c r="M220" i="1"/>
  <c r="N220" i="1"/>
  <c r="O220" i="1"/>
  <c r="P220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E224" i="1"/>
  <c r="F224" i="1"/>
  <c r="G224" i="1"/>
  <c r="H224" i="1"/>
  <c r="I224" i="1"/>
  <c r="J224" i="1"/>
  <c r="L224" i="1"/>
  <c r="M224" i="1"/>
  <c r="N224" i="1"/>
  <c r="O224" i="1"/>
  <c r="P224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E226" i="1"/>
  <c r="F226" i="1"/>
  <c r="G226" i="1"/>
  <c r="H226" i="1"/>
  <c r="I226" i="1"/>
  <c r="J226" i="1"/>
  <c r="K226" i="1"/>
  <c r="L226" i="1"/>
  <c r="M226" i="1"/>
  <c r="N226" i="1"/>
  <c r="O226" i="1"/>
  <c r="P226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E228" i="1"/>
  <c r="F228" i="1"/>
  <c r="G228" i="1"/>
  <c r="H228" i="1"/>
  <c r="I228" i="1"/>
  <c r="J228" i="1"/>
  <c r="K228" i="1"/>
  <c r="L228" i="1"/>
  <c r="M228" i="1"/>
  <c r="N228" i="1"/>
  <c r="O228" i="1"/>
  <c r="P228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E230" i="1"/>
  <c r="F230" i="1"/>
  <c r="G230" i="1"/>
  <c r="H230" i="1"/>
  <c r="I230" i="1"/>
  <c r="J230" i="1"/>
  <c r="K230" i="1"/>
  <c r="L230" i="1"/>
  <c r="M230" i="1"/>
  <c r="N230" i="1"/>
  <c r="O230" i="1"/>
  <c r="P230" i="1"/>
  <c r="E231" i="1"/>
  <c r="F231" i="1"/>
  <c r="G231" i="1"/>
  <c r="H231" i="1"/>
  <c r="I231" i="1"/>
  <c r="J231" i="1"/>
  <c r="K231" i="1"/>
  <c r="L231" i="1"/>
  <c r="M231" i="1"/>
  <c r="N231" i="1"/>
  <c r="O231" i="1"/>
  <c r="P231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E233" i="1"/>
  <c r="F233" i="1"/>
  <c r="G233" i="1"/>
  <c r="H233" i="1"/>
  <c r="I233" i="1"/>
  <c r="J233" i="1"/>
  <c r="K233" i="1"/>
  <c r="L233" i="1"/>
  <c r="M233" i="1"/>
  <c r="N233" i="1"/>
  <c r="O233" i="1"/>
  <c r="P233" i="1"/>
  <c r="E234" i="1"/>
  <c r="F234" i="1"/>
  <c r="G234" i="1"/>
  <c r="H234" i="1"/>
  <c r="I234" i="1"/>
  <c r="J234" i="1"/>
  <c r="K234" i="1"/>
  <c r="L234" i="1"/>
  <c r="M234" i="1"/>
  <c r="N234" i="1"/>
  <c r="O234" i="1"/>
  <c r="P234" i="1"/>
  <c r="E235" i="1"/>
  <c r="F235" i="1"/>
  <c r="G235" i="1"/>
  <c r="H235" i="1"/>
  <c r="I235" i="1"/>
  <c r="J235" i="1"/>
  <c r="K235" i="1"/>
  <c r="L235" i="1"/>
  <c r="M235" i="1"/>
  <c r="N235" i="1"/>
  <c r="O235" i="1"/>
  <c r="P235" i="1"/>
  <c r="E236" i="1"/>
  <c r="F236" i="1"/>
  <c r="G236" i="1"/>
  <c r="H236" i="1"/>
  <c r="I236" i="1"/>
  <c r="J236" i="1"/>
  <c r="K236" i="1"/>
  <c r="L236" i="1"/>
  <c r="M236" i="1"/>
  <c r="N236" i="1"/>
  <c r="O236" i="1"/>
  <c r="P236" i="1"/>
  <c r="E237" i="1"/>
  <c r="F237" i="1"/>
  <c r="G237" i="1"/>
  <c r="H237" i="1"/>
  <c r="I237" i="1"/>
  <c r="J237" i="1"/>
  <c r="K237" i="1"/>
  <c r="L237" i="1"/>
  <c r="M237" i="1"/>
  <c r="N237" i="1"/>
  <c r="O237" i="1"/>
  <c r="P237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E239" i="1"/>
  <c r="F239" i="1"/>
  <c r="G239" i="1"/>
  <c r="H239" i="1"/>
  <c r="I239" i="1"/>
  <c r="J239" i="1"/>
  <c r="K239" i="1"/>
  <c r="L239" i="1"/>
  <c r="M239" i="1"/>
  <c r="N239" i="1"/>
  <c r="O239" i="1"/>
  <c r="P239" i="1"/>
  <c r="E240" i="1"/>
  <c r="F240" i="1"/>
  <c r="G240" i="1"/>
  <c r="H240" i="1"/>
  <c r="I240" i="1"/>
  <c r="J240" i="1"/>
  <c r="K240" i="1"/>
  <c r="L240" i="1"/>
  <c r="M240" i="1"/>
  <c r="N240" i="1"/>
  <c r="O240" i="1"/>
  <c r="P240" i="1"/>
  <c r="E241" i="1"/>
  <c r="F241" i="1"/>
  <c r="G241" i="1"/>
  <c r="H241" i="1"/>
  <c r="I241" i="1"/>
  <c r="J241" i="1"/>
  <c r="K241" i="1"/>
  <c r="L241" i="1"/>
  <c r="M241" i="1"/>
  <c r="N241" i="1"/>
  <c r="O241" i="1"/>
  <c r="P241" i="1"/>
  <c r="E242" i="1"/>
  <c r="F242" i="1"/>
  <c r="G242" i="1"/>
  <c r="H242" i="1"/>
  <c r="I242" i="1"/>
  <c r="J242" i="1"/>
  <c r="K242" i="1"/>
  <c r="L242" i="1"/>
  <c r="M242" i="1"/>
  <c r="N242" i="1"/>
  <c r="O242" i="1"/>
  <c r="P242" i="1"/>
  <c r="E243" i="1"/>
  <c r="F243" i="1"/>
  <c r="G243" i="1"/>
  <c r="H243" i="1"/>
  <c r="I243" i="1"/>
  <c r="J243" i="1"/>
  <c r="K243" i="1"/>
  <c r="L243" i="1"/>
  <c r="M243" i="1"/>
  <c r="N243" i="1"/>
  <c r="O243" i="1"/>
  <c r="P243" i="1"/>
  <c r="E244" i="1"/>
  <c r="F244" i="1"/>
  <c r="G244" i="1"/>
  <c r="H244" i="1"/>
  <c r="I244" i="1"/>
  <c r="J244" i="1"/>
  <c r="K244" i="1"/>
  <c r="L244" i="1"/>
  <c r="M244" i="1"/>
  <c r="N244" i="1"/>
  <c r="O244" i="1"/>
  <c r="P244" i="1"/>
  <c r="E245" i="1"/>
  <c r="F245" i="1"/>
  <c r="G245" i="1"/>
  <c r="H245" i="1"/>
  <c r="I245" i="1"/>
  <c r="J245" i="1"/>
  <c r="K245" i="1"/>
  <c r="L245" i="1"/>
  <c r="M245" i="1"/>
  <c r="N245" i="1"/>
  <c r="O245" i="1"/>
  <c r="P245" i="1"/>
  <c r="E246" i="1"/>
  <c r="F246" i="1"/>
  <c r="G246" i="1"/>
  <c r="H246" i="1"/>
  <c r="I246" i="1"/>
  <c r="J246" i="1"/>
  <c r="K246" i="1"/>
  <c r="L246" i="1"/>
  <c r="M246" i="1"/>
  <c r="N246" i="1"/>
  <c r="O246" i="1"/>
  <c r="P246" i="1"/>
  <c r="E247" i="1"/>
  <c r="F247" i="1"/>
  <c r="G247" i="1"/>
  <c r="H247" i="1"/>
  <c r="I247" i="1"/>
  <c r="J247" i="1"/>
  <c r="K247" i="1"/>
  <c r="L247" i="1"/>
  <c r="M247" i="1"/>
  <c r="N247" i="1"/>
  <c r="O247" i="1"/>
  <c r="P247" i="1"/>
  <c r="E248" i="1"/>
  <c r="F248" i="1"/>
  <c r="G248" i="1"/>
  <c r="H248" i="1"/>
  <c r="I248" i="1"/>
  <c r="J248" i="1"/>
  <c r="K248" i="1"/>
  <c r="L248" i="1"/>
  <c r="M248" i="1"/>
  <c r="N248" i="1"/>
  <c r="O248" i="1"/>
  <c r="P248" i="1"/>
  <c r="E249" i="1"/>
  <c r="F249" i="1"/>
  <c r="G249" i="1"/>
  <c r="H249" i="1"/>
  <c r="I249" i="1"/>
  <c r="J249" i="1"/>
  <c r="K249" i="1"/>
  <c r="L249" i="1"/>
  <c r="M249" i="1"/>
  <c r="N249" i="1"/>
  <c r="O249" i="1"/>
  <c r="P249" i="1"/>
  <c r="E250" i="1"/>
  <c r="F250" i="1"/>
  <c r="G250" i="1"/>
  <c r="H250" i="1"/>
  <c r="I250" i="1"/>
  <c r="J250" i="1"/>
  <c r="K250" i="1"/>
  <c r="L250" i="1"/>
  <c r="M250" i="1"/>
  <c r="N250" i="1"/>
  <c r="O250" i="1"/>
  <c r="P250" i="1"/>
  <c r="E205" i="1"/>
  <c r="F205" i="1"/>
  <c r="G205" i="1"/>
  <c r="H205" i="1"/>
  <c r="I205" i="1"/>
  <c r="J205" i="1"/>
  <c r="K205" i="1"/>
  <c r="L205" i="1"/>
  <c r="M205" i="1"/>
  <c r="N205" i="1"/>
  <c r="O205" i="1"/>
  <c r="P205" i="1"/>
  <c r="E206" i="1"/>
  <c r="F206" i="1"/>
  <c r="G206" i="1"/>
  <c r="H206" i="1"/>
  <c r="I206" i="1"/>
  <c r="J206" i="1"/>
  <c r="K206" i="1"/>
  <c r="L206" i="1"/>
  <c r="M206" i="1"/>
  <c r="N206" i="1"/>
  <c r="O206" i="1"/>
  <c r="P206" i="1"/>
  <c r="E207" i="1"/>
  <c r="F207" i="1"/>
  <c r="G207" i="1"/>
  <c r="H207" i="1"/>
  <c r="I207" i="1"/>
  <c r="J207" i="1"/>
  <c r="K207" i="1"/>
  <c r="L207" i="1"/>
  <c r="M207" i="1"/>
  <c r="N207" i="1"/>
  <c r="O207" i="1"/>
  <c r="P207" i="1"/>
  <c r="E208" i="1"/>
  <c r="F208" i="1"/>
  <c r="G208" i="1"/>
  <c r="H208" i="1"/>
  <c r="I208" i="1"/>
  <c r="J208" i="1"/>
  <c r="K208" i="1"/>
  <c r="L208" i="1"/>
  <c r="M208" i="1"/>
  <c r="N208" i="1"/>
  <c r="O208" i="1"/>
  <c r="P208" i="1"/>
  <c r="F204" i="1"/>
  <c r="G204" i="1"/>
  <c r="H204" i="1"/>
  <c r="I204" i="1"/>
  <c r="J204" i="1"/>
  <c r="K204" i="1"/>
  <c r="L204" i="1"/>
  <c r="M204" i="1"/>
  <c r="N204" i="1"/>
  <c r="O204" i="1"/>
  <c r="P204" i="1"/>
  <c r="E204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05" i="1"/>
  <c r="D206" i="1"/>
  <c r="D207" i="1"/>
  <c r="D208" i="1"/>
  <c r="D204" i="1"/>
  <c r="B209" i="1"/>
  <c r="C209" i="1"/>
  <c r="B210" i="1"/>
  <c r="C210" i="1"/>
  <c r="B211" i="1"/>
  <c r="C211" i="1"/>
  <c r="B212" i="1"/>
  <c r="C212" i="1"/>
  <c r="B213" i="1"/>
  <c r="C213" i="1"/>
  <c r="B214" i="1"/>
  <c r="C214" i="1"/>
  <c r="B215" i="1"/>
  <c r="C215" i="1"/>
  <c r="B216" i="1"/>
  <c r="C216" i="1"/>
  <c r="B217" i="1"/>
  <c r="C217" i="1"/>
  <c r="B218" i="1"/>
  <c r="C218" i="1"/>
  <c r="B219" i="1"/>
  <c r="C219" i="1"/>
  <c r="B220" i="1"/>
  <c r="C220" i="1"/>
  <c r="B221" i="1"/>
  <c r="C221" i="1"/>
  <c r="B222" i="1"/>
  <c r="C222" i="1"/>
  <c r="B223" i="1"/>
  <c r="C223" i="1"/>
  <c r="B225" i="1"/>
  <c r="C225" i="1"/>
  <c r="B226" i="1"/>
  <c r="C226" i="1"/>
  <c r="B227" i="1"/>
  <c r="C227" i="1"/>
  <c r="B228" i="1"/>
  <c r="C228" i="1"/>
  <c r="B229" i="1"/>
  <c r="C229" i="1"/>
  <c r="B230" i="1"/>
  <c r="C230" i="1"/>
  <c r="B231" i="1"/>
  <c r="C231" i="1"/>
  <c r="B232" i="1"/>
  <c r="C232" i="1"/>
  <c r="B233" i="1"/>
  <c r="C233" i="1"/>
  <c r="B234" i="1"/>
  <c r="C234" i="1"/>
  <c r="B235" i="1"/>
  <c r="C235" i="1"/>
  <c r="B236" i="1"/>
  <c r="C236" i="1"/>
  <c r="B237" i="1"/>
  <c r="C237" i="1"/>
  <c r="B238" i="1"/>
  <c r="C238" i="1"/>
  <c r="B239" i="1"/>
  <c r="C239" i="1"/>
  <c r="B240" i="1"/>
  <c r="C240" i="1"/>
  <c r="B241" i="1"/>
  <c r="C241" i="1"/>
  <c r="B242" i="1"/>
  <c r="C242" i="1"/>
  <c r="B243" i="1"/>
  <c r="C243" i="1"/>
  <c r="B244" i="1"/>
  <c r="C244" i="1"/>
  <c r="B245" i="1"/>
  <c r="C245" i="1"/>
  <c r="B246" i="1"/>
  <c r="C246" i="1"/>
  <c r="B247" i="1"/>
  <c r="C247" i="1"/>
  <c r="B248" i="1"/>
  <c r="C248" i="1"/>
  <c r="B249" i="1"/>
  <c r="C249" i="1"/>
  <c r="B250" i="1"/>
  <c r="C250" i="1"/>
  <c r="C205" i="1"/>
  <c r="C206" i="1"/>
  <c r="C207" i="1"/>
  <c r="C208" i="1"/>
  <c r="C204" i="1"/>
  <c r="B205" i="1"/>
  <c r="B206" i="1"/>
  <c r="B207" i="1"/>
  <c r="B208" i="1"/>
  <c r="D187" i="1"/>
  <c r="C187" i="1"/>
  <c r="B187" i="1"/>
  <c r="D186" i="1"/>
  <c r="C186" i="1"/>
  <c r="B186" i="1"/>
  <c r="D185" i="1"/>
  <c r="C185" i="1"/>
  <c r="B185" i="1"/>
  <c r="D184" i="1"/>
  <c r="C184" i="1"/>
  <c r="B184" i="1"/>
  <c r="D183" i="1"/>
  <c r="C183" i="1"/>
  <c r="B183" i="1"/>
  <c r="D182" i="1"/>
  <c r="C182" i="1"/>
  <c r="B182" i="1"/>
  <c r="D181" i="1"/>
  <c r="C181" i="1"/>
  <c r="B181" i="1"/>
  <c r="D180" i="1"/>
  <c r="C180" i="1"/>
  <c r="B180" i="1"/>
  <c r="D179" i="1"/>
  <c r="C179" i="1"/>
  <c r="B179" i="1"/>
  <c r="D178" i="1"/>
  <c r="C178" i="1"/>
  <c r="B178" i="1"/>
  <c r="D177" i="1"/>
  <c r="C177" i="1"/>
  <c r="B177" i="1"/>
  <c r="D176" i="1"/>
  <c r="C176" i="1"/>
  <c r="B176" i="1"/>
  <c r="D175" i="1"/>
  <c r="C175" i="1"/>
  <c r="B175" i="1"/>
  <c r="D174" i="1"/>
  <c r="C174" i="1"/>
  <c r="B174" i="1"/>
  <c r="D173" i="1"/>
  <c r="C173" i="1"/>
  <c r="B173" i="1"/>
  <c r="D172" i="1"/>
  <c r="C172" i="1"/>
  <c r="B172" i="1"/>
  <c r="D171" i="1"/>
  <c r="C171" i="1"/>
  <c r="B171" i="1"/>
  <c r="D170" i="1"/>
  <c r="C170" i="1"/>
  <c r="B170" i="1"/>
  <c r="D169" i="1"/>
  <c r="C169" i="1"/>
  <c r="B169" i="1"/>
  <c r="D168" i="1"/>
  <c r="C168" i="1"/>
  <c r="B168" i="1"/>
  <c r="D167" i="1"/>
  <c r="C167" i="1"/>
  <c r="B167" i="1"/>
  <c r="D166" i="1"/>
  <c r="C166" i="1"/>
  <c r="B166" i="1"/>
  <c r="D165" i="1"/>
  <c r="C165" i="1"/>
  <c r="B165" i="1"/>
  <c r="D164" i="1"/>
  <c r="C164" i="1"/>
  <c r="B164" i="1"/>
  <c r="D163" i="1"/>
  <c r="C163" i="1"/>
  <c r="B163" i="1"/>
  <c r="D162" i="1"/>
  <c r="C162" i="1"/>
  <c r="B162" i="1"/>
  <c r="D161" i="1"/>
  <c r="C161" i="1"/>
  <c r="B161" i="1"/>
  <c r="D160" i="1"/>
  <c r="C160" i="1"/>
  <c r="B160" i="1"/>
  <c r="D159" i="1"/>
  <c r="C159" i="1"/>
  <c r="B159" i="1"/>
  <c r="D158" i="1"/>
  <c r="C158" i="1"/>
  <c r="B158" i="1"/>
  <c r="D157" i="1"/>
  <c r="C157" i="1"/>
  <c r="B157" i="1"/>
  <c r="D156" i="1"/>
  <c r="C156" i="1"/>
  <c r="B156" i="1"/>
  <c r="D155" i="1"/>
  <c r="C155" i="1"/>
  <c r="B155" i="1"/>
  <c r="D154" i="1"/>
  <c r="C154" i="1"/>
  <c r="B154" i="1"/>
  <c r="D153" i="1"/>
  <c r="C153" i="1"/>
  <c r="B153" i="1"/>
  <c r="D152" i="1"/>
  <c r="C152" i="1"/>
  <c r="B152" i="1"/>
  <c r="D151" i="1"/>
  <c r="C151" i="1"/>
  <c r="B151" i="1"/>
  <c r="D150" i="1"/>
  <c r="C150" i="1"/>
  <c r="B150" i="1"/>
  <c r="D149" i="1"/>
  <c r="C149" i="1"/>
  <c r="B149" i="1"/>
  <c r="D148" i="1"/>
  <c r="C148" i="1"/>
  <c r="B148" i="1"/>
  <c r="D147" i="1"/>
  <c r="C147" i="1"/>
  <c r="B147" i="1"/>
  <c r="D146" i="1"/>
  <c r="C146" i="1"/>
  <c r="B146" i="1"/>
  <c r="D145" i="1"/>
  <c r="C145" i="1"/>
  <c r="B145" i="1"/>
  <c r="D144" i="1"/>
  <c r="C144" i="1"/>
  <c r="B144" i="1"/>
  <c r="D143" i="1"/>
  <c r="C143" i="1"/>
  <c r="B143" i="1"/>
  <c r="D142" i="1"/>
  <c r="C142" i="1"/>
  <c r="B142" i="1"/>
  <c r="D141" i="1"/>
  <c r="C141" i="1"/>
  <c r="B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 l="1"/>
  <c r="C140" i="1"/>
  <c r="B140" i="1"/>
  <c r="E14" i="1"/>
  <c r="F14" i="1"/>
  <c r="G14" i="1"/>
  <c r="H14" i="1"/>
  <c r="I14" i="1"/>
  <c r="J14" i="1"/>
  <c r="K14" i="1"/>
  <c r="L14" i="1"/>
  <c r="M14" i="1"/>
  <c r="N14" i="1"/>
  <c r="O14" i="1"/>
  <c r="P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B224" i="1" s="1"/>
  <c r="C35" i="1"/>
  <c r="C224" i="1" s="1"/>
  <c r="D35" i="1"/>
  <c r="B36" i="1"/>
  <c r="C36" i="1"/>
  <c r="D36" i="1"/>
  <c r="B37" i="1"/>
  <c r="C37" i="1"/>
  <c r="D37" i="1"/>
  <c r="B38" i="1"/>
  <c r="C38" i="1"/>
  <c r="C353" i="1" s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B54" i="1"/>
  <c r="C54" i="1"/>
  <c r="D54" i="1"/>
  <c r="B55" i="1"/>
  <c r="C55" i="1"/>
  <c r="D55" i="1"/>
  <c r="B56" i="1"/>
  <c r="C56" i="1"/>
  <c r="D56" i="1"/>
  <c r="B57" i="1"/>
  <c r="C57" i="1"/>
  <c r="D57" i="1"/>
  <c r="B58" i="1"/>
  <c r="C58" i="1"/>
  <c r="D58" i="1"/>
  <c r="B59" i="1"/>
  <c r="C59" i="1"/>
  <c r="D59" i="1"/>
  <c r="B60" i="1"/>
  <c r="C60" i="1"/>
  <c r="D60" i="1"/>
  <c r="B61" i="1"/>
  <c r="C61" i="1"/>
  <c r="D61" i="1"/>
  <c r="A67" i="1"/>
  <c r="A130" i="1" s="1"/>
  <c r="E77" i="1"/>
  <c r="F77" i="1"/>
  <c r="G77" i="1"/>
  <c r="H77" i="1"/>
  <c r="I77" i="1"/>
  <c r="J77" i="1"/>
  <c r="K77" i="1"/>
  <c r="L77" i="1"/>
  <c r="M77" i="1"/>
  <c r="N77" i="1"/>
  <c r="O77" i="1"/>
  <c r="P77" i="1"/>
  <c r="B78" i="1"/>
  <c r="C78" i="1"/>
  <c r="D78" i="1"/>
  <c r="B79" i="1"/>
  <c r="C79" i="1"/>
  <c r="D79" i="1"/>
  <c r="B80" i="1"/>
  <c r="C80" i="1"/>
  <c r="D80" i="1"/>
  <c r="B81" i="1"/>
  <c r="C81" i="1"/>
  <c r="D81" i="1"/>
  <c r="B82" i="1"/>
  <c r="C82" i="1"/>
  <c r="D82" i="1"/>
  <c r="B83" i="1"/>
  <c r="C83" i="1"/>
  <c r="D83" i="1"/>
  <c r="B84" i="1"/>
  <c r="C84" i="1"/>
  <c r="D84" i="1"/>
  <c r="B85" i="1"/>
  <c r="C85" i="1"/>
  <c r="D85" i="1"/>
  <c r="B86" i="1"/>
  <c r="C86" i="1"/>
  <c r="D86" i="1"/>
  <c r="B87" i="1"/>
  <c r="C87" i="1"/>
  <c r="D87" i="1"/>
  <c r="B88" i="1"/>
  <c r="C88" i="1"/>
  <c r="D88" i="1"/>
  <c r="B89" i="1"/>
  <c r="C89" i="1"/>
  <c r="D89" i="1"/>
  <c r="B90" i="1"/>
  <c r="C90" i="1"/>
  <c r="D90" i="1"/>
  <c r="B91" i="1"/>
  <c r="C91" i="1"/>
  <c r="D91" i="1"/>
  <c r="B92" i="1"/>
  <c r="C92" i="1"/>
  <c r="D92" i="1"/>
  <c r="B93" i="1"/>
  <c r="C93" i="1"/>
  <c r="D93" i="1"/>
  <c r="B94" i="1"/>
  <c r="C94" i="1"/>
  <c r="D94" i="1"/>
  <c r="B95" i="1"/>
  <c r="C95" i="1"/>
  <c r="D95" i="1"/>
  <c r="B96" i="1"/>
  <c r="C96" i="1"/>
  <c r="D96" i="1"/>
  <c r="B97" i="1"/>
  <c r="C97" i="1"/>
  <c r="D97" i="1"/>
  <c r="B98" i="1"/>
  <c r="C98" i="1"/>
  <c r="D98" i="1"/>
  <c r="B99" i="1"/>
  <c r="C99" i="1"/>
  <c r="D99" i="1"/>
  <c r="B100" i="1"/>
  <c r="C100" i="1"/>
  <c r="D100" i="1"/>
  <c r="B101" i="1"/>
  <c r="C101" i="1"/>
  <c r="D101" i="1"/>
  <c r="B102" i="1"/>
  <c r="C102" i="1"/>
  <c r="D102" i="1"/>
  <c r="B103" i="1"/>
  <c r="C103" i="1"/>
  <c r="D103" i="1"/>
  <c r="B104" i="1"/>
  <c r="C104" i="1"/>
  <c r="D104" i="1"/>
  <c r="B105" i="1"/>
  <c r="C105" i="1"/>
  <c r="D105" i="1"/>
  <c r="B106" i="1"/>
  <c r="C106" i="1"/>
  <c r="D106" i="1"/>
  <c r="B107" i="1"/>
  <c r="C107" i="1"/>
  <c r="D107" i="1"/>
  <c r="B108" i="1"/>
  <c r="C108" i="1"/>
  <c r="D108" i="1"/>
  <c r="B109" i="1"/>
  <c r="C109" i="1"/>
  <c r="D109" i="1"/>
  <c r="B110" i="1"/>
  <c r="C110" i="1"/>
  <c r="D110" i="1"/>
  <c r="B111" i="1"/>
  <c r="C111" i="1"/>
  <c r="D111" i="1"/>
  <c r="B112" i="1"/>
  <c r="C112" i="1"/>
  <c r="D112" i="1"/>
  <c r="B113" i="1"/>
  <c r="C113" i="1"/>
  <c r="D113" i="1"/>
  <c r="B114" i="1"/>
  <c r="C114" i="1"/>
  <c r="D114" i="1"/>
  <c r="B115" i="1"/>
  <c r="C115" i="1"/>
  <c r="D115" i="1"/>
  <c r="B116" i="1"/>
  <c r="C116" i="1"/>
  <c r="D116" i="1"/>
  <c r="D368" i="1" s="1"/>
  <c r="B117" i="1"/>
  <c r="C117" i="1"/>
  <c r="D117" i="1"/>
  <c r="B118" i="1"/>
  <c r="C118" i="1"/>
  <c r="D118" i="1"/>
  <c r="B119" i="1"/>
  <c r="C119" i="1"/>
  <c r="C371" i="1" s="1"/>
  <c r="D119" i="1"/>
  <c r="B120" i="1"/>
  <c r="C120" i="1"/>
  <c r="D120" i="1"/>
  <c r="B121" i="1"/>
  <c r="C121" i="1"/>
  <c r="D121" i="1"/>
  <c r="B122" i="1"/>
  <c r="C122" i="1"/>
  <c r="D122" i="1"/>
  <c r="B123" i="1"/>
  <c r="C123" i="1"/>
  <c r="D123" i="1"/>
  <c r="B124" i="1"/>
  <c r="C124" i="1"/>
  <c r="D124" i="1"/>
  <c r="D376" i="1" s="1"/>
  <c r="A193" i="1"/>
  <c r="E330" i="1"/>
  <c r="G330" i="1"/>
  <c r="K330" i="1"/>
  <c r="M330" i="1"/>
  <c r="O330" i="1"/>
  <c r="E331" i="1"/>
  <c r="H331" i="1"/>
  <c r="I331" i="1"/>
  <c r="M331" i="1"/>
  <c r="P331" i="1"/>
  <c r="H332" i="1"/>
  <c r="J332" i="1"/>
  <c r="K332" i="1"/>
  <c r="L332" i="1"/>
  <c r="O332" i="1"/>
  <c r="P332" i="1"/>
  <c r="F333" i="1"/>
  <c r="G333" i="1"/>
  <c r="H333" i="1"/>
  <c r="I333" i="1"/>
  <c r="L333" i="1"/>
  <c r="N333" i="1"/>
  <c r="O333" i="1"/>
  <c r="P333" i="1"/>
  <c r="H334" i="1"/>
  <c r="J334" i="1"/>
  <c r="K334" i="1"/>
  <c r="L334" i="1"/>
  <c r="P334" i="1"/>
  <c r="K335" i="1"/>
  <c r="M335" i="1"/>
  <c r="N335" i="1"/>
  <c r="O335" i="1"/>
  <c r="F336" i="1"/>
  <c r="G336" i="1"/>
  <c r="H336" i="1"/>
  <c r="I336" i="1"/>
  <c r="J336" i="1"/>
  <c r="K336" i="1"/>
  <c r="L336" i="1"/>
  <c r="M336" i="1"/>
  <c r="O336" i="1"/>
  <c r="P336" i="1"/>
  <c r="E337" i="1"/>
  <c r="F337" i="1"/>
  <c r="K337" i="1"/>
  <c r="L337" i="1"/>
  <c r="M337" i="1"/>
  <c r="N337" i="1"/>
  <c r="E338" i="1"/>
  <c r="F338" i="1"/>
  <c r="G338" i="1"/>
  <c r="H338" i="1"/>
  <c r="I338" i="1"/>
  <c r="N338" i="1"/>
  <c r="O338" i="1"/>
  <c r="F339" i="1"/>
  <c r="G339" i="1"/>
  <c r="I339" i="1"/>
  <c r="J339" i="1"/>
  <c r="K339" i="1"/>
  <c r="N339" i="1"/>
  <c r="O339" i="1"/>
  <c r="F340" i="1"/>
  <c r="G340" i="1"/>
  <c r="H340" i="1"/>
  <c r="L340" i="1"/>
  <c r="M340" i="1"/>
  <c r="N340" i="1"/>
  <c r="O340" i="1"/>
  <c r="P340" i="1"/>
  <c r="G341" i="1"/>
  <c r="H341" i="1"/>
  <c r="I341" i="1"/>
  <c r="L341" i="1"/>
  <c r="P341" i="1"/>
  <c r="F342" i="1"/>
  <c r="I342" i="1"/>
  <c r="J342" i="1"/>
  <c r="K342" i="1"/>
  <c r="N342" i="1"/>
  <c r="E343" i="1"/>
  <c r="F343" i="1"/>
  <c r="G343" i="1"/>
  <c r="H343" i="1"/>
  <c r="K343" i="1"/>
  <c r="N343" i="1"/>
  <c r="O343" i="1"/>
  <c r="J344" i="1"/>
  <c r="L344" i="1"/>
  <c r="O344" i="1"/>
  <c r="P344" i="1"/>
  <c r="E345" i="1"/>
  <c r="I345" i="1"/>
  <c r="J345" i="1"/>
  <c r="K345" i="1"/>
  <c r="L345" i="1"/>
  <c r="M345" i="1"/>
  <c r="E346" i="1"/>
  <c r="F346" i="1"/>
  <c r="G346" i="1"/>
  <c r="I346" i="1"/>
  <c r="L346" i="1"/>
  <c r="M346" i="1"/>
  <c r="N346" i="1"/>
  <c r="O346" i="1"/>
  <c r="F347" i="1"/>
  <c r="G347" i="1"/>
  <c r="H347" i="1"/>
  <c r="I347" i="1"/>
  <c r="K347" i="1"/>
  <c r="L347" i="1"/>
  <c r="M347" i="1"/>
  <c r="N347" i="1"/>
  <c r="O347" i="1"/>
  <c r="F348" i="1"/>
  <c r="G348" i="1"/>
  <c r="H348" i="1"/>
  <c r="I348" i="1"/>
  <c r="L348" i="1"/>
  <c r="N348" i="1"/>
  <c r="O348" i="1"/>
  <c r="P348" i="1"/>
  <c r="H349" i="1"/>
  <c r="I349" i="1"/>
  <c r="K349" i="1"/>
  <c r="L349" i="1"/>
  <c r="P349" i="1"/>
  <c r="E350" i="1"/>
  <c r="F350" i="1"/>
  <c r="J350" i="1"/>
  <c r="L350" i="1"/>
  <c r="M350" i="1"/>
  <c r="N350" i="1"/>
  <c r="E351" i="1"/>
  <c r="F351" i="1"/>
  <c r="G351" i="1"/>
  <c r="K351" i="1"/>
  <c r="N351" i="1"/>
  <c r="O351" i="1"/>
  <c r="P351" i="1"/>
  <c r="I352" i="1"/>
  <c r="J352" i="1"/>
  <c r="L352" i="1"/>
  <c r="P352" i="1"/>
  <c r="E353" i="1"/>
  <c r="J353" i="1"/>
  <c r="K353" i="1"/>
  <c r="L353" i="1"/>
  <c r="M353" i="1"/>
  <c r="E354" i="1"/>
  <c r="F354" i="1"/>
  <c r="G354" i="1"/>
  <c r="M354" i="1"/>
  <c r="N354" i="1"/>
  <c r="O354" i="1"/>
  <c r="F355" i="1"/>
  <c r="G355" i="1"/>
  <c r="H355" i="1"/>
  <c r="I355" i="1"/>
  <c r="N355" i="1"/>
  <c r="O355" i="1"/>
  <c r="P355" i="1"/>
  <c r="H356" i="1"/>
  <c r="K356" i="1"/>
  <c r="L356" i="1"/>
  <c r="P356" i="1"/>
  <c r="F357" i="1"/>
  <c r="H357" i="1"/>
  <c r="I357" i="1"/>
  <c r="L357" i="1"/>
  <c r="N357" i="1"/>
  <c r="O357" i="1"/>
  <c r="P357" i="1"/>
  <c r="E358" i="1"/>
  <c r="F358" i="1"/>
  <c r="G358" i="1"/>
  <c r="H358" i="1"/>
  <c r="I358" i="1"/>
  <c r="J358" i="1"/>
  <c r="K358" i="1"/>
  <c r="L358" i="1"/>
  <c r="E359" i="1"/>
  <c r="F359" i="1"/>
  <c r="H359" i="1"/>
  <c r="K359" i="1"/>
  <c r="L359" i="1"/>
  <c r="M359" i="1"/>
  <c r="N359" i="1"/>
  <c r="P359" i="1"/>
  <c r="E360" i="1"/>
  <c r="G360" i="1"/>
  <c r="H360" i="1"/>
  <c r="K360" i="1"/>
  <c r="L360" i="1"/>
  <c r="M360" i="1"/>
  <c r="N360" i="1"/>
  <c r="O360" i="1"/>
  <c r="P360" i="1"/>
  <c r="E361" i="1"/>
  <c r="F361" i="1"/>
  <c r="G361" i="1"/>
  <c r="H361" i="1"/>
  <c r="I361" i="1"/>
  <c r="J361" i="1"/>
  <c r="M361" i="1"/>
  <c r="N361" i="1"/>
  <c r="P361" i="1"/>
  <c r="F362" i="1"/>
  <c r="H362" i="1"/>
  <c r="I362" i="1"/>
  <c r="J362" i="1"/>
  <c r="K362" i="1"/>
  <c r="L362" i="1"/>
  <c r="N362" i="1"/>
  <c r="P362" i="1"/>
  <c r="E363" i="1"/>
  <c r="G363" i="1"/>
  <c r="J363" i="1"/>
  <c r="M363" i="1"/>
  <c r="O363" i="1"/>
  <c r="F364" i="1"/>
  <c r="G364" i="1"/>
  <c r="H364" i="1"/>
  <c r="I364" i="1"/>
  <c r="J364" i="1"/>
  <c r="L364" i="1"/>
  <c r="N364" i="1"/>
  <c r="P364" i="1"/>
  <c r="E365" i="1"/>
  <c r="G365" i="1"/>
  <c r="I365" i="1"/>
  <c r="J365" i="1"/>
  <c r="K365" i="1"/>
  <c r="L365" i="1"/>
  <c r="M365" i="1"/>
  <c r="O365" i="1"/>
  <c r="E366" i="1"/>
  <c r="F366" i="1"/>
  <c r="G366" i="1"/>
  <c r="I366" i="1"/>
  <c r="J366" i="1"/>
  <c r="K366" i="1"/>
  <c r="L366" i="1"/>
  <c r="F367" i="1"/>
  <c r="H367" i="1"/>
  <c r="I367" i="1"/>
  <c r="J367" i="1"/>
  <c r="N367" i="1"/>
  <c r="P367" i="1"/>
  <c r="G368" i="1"/>
  <c r="J368" i="1"/>
  <c r="K368" i="1"/>
  <c r="L368" i="1"/>
  <c r="O368" i="1"/>
  <c r="F369" i="1"/>
  <c r="H369" i="1"/>
  <c r="L369" i="1"/>
  <c r="M369" i="1"/>
  <c r="N369" i="1"/>
  <c r="P369" i="1"/>
  <c r="F370" i="1"/>
  <c r="G370" i="1"/>
  <c r="H370" i="1"/>
  <c r="J370" i="1"/>
  <c r="N370" i="1"/>
  <c r="P370" i="1"/>
  <c r="G371" i="1"/>
  <c r="H371" i="1"/>
  <c r="I371" i="1"/>
  <c r="J371" i="1"/>
  <c r="K371" i="1"/>
  <c r="O371" i="1"/>
  <c r="P371" i="1"/>
  <c r="E372" i="1"/>
  <c r="F372" i="1"/>
  <c r="G372" i="1"/>
  <c r="L372" i="1"/>
  <c r="M372" i="1"/>
  <c r="N372" i="1"/>
  <c r="O372" i="1"/>
  <c r="G373" i="1"/>
  <c r="H373" i="1"/>
  <c r="I373" i="1"/>
  <c r="O373" i="1"/>
  <c r="P373" i="1"/>
  <c r="B374" i="1"/>
  <c r="I374" i="1"/>
  <c r="J374" i="1"/>
  <c r="K374" i="1"/>
  <c r="E375" i="1"/>
  <c r="M375" i="1"/>
  <c r="E376" i="1"/>
  <c r="F376" i="1"/>
  <c r="G376" i="1"/>
  <c r="H376" i="1"/>
  <c r="M376" i="1"/>
  <c r="N376" i="1"/>
  <c r="O376" i="1"/>
  <c r="P376" i="1"/>
  <c r="A256" i="1"/>
  <c r="E266" i="1"/>
  <c r="F266" i="1"/>
  <c r="G266" i="1"/>
  <c r="H266" i="1"/>
  <c r="I266" i="1"/>
  <c r="J266" i="1"/>
  <c r="K266" i="1"/>
  <c r="L266" i="1"/>
  <c r="M266" i="1"/>
  <c r="N266" i="1"/>
  <c r="O266" i="1"/>
  <c r="P266" i="1"/>
  <c r="B267" i="1"/>
  <c r="C267" i="1"/>
  <c r="D267" i="1"/>
  <c r="B268" i="1"/>
  <c r="C268" i="1"/>
  <c r="D268" i="1"/>
  <c r="B269" i="1"/>
  <c r="C269" i="1"/>
  <c r="D269" i="1"/>
  <c r="B270" i="1"/>
  <c r="C270" i="1"/>
  <c r="D270" i="1"/>
  <c r="B271" i="1"/>
  <c r="C271" i="1"/>
  <c r="D271" i="1"/>
  <c r="B272" i="1"/>
  <c r="C272" i="1"/>
  <c r="D272" i="1"/>
  <c r="B273" i="1"/>
  <c r="C273" i="1"/>
  <c r="D273" i="1"/>
  <c r="B274" i="1"/>
  <c r="C274" i="1"/>
  <c r="D274" i="1"/>
  <c r="B275" i="1"/>
  <c r="C275" i="1"/>
  <c r="D275" i="1"/>
  <c r="B276" i="1"/>
  <c r="C276" i="1"/>
  <c r="D276" i="1"/>
  <c r="D339" i="1" s="1"/>
  <c r="B277" i="1"/>
  <c r="C277" i="1"/>
  <c r="D277" i="1"/>
  <c r="B278" i="1"/>
  <c r="C278" i="1"/>
  <c r="D278" i="1"/>
  <c r="B279" i="1"/>
  <c r="C279" i="1"/>
  <c r="C342" i="1" s="1"/>
  <c r="D279" i="1"/>
  <c r="B280" i="1"/>
  <c r="C280" i="1"/>
  <c r="D280" i="1"/>
  <c r="B281" i="1"/>
  <c r="C281" i="1"/>
  <c r="D281" i="1"/>
  <c r="B282" i="1"/>
  <c r="C282" i="1"/>
  <c r="D282" i="1"/>
  <c r="B283" i="1"/>
  <c r="C283" i="1"/>
  <c r="D283" i="1"/>
  <c r="B284" i="1"/>
  <c r="C284" i="1"/>
  <c r="D284" i="1"/>
  <c r="B285" i="1"/>
  <c r="C285" i="1"/>
  <c r="D285" i="1"/>
  <c r="B286" i="1"/>
  <c r="C286" i="1"/>
  <c r="D286" i="1"/>
  <c r="B287" i="1"/>
  <c r="C287" i="1"/>
  <c r="D287" i="1"/>
  <c r="B288" i="1"/>
  <c r="C288" i="1"/>
  <c r="D288" i="1"/>
  <c r="B289" i="1"/>
  <c r="C289" i="1"/>
  <c r="D289" i="1"/>
  <c r="B290" i="1"/>
  <c r="C290" i="1"/>
  <c r="D290" i="1"/>
  <c r="B291" i="1"/>
  <c r="C291" i="1"/>
  <c r="D291" i="1"/>
  <c r="B292" i="1"/>
  <c r="C292" i="1"/>
  <c r="D292" i="1"/>
  <c r="D355" i="1" s="1"/>
  <c r="B293" i="1"/>
  <c r="C293" i="1"/>
  <c r="D293" i="1"/>
  <c r="B294" i="1"/>
  <c r="C294" i="1"/>
  <c r="D294" i="1"/>
  <c r="B295" i="1"/>
  <c r="C295" i="1"/>
  <c r="D295" i="1"/>
  <c r="B296" i="1"/>
  <c r="B359" i="1" s="1"/>
  <c r="C296" i="1"/>
  <c r="D296" i="1"/>
  <c r="B297" i="1"/>
  <c r="C297" i="1"/>
  <c r="D297" i="1"/>
  <c r="B298" i="1"/>
  <c r="B361" i="1" s="1"/>
  <c r="C298" i="1"/>
  <c r="D298" i="1"/>
  <c r="B299" i="1"/>
  <c r="B362" i="1" s="1"/>
  <c r="C299" i="1"/>
  <c r="D299" i="1"/>
  <c r="B300" i="1"/>
  <c r="C300" i="1"/>
  <c r="D300" i="1"/>
  <c r="B301" i="1"/>
  <c r="C301" i="1"/>
  <c r="D301" i="1"/>
  <c r="B302" i="1"/>
  <c r="C302" i="1"/>
  <c r="D302" i="1"/>
  <c r="B303" i="1"/>
  <c r="C303" i="1"/>
  <c r="D303" i="1"/>
  <c r="B304" i="1"/>
  <c r="C304" i="1"/>
  <c r="D304" i="1"/>
  <c r="B305" i="1"/>
  <c r="C305" i="1"/>
  <c r="B306" i="1"/>
  <c r="B369" i="1" s="1"/>
  <c r="C306" i="1"/>
  <c r="D306" i="1"/>
  <c r="B307" i="1"/>
  <c r="C307" i="1"/>
  <c r="D307" i="1"/>
  <c r="B308" i="1"/>
  <c r="C308" i="1"/>
  <c r="D308" i="1"/>
  <c r="D371" i="1" s="1"/>
  <c r="B309" i="1"/>
  <c r="C309" i="1"/>
  <c r="D309" i="1"/>
  <c r="B310" i="1"/>
  <c r="C310" i="1"/>
  <c r="D310" i="1"/>
  <c r="B311" i="1"/>
  <c r="C311" i="1"/>
  <c r="D311" i="1"/>
  <c r="B312" i="1"/>
  <c r="C312" i="1"/>
  <c r="D312" i="1"/>
  <c r="B313" i="1"/>
  <c r="C313" i="1"/>
  <c r="D313" i="1"/>
  <c r="A319" i="1"/>
  <c r="H330" i="1"/>
  <c r="I330" i="1"/>
  <c r="J330" i="1"/>
  <c r="L330" i="1"/>
  <c r="P330" i="1"/>
  <c r="F331" i="1"/>
  <c r="J331" i="1"/>
  <c r="K331" i="1"/>
  <c r="L331" i="1"/>
  <c r="N331" i="1"/>
  <c r="E332" i="1"/>
  <c r="F332" i="1"/>
  <c r="G332" i="1"/>
  <c r="I332" i="1"/>
  <c r="M332" i="1"/>
  <c r="N332" i="1"/>
  <c r="E333" i="1"/>
  <c r="J333" i="1"/>
  <c r="K333" i="1"/>
  <c r="M333" i="1"/>
  <c r="E334" i="1"/>
  <c r="F334" i="1"/>
  <c r="G334" i="1"/>
  <c r="I334" i="1"/>
  <c r="M334" i="1"/>
  <c r="N334" i="1"/>
  <c r="O334" i="1"/>
  <c r="E335" i="1"/>
  <c r="F335" i="1"/>
  <c r="G335" i="1"/>
  <c r="H335" i="1"/>
  <c r="I335" i="1"/>
  <c r="J335" i="1"/>
  <c r="L335" i="1"/>
  <c r="P335" i="1"/>
  <c r="E336" i="1"/>
  <c r="N336" i="1"/>
  <c r="G337" i="1"/>
  <c r="H337" i="1"/>
  <c r="I337" i="1"/>
  <c r="J337" i="1"/>
  <c r="O337" i="1"/>
  <c r="P337" i="1"/>
  <c r="J338" i="1"/>
  <c r="K338" i="1"/>
  <c r="L338" i="1"/>
  <c r="P338" i="1"/>
  <c r="E339" i="1"/>
  <c r="H339" i="1"/>
  <c r="L339" i="1"/>
  <c r="M339" i="1"/>
  <c r="P339" i="1"/>
  <c r="E340" i="1"/>
  <c r="I340" i="1"/>
  <c r="J340" i="1"/>
  <c r="K340" i="1"/>
  <c r="E341" i="1"/>
  <c r="F341" i="1"/>
  <c r="J341" i="1"/>
  <c r="K341" i="1"/>
  <c r="M341" i="1"/>
  <c r="N341" i="1"/>
  <c r="O341" i="1"/>
  <c r="E342" i="1"/>
  <c r="G342" i="1"/>
  <c r="H342" i="1"/>
  <c r="L342" i="1"/>
  <c r="M342" i="1"/>
  <c r="O342" i="1"/>
  <c r="P342" i="1"/>
  <c r="I343" i="1"/>
  <c r="J343" i="1"/>
  <c r="L343" i="1"/>
  <c r="M343" i="1"/>
  <c r="P343" i="1"/>
  <c r="E344" i="1"/>
  <c r="F344" i="1"/>
  <c r="G344" i="1"/>
  <c r="H344" i="1"/>
  <c r="I344" i="1"/>
  <c r="K344" i="1"/>
  <c r="M344" i="1"/>
  <c r="N344" i="1"/>
  <c r="F345" i="1"/>
  <c r="G345" i="1"/>
  <c r="H345" i="1"/>
  <c r="N345" i="1"/>
  <c r="O345" i="1"/>
  <c r="P345" i="1"/>
  <c r="H346" i="1"/>
  <c r="J346" i="1"/>
  <c r="K346" i="1"/>
  <c r="P346" i="1"/>
  <c r="E347" i="1"/>
  <c r="J347" i="1"/>
  <c r="P347" i="1"/>
  <c r="E348" i="1"/>
  <c r="J348" i="1"/>
  <c r="K348" i="1"/>
  <c r="M348" i="1"/>
  <c r="E349" i="1"/>
  <c r="F349" i="1"/>
  <c r="G349" i="1"/>
  <c r="J349" i="1"/>
  <c r="M349" i="1"/>
  <c r="N349" i="1"/>
  <c r="O349" i="1"/>
  <c r="G350" i="1"/>
  <c r="H350" i="1"/>
  <c r="I350" i="1"/>
  <c r="O350" i="1"/>
  <c r="P350" i="1"/>
  <c r="H351" i="1"/>
  <c r="I351" i="1"/>
  <c r="J351" i="1"/>
  <c r="L351" i="1"/>
  <c r="M351" i="1"/>
  <c r="E352" i="1"/>
  <c r="F352" i="1"/>
  <c r="G352" i="1"/>
  <c r="H352" i="1"/>
  <c r="K352" i="1"/>
  <c r="M352" i="1"/>
  <c r="N352" i="1"/>
  <c r="O352" i="1"/>
  <c r="F353" i="1"/>
  <c r="G353" i="1"/>
  <c r="H353" i="1"/>
  <c r="I353" i="1"/>
  <c r="N353" i="1"/>
  <c r="O353" i="1"/>
  <c r="P353" i="1"/>
  <c r="H354" i="1"/>
  <c r="I354" i="1"/>
  <c r="J354" i="1"/>
  <c r="K354" i="1"/>
  <c r="L354" i="1"/>
  <c r="P354" i="1"/>
  <c r="E355" i="1"/>
  <c r="J355" i="1"/>
  <c r="K355" i="1"/>
  <c r="L355" i="1"/>
  <c r="M355" i="1"/>
  <c r="E356" i="1"/>
  <c r="F356" i="1"/>
  <c r="G356" i="1"/>
  <c r="I356" i="1"/>
  <c r="J356" i="1"/>
  <c r="M356" i="1"/>
  <c r="N356" i="1"/>
  <c r="O356" i="1"/>
  <c r="E357" i="1"/>
  <c r="G357" i="1"/>
  <c r="J357" i="1"/>
  <c r="K357" i="1"/>
  <c r="M357" i="1"/>
  <c r="M358" i="1"/>
  <c r="N358" i="1"/>
  <c r="O358" i="1"/>
  <c r="P358" i="1"/>
  <c r="G359" i="1"/>
  <c r="I359" i="1"/>
  <c r="J359" i="1"/>
  <c r="O359" i="1"/>
  <c r="F360" i="1"/>
  <c r="I360" i="1"/>
  <c r="J360" i="1"/>
  <c r="K361" i="1"/>
  <c r="L361" i="1"/>
  <c r="O361" i="1"/>
  <c r="E362" i="1"/>
  <c r="G362" i="1"/>
  <c r="M362" i="1"/>
  <c r="O362" i="1"/>
  <c r="F363" i="1"/>
  <c r="H363" i="1"/>
  <c r="I363" i="1"/>
  <c r="K363" i="1"/>
  <c r="L363" i="1"/>
  <c r="N363" i="1"/>
  <c r="P363" i="1"/>
  <c r="E364" i="1"/>
  <c r="K364" i="1"/>
  <c r="M364" i="1"/>
  <c r="O364" i="1"/>
  <c r="F365" i="1"/>
  <c r="H365" i="1"/>
  <c r="N365" i="1"/>
  <c r="P365" i="1"/>
  <c r="H366" i="1"/>
  <c r="M366" i="1"/>
  <c r="N366" i="1"/>
  <c r="O366" i="1"/>
  <c r="P366" i="1"/>
  <c r="E367" i="1"/>
  <c r="G367" i="1"/>
  <c r="K367" i="1"/>
  <c r="L367" i="1"/>
  <c r="M367" i="1"/>
  <c r="O367" i="1"/>
  <c r="E368" i="1"/>
  <c r="F368" i="1"/>
  <c r="H368" i="1"/>
  <c r="I368" i="1"/>
  <c r="M368" i="1"/>
  <c r="N368" i="1"/>
  <c r="P368" i="1"/>
  <c r="E369" i="1"/>
  <c r="G369" i="1"/>
  <c r="I369" i="1"/>
  <c r="J369" i="1"/>
  <c r="K369" i="1"/>
  <c r="O369" i="1"/>
  <c r="E370" i="1"/>
  <c r="I370" i="1"/>
  <c r="K370" i="1"/>
  <c r="L370" i="1"/>
  <c r="M370" i="1"/>
  <c r="O370" i="1"/>
  <c r="E371" i="1"/>
  <c r="F371" i="1"/>
  <c r="L371" i="1"/>
  <c r="M371" i="1"/>
  <c r="N371" i="1"/>
  <c r="H372" i="1"/>
  <c r="I372" i="1"/>
  <c r="J372" i="1"/>
  <c r="K372" i="1"/>
  <c r="P372" i="1"/>
  <c r="E373" i="1"/>
  <c r="F373" i="1"/>
  <c r="J373" i="1"/>
  <c r="K373" i="1"/>
  <c r="L373" i="1"/>
  <c r="M373" i="1"/>
  <c r="N373" i="1"/>
  <c r="C374" i="1"/>
  <c r="E374" i="1"/>
  <c r="F374" i="1"/>
  <c r="G374" i="1"/>
  <c r="H374" i="1"/>
  <c r="L374" i="1"/>
  <c r="M374" i="1"/>
  <c r="N374" i="1"/>
  <c r="O374" i="1"/>
  <c r="P374" i="1"/>
  <c r="C375" i="1"/>
  <c r="F375" i="1"/>
  <c r="G375" i="1"/>
  <c r="H375" i="1"/>
  <c r="I375" i="1"/>
  <c r="J375" i="1"/>
  <c r="K375" i="1"/>
  <c r="L375" i="1"/>
  <c r="N375" i="1"/>
  <c r="O375" i="1"/>
  <c r="P375" i="1"/>
  <c r="I376" i="1"/>
  <c r="J376" i="1"/>
  <c r="K376" i="1"/>
  <c r="L376" i="1"/>
  <c r="A382" i="1"/>
  <c r="D392" i="1"/>
  <c r="E392" i="1"/>
  <c r="F392" i="1"/>
  <c r="G392" i="1"/>
  <c r="H392" i="1"/>
  <c r="I392" i="1"/>
  <c r="J392" i="1"/>
  <c r="K392" i="1"/>
  <c r="B393" i="1"/>
  <c r="C393" i="1"/>
  <c r="B394" i="1"/>
  <c r="C394" i="1"/>
  <c r="B395" i="1"/>
  <c r="C395" i="1"/>
  <c r="B396" i="1"/>
  <c r="C396" i="1"/>
  <c r="B397" i="1"/>
  <c r="C397" i="1"/>
  <c r="B398" i="1"/>
  <c r="C398" i="1"/>
  <c r="B399" i="1"/>
  <c r="C399" i="1"/>
  <c r="B400" i="1"/>
  <c r="C400" i="1"/>
  <c r="B401" i="1"/>
  <c r="C401" i="1"/>
  <c r="B402" i="1"/>
  <c r="C402" i="1"/>
  <c r="B403" i="1"/>
  <c r="C403" i="1"/>
  <c r="B404" i="1"/>
  <c r="C404" i="1"/>
  <c r="B405" i="1"/>
  <c r="C405" i="1"/>
  <c r="B406" i="1"/>
  <c r="C406" i="1"/>
  <c r="B407" i="1"/>
  <c r="C407" i="1"/>
  <c r="B408" i="1"/>
  <c r="C408" i="1"/>
  <c r="B409" i="1"/>
  <c r="C409" i="1"/>
  <c r="B410" i="1"/>
  <c r="C410" i="1"/>
  <c r="B411" i="1"/>
  <c r="C411" i="1"/>
  <c r="B412" i="1"/>
  <c r="C412" i="1"/>
  <c r="B413" i="1"/>
  <c r="C413" i="1"/>
  <c r="B414" i="1"/>
  <c r="C414" i="1"/>
  <c r="B415" i="1"/>
  <c r="C415" i="1"/>
  <c r="B416" i="1"/>
  <c r="C416" i="1"/>
  <c r="B417" i="1"/>
  <c r="C417" i="1"/>
  <c r="B418" i="1"/>
  <c r="C418" i="1"/>
  <c r="B419" i="1"/>
  <c r="C419" i="1"/>
  <c r="B420" i="1"/>
  <c r="C420" i="1"/>
  <c r="B421" i="1"/>
  <c r="C421" i="1"/>
  <c r="B422" i="1"/>
  <c r="C422" i="1"/>
  <c r="B423" i="1"/>
  <c r="C423" i="1"/>
  <c r="B424" i="1"/>
  <c r="C424" i="1"/>
  <c r="B425" i="1"/>
  <c r="C425" i="1"/>
  <c r="B426" i="1"/>
  <c r="C426" i="1"/>
  <c r="B427" i="1"/>
  <c r="C427" i="1"/>
  <c r="B428" i="1"/>
  <c r="C428" i="1"/>
  <c r="B429" i="1"/>
  <c r="C429" i="1"/>
  <c r="B430" i="1"/>
  <c r="C430" i="1"/>
  <c r="B431" i="1"/>
  <c r="C431" i="1"/>
  <c r="B432" i="1"/>
  <c r="C432" i="1"/>
  <c r="B433" i="1"/>
  <c r="C433" i="1"/>
  <c r="B434" i="1"/>
  <c r="C434" i="1"/>
  <c r="B435" i="1"/>
  <c r="C435" i="1"/>
  <c r="B436" i="1"/>
  <c r="C436" i="1"/>
  <c r="B437" i="1"/>
  <c r="C437" i="1"/>
  <c r="B438" i="1"/>
  <c r="C438" i="1"/>
  <c r="B439" i="1"/>
  <c r="C439" i="1"/>
  <c r="A445" i="1"/>
  <c r="B455" i="1"/>
  <c r="C455" i="1"/>
  <c r="D456" i="1" s="1"/>
  <c r="D455" i="1"/>
  <c r="E455" i="1"/>
  <c r="F455" i="1"/>
  <c r="G456" i="1" s="1"/>
  <c r="G455" i="1"/>
  <c r="H455" i="1"/>
  <c r="I455" i="1"/>
  <c r="J457" i="1" s="1"/>
  <c r="J455" i="1"/>
  <c r="I518" i="1"/>
  <c r="J518" i="1"/>
  <c r="K526" i="1" s="1"/>
  <c r="K518" i="1"/>
  <c r="K560" i="1"/>
  <c r="A508" i="1"/>
  <c r="B518" i="1"/>
  <c r="C518" i="1"/>
  <c r="D518" i="1"/>
  <c r="F518" i="1"/>
  <c r="H518" i="1"/>
  <c r="M518" i="1"/>
  <c r="E519" i="1"/>
  <c r="G519" i="1"/>
  <c r="E520" i="1"/>
  <c r="E521" i="1"/>
  <c r="E522" i="1"/>
  <c r="E523" i="1"/>
  <c r="E524" i="1"/>
  <c r="G524" i="1"/>
  <c r="E525" i="1"/>
  <c r="G525" i="1"/>
  <c r="E526" i="1"/>
  <c r="G526" i="1"/>
  <c r="E527" i="1"/>
  <c r="G527" i="1"/>
  <c r="E528" i="1"/>
  <c r="G528" i="1"/>
  <c r="E529" i="1"/>
  <c r="G529" i="1"/>
  <c r="E530" i="1"/>
  <c r="G530" i="1"/>
  <c r="E531" i="1"/>
  <c r="G531" i="1"/>
  <c r="E532" i="1"/>
  <c r="G532" i="1"/>
  <c r="E533" i="1"/>
  <c r="G533" i="1"/>
  <c r="E534" i="1"/>
  <c r="G534" i="1"/>
  <c r="E535" i="1"/>
  <c r="G535" i="1"/>
  <c r="E536" i="1"/>
  <c r="G536" i="1"/>
  <c r="E537" i="1"/>
  <c r="G537" i="1"/>
  <c r="E538" i="1"/>
  <c r="G538" i="1"/>
  <c r="E539" i="1"/>
  <c r="G539" i="1"/>
  <c r="E540" i="1"/>
  <c r="G540" i="1"/>
  <c r="E541" i="1"/>
  <c r="G541" i="1"/>
  <c r="E542" i="1"/>
  <c r="G542" i="1"/>
  <c r="E543" i="1"/>
  <c r="G543" i="1"/>
  <c r="E544" i="1"/>
  <c r="G544" i="1"/>
  <c r="E545" i="1"/>
  <c r="G545" i="1"/>
  <c r="E546" i="1"/>
  <c r="G546" i="1"/>
  <c r="E547" i="1"/>
  <c r="G547" i="1"/>
  <c r="E548" i="1"/>
  <c r="G548" i="1"/>
  <c r="E549" i="1"/>
  <c r="G549" i="1"/>
  <c r="E550" i="1"/>
  <c r="G550" i="1"/>
  <c r="E551" i="1"/>
  <c r="G551" i="1"/>
  <c r="E552" i="1"/>
  <c r="G552" i="1"/>
  <c r="E553" i="1"/>
  <c r="G553" i="1"/>
  <c r="E554" i="1"/>
  <c r="G554" i="1"/>
  <c r="E555" i="1"/>
  <c r="G555" i="1"/>
  <c r="E556" i="1"/>
  <c r="G556" i="1"/>
  <c r="E557" i="1"/>
  <c r="G557" i="1"/>
  <c r="E558" i="1"/>
  <c r="G558" i="1"/>
  <c r="E559" i="1"/>
  <c r="G559" i="1"/>
  <c r="E560" i="1"/>
  <c r="G560" i="1"/>
  <c r="E561" i="1"/>
  <c r="G561" i="1"/>
  <c r="E562" i="1"/>
  <c r="G562" i="1"/>
  <c r="E563" i="1"/>
  <c r="G563" i="1"/>
  <c r="E564" i="1"/>
  <c r="G564" i="1"/>
  <c r="E565" i="1"/>
  <c r="G565" i="1"/>
  <c r="D224" i="1" l="1"/>
  <c r="K540" i="1"/>
  <c r="K539" i="1"/>
  <c r="K530" i="1"/>
  <c r="K562" i="1"/>
  <c r="K538" i="1"/>
  <c r="K559" i="1"/>
  <c r="K528" i="1"/>
  <c r="K551" i="1"/>
  <c r="K527" i="1"/>
  <c r="K549" i="1"/>
  <c r="K519" i="1"/>
  <c r="K548" i="1"/>
  <c r="K557" i="1"/>
  <c r="K547" i="1"/>
  <c r="K536" i="1"/>
  <c r="K525" i="1"/>
  <c r="K523" i="1"/>
  <c r="K546" i="1"/>
  <c r="K524" i="1"/>
  <c r="K555" i="1"/>
  <c r="K533" i="1"/>
  <c r="K564" i="1"/>
  <c r="K554" i="1"/>
  <c r="K543" i="1"/>
  <c r="K532" i="1"/>
  <c r="K522" i="1"/>
  <c r="K556" i="1"/>
  <c r="K535" i="1"/>
  <c r="K565" i="1"/>
  <c r="K544" i="1"/>
  <c r="K563" i="1"/>
  <c r="K552" i="1"/>
  <c r="K541" i="1"/>
  <c r="K531" i="1"/>
  <c r="K520" i="1"/>
  <c r="C355" i="1"/>
  <c r="D360" i="1"/>
  <c r="D352" i="1"/>
  <c r="D344" i="1"/>
  <c r="B372" i="1"/>
  <c r="D366" i="1"/>
  <c r="D350" i="1"/>
  <c r="B348" i="1"/>
  <c r="C345" i="1"/>
  <c r="B340" i="1"/>
  <c r="D334" i="1"/>
  <c r="K561" i="1"/>
  <c r="K553" i="1"/>
  <c r="K545" i="1"/>
  <c r="K537" i="1"/>
  <c r="K529" i="1"/>
  <c r="K521" i="1"/>
  <c r="B368" i="1"/>
  <c r="D372" i="1"/>
  <c r="K558" i="1"/>
  <c r="K550" i="1"/>
  <c r="K542" i="1"/>
  <c r="K534" i="1"/>
  <c r="C376" i="1"/>
  <c r="D373" i="1"/>
  <c r="B371" i="1"/>
  <c r="C368" i="1"/>
  <c r="D365" i="1"/>
  <c r="C352" i="1"/>
  <c r="B347" i="1"/>
  <c r="D341" i="1"/>
  <c r="C336" i="1"/>
  <c r="B356" i="1"/>
  <c r="D342" i="1"/>
  <c r="C337" i="1"/>
  <c r="B370" i="1"/>
  <c r="B360" i="1"/>
  <c r="D374" i="1"/>
  <c r="C366" i="1"/>
  <c r="C372" i="1"/>
  <c r="D369" i="1"/>
  <c r="D361" i="1"/>
  <c r="B351" i="1"/>
  <c r="D345" i="1"/>
  <c r="D370" i="1"/>
  <c r="B376" i="1"/>
  <c r="D356" i="1"/>
  <c r="B346" i="1"/>
  <c r="B375" i="1"/>
  <c r="B330" i="1"/>
  <c r="C369" i="1"/>
  <c r="D363" i="1"/>
  <c r="B353" i="1"/>
  <c r="C350" i="1"/>
  <c r="B345" i="1"/>
  <c r="B337" i="1"/>
  <c r="D340" i="1"/>
  <c r="B343" i="1"/>
  <c r="C363" i="1"/>
  <c r="B350" i="1"/>
  <c r="B342" i="1"/>
  <c r="C339" i="1"/>
  <c r="B354" i="1"/>
  <c r="D348" i="1"/>
  <c r="D332" i="1"/>
  <c r="B338" i="1"/>
  <c r="D491" i="1"/>
  <c r="D487" i="1"/>
  <c r="C334" i="1"/>
  <c r="B334" i="1"/>
  <c r="C360" i="1"/>
  <c r="C344" i="1"/>
  <c r="C373" i="1"/>
  <c r="C365" i="1"/>
  <c r="C357" i="1"/>
  <c r="D354" i="1"/>
  <c r="B352" i="1"/>
  <c r="C349" i="1"/>
  <c r="D346" i="1"/>
  <c r="B344" i="1"/>
  <c r="C341" i="1"/>
  <c r="D338" i="1"/>
  <c r="C333" i="1"/>
  <c r="C367" i="1"/>
  <c r="B367" i="1"/>
  <c r="C356" i="1"/>
  <c r="D353" i="1"/>
  <c r="C348" i="1"/>
  <c r="C340" i="1"/>
  <c r="D337" i="1"/>
  <c r="B335" i="1"/>
  <c r="C332" i="1"/>
  <c r="D375" i="1"/>
  <c r="B373" i="1"/>
  <c r="C370" i="1"/>
  <c r="D367" i="1"/>
  <c r="B365" i="1"/>
  <c r="C362" i="1"/>
  <c r="D359" i="1"/>
  <c r="B357" i="1"/>
  <c r="C354" i="1"/>
  <c r="D351" i="1"/>
  <c r="B349" i="1"/>
  <c r="C346" i="1"/>
  <c r="D343" i="1"/>
  <c r="B341" i="1"/>
  <c r="C338" i="1"/>
  <c r="D335" i="1"/>
  <c r="B333" i="1"/>
  <c r="C330" i="1"/>
  <c r="C361" i="1"/>
  <c r="B332" i="1"/>
  <c r="G477" i="1"/>
  <c r="G463" i="1"/>
  <c r="G483" i="1"/>
  <c r="G469" i="1"/>
  <c r="B366" i="1"/>
  <c r="C351" i="1"/>
  <c r="C343" i="1"/>
  <c r="B363" i="1"/>
  <c r="D357" i="1"/>
  <c r="B355" i="1"/>
  <c r="D349" i="1"/>
  <c r="B339" i="1"/>
  <c r="D333" i="1"/>
  <c r="B331" i="1"/>
  <c r="D362" i="1"/>
  <c r="C359" i="1"/>
  <c r="C335" i="1"/>
  <c r="D473" i="1"/>
  <c r="D459" i="1"/>
  <c r="B358" i="1"/>
  <c r="D358" i="1"/>
  <c r="E518" i="1"/>
  <c r="J480" i="1"/>
  <c r="J496" i="1"/>
  <c r="J484" i="1"/>
  <c r="J492" i="1"/>
  <c r="J476" i="1"/>
  <c r="J464" i="1"/>
  <c r="J500" i="1"/>
  <c r="J488" i="1"/>
  <c r="J472" i="1"/>
  <c r="J460" i="1"/>
  <c r="G473" i="1"/>
  <c r="G457" i="1"/>
  <c r="G501" i="1"/>
  <c r="G481" i="1"/>
  <c r="G491" i="1"/>
  <c r="G495" i="1"/>
  <c r="G471" i="1"/>
  <c r="G459" i="1"/>
  <c r="G489" i="1"/>
  <c r="D364" i="1"/>
  <c r="C364" i="1"/>
  <c r="B364" i="1"/>
  <c r="D499" i="1"/>
  <c r="D467" i="1"/>
  <c r="D489" i="1"/>
  <c r="D475" i="1"/>
  <c r="D457" i="1"/>
  <c r="D471" i="1"/>
  <c r="D483" i="1"/>
  <c r="D347" i="1"/>
  <c r="C347" i="1"/>
  <c r="J468" i="1"/>
  <c r="J456" i="1"/>
  <c r="J494" i="1"/>
  <c r="J490" i="1"/>
  <c r="J478" i="1"/>
  <c r="J474" i="1"/>
  <c r="J502" i="1"/>
  <c r="J498" i="1"/>
  <c r="J486" i="1"/>
  <c r="J482" i="1"/>
  <c r="J462" i="1"/>
  <c r="J458" i="1"/>
  <c r="J470" i="1"/>
  <c r="J466" i="1"/>
  <c r="G499" i="1"/>
  <c r="G485" i="1"/>
  <c r="G467" i="1"/>
  <c r="G487" i="1"/>
  <c r="G497" i="1"/>
  <c r="G493" i="1"/>
  <c r="G479" i="1"/>
  <c r="G475" i="1"/>
  <c r="G465" i="1"/>
  <c r="G461" i="1"/>
  <c r="D495" i="1"/>
  <c r="D479" i="1"/>
  <c r="D463" i="1"/>
  <c r="D501" i="1"/>
  <c r="D485" i="1"/>
  <c r="D469" i="1"/>
  <c r="G518" i="1"/>
  <c r="H556" i="1" s="1"/>
  <c r="D497" i="1"/>
  <c r="D481" i="1"/>
  <c r="D465" i="1"/>
  <c r="D493" i="1"/>
  <c r="D477" i="1"/>
  <c r="D461" i="1"/>
  <c r="C392" i="1"/>
  <c r="B392" i="1"/>
  <c r="D266" i="1"/>
  <c r="B336" i="1"/>
  <c r="D336" i="1"/>
  <c r="M203" i="1"/>
  <c r="L329" i="1"/>
  <c r="I203" i="1"/>
  <c r="K329" i="1"/>
  <c r="J329" i="1"/>
  <c r="E203" i="1"/>
  <c r="G502" i="1"/>
  <c r="G500" i="1"/>
  <c r="G498" i="1"/>
  <c r="G496" i="1"/>
  <c r="G494" i="1"/>
  <c r="G492" i="1"/>
  <c r="G490" i="1"/>
  <c r="G488" i="1"/>
  <c r="G486" i="1"/>
  <c r="G484" i="1"/>
  <c r="G482" i="1"/>
  <c r="G480" i="1"/>
  <c r="G478" i="1"/>
  <c r="G476" i="1"/>
  <c r="G474" i="1"/>
  <c r="G472" i="1"/>
  <c r="G470" i="1"/>
  <c r="G468" i="1"/>
  <c r="G466" i="1"/>
  <c r="G464" i="1"/>
  <c r="G462" i="1"/>
  <c r="G460" i="1"/>
  <c r="G458" i="1"/>
  <c r="D331" i="1"/>
  <c r="H329" i="1"/>
  <c r="P203" i="1"/>
  <c r="H203" i="1"/>
  <c r="C14" i="1"/>
  <c r="D502" i="1"/>
  <c r="D500" i="1"/>
  <c r="D498" i="1"/>
  <c r="D496" i="1"/>
  <c r="D494" i="1"/>
  <c r="D492" i="1"/>
  <c r="D490" i="1"/>
  <c r="D488" i="1"/>
  <c r="D486" i="1"/>
  <c r="D484" i="1"/>
  <c r="D482" i="1"/>
  <c r="D480" i="1"/>
  <c r="D478" i="1"/>
  <c r="D476" i="1"/>
  <c r="D474" i="1"/>
  <c r="D472" i="1"/>
  <c r="D470" i="1"/>
  <c r="D468" i="1"/>
  <c r="D466" i="1"/>
  <c r="D464" i="1"/>
  <c r="D462" i="1"/>
  <c r="D460" i="1"/>
  <c r="D458" i="1"/>
  <c r="I329" i="1"/>
  <c r="P329" i="1"/>
  <c r="B266" i="1"/>
  <c r="D77" i="1"/>
  <c r="D14" i="1"/>
  <c r="E329" i="1"/>
  <c r="O331" i="1"/>
  <c r="O329" i="1" s="1"/>
  <c r="O203" i="1"/>
  <c r="G331" i="1"/>
  <c r="G329" i="1" s="1"/>
  <c r="G203" i="1"/>
  <c r="N203" i="1"/>
  <c r="N330" i="1"/>
  <c r="N329" i="1" s="1"/>
  <c r="F203" i="1"/>
  <c r="F330" i="1"/>
  <c r="F329" i="1" s="1"/>
  <c r="C77" i="1"/>
  <c r="J501" i="1"/>
  <c r="J499" i="1"/>
  <c r="J497" i="1"/>
  <c r="J495" i="1"/>
  <c r="J493" i="1"/>
  <c r="J491" i="1"/>
  <c r="J489" i="1"/>
  <c r="J487" i="1"/>
  <c r="J485" i="1"/>
  <c r="J483" i="1"/>
  <c r="J481" i="1"/>
  <c r="J479" i="1"/>
  <c r="J477" i="1"/>
  <c r="J475" i="1"/>
  <c r="J473" i="1"/>
  <c r="J471" i="1"/>
  <c r="J469" i="1"/>
  <c r="J467" i="1"/>
  <c r="J465" i="1"/>
  <c r="J463" i="1"/>
  <c r="J461" i="1"/>
  <c r="J459" i="1"/>
  <c r="M338" i="1"/>
  <c r="M329" i="1" s="1"/>
  <c r="B77" i="1"/>
  <c r="C266" i="1"/>
  <c r="C331" i="1"/>
  <c r="K203" i="1"/>
  <c r="J203" i="1"/>
  <c r="L203" i="1"/>
  <c r="B14" i="1"/>
  <c r="C203" i="1" l="1"/>
  <c r="C358" i="1"/>
  <c r="C329" i="1" s="1"/>
  <c r="B203" i="1"/>
  <c r="B329" i="1"/>
  <c r="H541" i="1"/>
  <c r="H537" i="1"/>
  <c r="H533" i="1"/>
  <c r="H550" i="1"/>
  <c r="H529" i="1"/>
  <c r="H543" i="1"/>
  <c r="H538" i="1"/>
  <c r="H525" i="1"/>
  <c r="H555" i="1"/>
  <c r="H542" i="1"/>
  <c r="H521" i="1"/>
  <c r="H546" i="1"/>
  <c r="H563" i="1"/>
  <c r="H519" i="1"/>
  <c r="H530" i="1"/>
  <c r="H560" i="1"/>
  <c r="H547" i="1"/>
  <c r="H534" i="1"/>
  <c r="H564" i="1"/>
  <c r="H554" i="1"/>
  <c r="H558" i="1"/>
  <c r="H559" i="1"/>
  <c r="H522" i="1"/>
  <c r="H552" i="1"/>
  <c r="H539" i="1"/>
  <c r="H526" i="1"/>
  <c r="H548" i="1"/>
  <c r="H535" i="1"/>
  <c r="H536" i="1"/>
  <c r="H523" i="1"/>
  <c r="H553" i="1"/>
  <c r="H532" i="1"/>
  <c r="H520" i="1"/>
  <c r="H551" i="1"/>
  <c r="H565" i="1"/>
  <c r="H544" i="1"/>
  <c r="H531" i="1"/>
  <c r="H561" i="1"/>
  <c r="H540" i="1"/>
  <c r="H557" i="1"/>
  <c r="H562" i="1"/>
  <c r="H549" i="1"/>
  <c r="H528" i="1"/>
  <c r="H527" i="1"/>
  <c r="H545" i="1"/>
  <c r="H524" i="1"/>
  <c r="D330" i="1"/>
  <c r="D203" i="1"/>
  <c r="L518" i="1" l="1"/>
  <c r="D329" i="1"/>
  <c r="M522" i="1" l="1"/>
  <c r="M530" i="1"/>
  <c r="M538" i="1"/>
  <c r="M546" i="1"/>
  <c r="M554" i="1"/>
  <c r="M562" i="1"/>
  <c r="M519" i="1"/>
  <c r="M527" i="1"/>
  <c r="M535" i="1"/>
  <c r="M543" i="1"/>
  <c r="M551" i="1"/>
  <c r="M559" i="1"/>
  <c r="M524" i="1"/>
  <c r="M532" i="1"/>
  <c r="M540" i="1"/>
  <c r="M548" i="1"/>
  <c r="M556" i="1"/>
  <c r="M564" i="1"/>
  <c r="M565" i="1"/>
  <c r="M521" i="1"/>
  <c r="M529" i="1"/>
  <c r="M537" i="1"/>
  <c r="M545" i="1"/>
  <c r="M553" i="1"/>
  <c r="M561" i="1"/>
  <c r="M525" i="1"/>
  <c r="M541" i="1"/>
  <c r="M526" i="1"/>
  <c r="M534" i="1"/>
  <c r="M542" i="1"/>
  <c r="M550" i="1"/>
  <c r="M558" i="1"/>
  <c r="M523" i="1"/>
  <c r="M531" i="1"/>
  <c r="M539" i="1"/>
  <c r="M547" i="1"/>
  <c r="M555" i="1"/>
  <c r="M563" i="1"/>
  <c r="M520" i="1"/>
  <c r="M528" i="1"/>
  <c r="M536" i="1"/>
  <c r="M544" i="1"/>
  <c r="M552" i="1"/>
  <c r="M560" i="1"/>
  <c r="M533" i="1"/>
  <c r="M549" i="1"/>
  <c r="M557" i="1"/>
</calcChain>
</file>

<file path=xl/sharedStrings.xml><?xml version="1.0" encoding="utf-8"?>
<sst xmlns="http://schemas.openxmlformats.org/spreadsheetml/2006/main" count="682" uniqueCount="130">
  <si>
    <t>（3,900円＊　・・・・一部免除者）</t>
  </si>
  <si>
    <t>　　　　区分</t>
  </si>
  <si>
    <t xml:space="preserve">   　計</t>
  </si>
  <si>
    <t xml:space="preserve"> 　  　　    網</t>
  </si>
  <si>
    <t xml:space="preserve"> 　  　　    わな</t>
  </si>
  <si>
    <t>　 　  　    第一種</t>
  </si>
  <si>
    <t>　　　     　第二種</t>
  </si>
  <si>
    <t xml:space="preserve">  年度及び</t>
  </si>
  <si>
    <t>　 　　人  　　員</t>
  </si>
  <si>
    <t xml:space="preserve"> 　金 　額</t>
  </si>
  <si>
    <t>　 金 　額</t>
  </si>
  <si>
    <t>金　額</t>
  </si>
  <si>
    <t xml:space="preserve">  都道府県</t>
  </si>
  <si>
    <t xml:space="preserve">   合格者*</t>
  </si>
  <si>
    <t>01　北海道</t>
  </si>
  <si>
    <t>02　青　森</t>
  </si>
  <si>
    <t>03　岩　手</t>
  </si>
  <si>
    <t>04　宮　城</t>
  </si>
  <si>
    <t>05　秋　田</t>
  </si>
  <si>
    <t>06　山　形</t>
  </si>
  <si>
    <t>07　福　島</t>
  </si>
  <si>
    <t>08　茨　城</t>
  </si>
  <si>
    <t>09　栃　木</t>
  </si>
  <si>
    <t>10　群　馬</t>
  </si>
  <si>
    <t>11　埼　玉</t>
  </si>
  <si>
    <t>12　千　葉</t>
  </si>
  <si>
    <t>13　東　京</t>
  </si>
  <si>
    <t>14　神奈川</t>
  </si>
  <si>
    <t>15　新　潟</t>
  </si>
  <si>
    <t>16　富　山</t>
  </si>
  <si>
    <t>17　石　川</t>
  </si>
  <si>
    <t>18　福　井</t>
  </si>
  <si>
    <t>19　山　梨</t>
  </si>
  <si>
    <t>20　長　野</t>
  </si>
  <si>
    <t>21　岐　阜</t>
  </si>
  <si>
    <t>22　静　岡</t>
  </si>
  <si>
    <t>23　愛　知</t>
  </si>
  <si>
    <t>24　三　重</t>
  </si>
  <si>
    <t>25　滋　賀</t>
  </si>
  <si>
    <t>26　京　都</t>
  </si>
  <si>
    <t>27　大　阪</t>
  </si>
  <si>
    <t>28　兵　庫</t>
  </si>
  <si>
    <t>29　奈　良</t>
  </si>
  <si>
    <t>30　和歌山</t>
  </si>
  <si>
    <t>31　鳥　取</t>
  </si>
  <si>
    <t>32　島　根</t>
  </si>
  <si>
    <t>33　岡　山</t>
  </si>
  <si>
    <t>34　広　島</t>
  </si>
  <si>
    <t>35　山　口</t>
  </si>
  <si>
    <t>36　徳　島</t>
  </si>
  <si>
    <t>37　香　川</t>
  </si>
  <si>
    <t>38　愛　媛</t>
  </si>
  <si>
    <t>39　高　知</t>
  </si>
  <si>
    <t>40　福　岡</t>
  </si>
  <si>
    <t>41　佐　賀</t>
  </si>
  <si>
    <t>42　長　崎</t>
  </si>
  <si>
    <t>43　熊　本</t>
  </si>
  <si>
    <t>44　大　分</t>
  </si>
  <si>
    <t>45　宮　崎</t>
  </si>
  <si>
    <t>46　鹿児島</t>
  </si>
  <si>
    <t>47　沖　縄</t>
  </si>
  <si>
    <t>鳥取県の網・わな免許手数料は4,300円　島根県の網・わな免許手数料は3,900円</t>
  </si>
  <si>
    <t>網</t>
  </si>
  <si>
    <t xml:space="preserve"> 　  　　  わな</t>
  </si>
  <si>
    <t>　 　  　   第一種</t>
  </si>
  <si>
    <t>　　 * : 当該年度狩猟免許試験合格者数</t>
  </si>
  <si>
    <r>
      <rPr>
        <sz val="9"/>
        <color rgb="FF000000"/>
        <rFont val="ＭＳ 明朝"/>
        <family val="1"/>
      </rPr>
      <t>（2,900円）</t>
    </r>
    <phoneticPr fontId="0"/>
  </si>
  <si>
    <r>
      <rPr>
        <sz val="9"/>
        <color rgb="FF000000"/>
        <rFont val="ＭＳ 明朝"/>
        <family val="1"/>
      </rPr>
      <t>福井県の手数料は2,800円</t>
    </r>
    <rPh sb="0" eb="3">
      <t>フクイケン</t>
    </rPh>
    <phoneticPr fontId="0"/>
  </si>
  <si>
    <t xml:space="preserve"> 　  　　 わな</t>
  </si>
  <si>
    <t xml:space="preserve">  適性検査*</t>
  </si>
  <si>
    <t>　　 * : 当該年度適性検査合格者数</t>
  </si>
  <si>
    <t>　　 * : 当該年度狩猟免許試験合格者数及び適性検査合格者数</t>
  </si>
  <si>
    <t>（1,800円）</t>
  </si>
  <si>
    <t>　　　　　計</t>
  </si>
  <si>
    <t xml:space="preserve">  　　網 </t>
  </si>
  <si>
    <t xml:space="preserve">  　　   わな</t>
  </si>
  <si>
    <t xml:space="preserve">   　　第一種</t>
  </si>
  <si>
    <t>　 　　第二種</t>
  </si>
  <si>
    <t>人   員</t>
  </si>
  <si>
    <t>金 　額</t>
  </si>
  <si>
    <t xml:space="preserve">    　　　 　 手数料（1,000円）</t>
  </si>
  <si>
    <t xml:space="preserve">    　　　 　 手数料（1,100円）</t>
  </si>
  <si>
    <t>人　員</t>
  </si>
  <si>
    <t xml:space="preserve">       金  　  額</t>
  </si>
  <si>
    <t xml:space="preserve"> 人　員</t>
  </si>
  <si>
    <t xml:space="preserve">    金  　  額</t>
  </si>
  <si>
    <t>新 規</t>
  </si>
  <si>
    <t>更  新</t>
  </si>
  <si>
    <t>再交付</t>
  </si>
  <si>
    <t>計</t>
  </si>
  <si>
    <t>金  額</t>
  </si>
  <si>
    <t xml:space="preserve"> 　　８  令和 ３ 年度  狩猟関係等手数料</t>
    <phoneticPr fontId="1"/>
  </si>
  <si>
    <t>令和 元 年度</t>
    <rPh sb="3" eb="4">
      <t>モト</t>
    </rPh>
    <phoneticPr fontId="1"/>
  </si>
  <si>
    <t>令和 ２ 年度</t>
    <phoneticPr fontId="1"/>
  </si>
  <si>
    <t>令和 ３ 年度</t>
    <phoneticPr fontId="1"/>
  </si>
  <si>
    <t>鳥取県の網・わな免許手数料は2,800円　島根県の網・わな免許手数料は2,900円</t>
    <phoneticPr fontId="1"/>
  </si>
  <si>
    <t>※岐阜県独自　学割</t>
    <rPh sb="1" eb="4">
      <t>ギフケン</t>
    </rPh>
    <rPh sb="4" eb="6">
      <t>ドクジ</t>
    </rPh>
    <rPh sb="7" eb="9">
      <t>ガクワリ</t>
    </rPh>
    <phoneticPr fontId="1"/>
  </si>
  <si>
    <t>（5,200円＊＊　・・・・通常）</t>
    <phoneticPr fontId="1"/>
  </si>
  <si>
    <t>（2,600円＊＊＊　・・・・通常の半額）</t>
    <rPh sb="18" eb="20">
      <t>ハンガク</t>
    </rPh>
    <phoneticPr fontId="1"/>
  </si>
  <si>
    <t>　</t>
    <phoneticPr fontId="1"/>
  </si>
  <si>
    <t>（３）初心者の狩猟免許手数料</t>
    <phoneticPr fontId="1"/>
  </si>
  <si>
    <t>　　　　　</t>
    <phoneticPr fontId="1"/>
  </si>
  <si>
    <t>　　　　</t>
    <phoneticPr fontId="1"/>
  </si>
  <si>
    <t>（単位：人・円）</t>
    <phoneticPr fontId="1"/>
  </si>
  <si>
    <t>（１）狩猟免許手数料　　②新規(通常)</t>
    <rPh sb="13" eb="15">
      <t>シンキ</t>
    </rPh>
    <rPh sb="16" eb="18">
      <t>ツウジョウ</t>
    </rPh>
    <phoneticPr fontId="1"/>
  </si>
  <si>
    <t>（１）狩猟免許手数料　　①新規(一部免除者)</t>
    <rPh sb="13" eb="15">
      <t>シンキ</t>
    </rPh>
    <rPh sb="16" eb="18">
      <t>イチブ</t>
    </rPh>
    <rPh sb="18" eb="20">
      <t>メンジョ</t>
    </rPh>
    <rPh sb="20" eb="21">
      <t>シャ</t>
    </rPh>
    <phoneticPr fontId="1"/>
  </si>
  <si>
    <t>（１）狩猟免許手数料　　③新規(学割等)</t>
    <rPh sb="13" eb="15">
      <t>シンキ</t>
    </rPh>
    <rPh sb="16" eb="18">
      <t>ガクワリ</t>
    </rPh>
    <rPh sb="18" eb="19">
      <t>ナド</t>
    </rPh>
    <phoneticPr fontId="1"/>
  </si>
  <si>
    <t>（１）狩猟免許手数料　　④新規合計</t>
    <rPh sb="13" eb="15">
      <t>シンキ</t>
    </rPh>
    <rPh sb="15" eb="17">
      <t>ゴウケイ</t>
    </rPh>
    <phoneticPr fontId="1"/>
  </si>
  <si>
    <t>（１）狩猟免許手数料　　⑤更新</t>
    <rPh sb="13" eb="15">
      <t>コウシン</t>
    </rPh>
    <phoneticPr fontId="1"/>
  </si>
  <si>
    <t>（１）初心者の狩猟免許手数料</t>
    <phoneticPr fontId="1"/>
  </si>
  <si>
    <t>（２）初心者の狩猟免許手数料</t>
    <phoneticPr fontId="1"/>
  </si>
  <si>
    <t>（４）狩猟免許更新手数料</t>
    <phoneticPr fontId="1"/>
  </si>
  <si>
    <t>（５）狩猟者登録手数料</t>
    <phoneticPr fontId="1"/>
  </si>
  <si>
    <t>（６）狩猟免状再交付</t>
    <phoneticPr fontId="1"/>
  </si>
  <si>
    <t>（７）狩猟者登録証再交付</t>
    <phoneticPr fontId="1"/>
  </si>
  <si>
    <t>（８）狩猟者記章再交付</t>
    <phoneticPr fontId="1"/>
  </si>
  <si>
    <t>（９）鳥獣飼養許可証　（免除～4,600円）</t>
    <phoneticPr fontId="1"/>
  </si>
  <si>
    <t xml:space="preserve"> 計 （６） ～ （９）</t>
    <phoneticPr fontId="1"/>
  </si>
  <si>
    <t>（２）その他の手数料　②再交付</t>
    <rPh sb="12" eb="15">
      <t>サイコウフ</t>
    </rPh>
    <phoneticPr fontId="1"/>
  </si>
  <si>
    <t>（２）その他の手数料　①狩猟者登録</t>
    <rPh sb="12" eb="14">
      <t>シュリョウ</t>
    </rPh>
    <rPh sb="14" eb="15">
      <t>シャ</t>
    </rPh>
    <rPh sb="15" eb="17">
      <t>トウロク</t>
    </rPh>
    <phoneticPr fontId="1"/>
  </si>
  <si>
    <t>（１）～（３）新規分　＋（４）更新分</t>
    <rPh sb="7" eb="9">
      <t>シンキ</t>
    </rPh>
    <rPh sb="9" eb="10">
      <t>フン</t>
    </rPh>
    <rPh sb="15" eb="17">
      <t>コウシン</t>
    </rPh>
    <rPh sb="17" eb="18">
      <t>フン</t>
    </rPh>
    <phoneticPr fontId="1"/>
  </si>
  <si>
    <t>（１０）その他</t>
    <rPh sb="6" eb="7">
      <t>タ</t>
    </rPh>
    <phoneticPr fontId="1"/>
  </si>
  <si>
    <t xml:space="preserve"> 合計（１）～（１０）</t>
    <phoneticPr fontId="1"/>
  </si>
  <si>
    <t>（一部免除と通常及び学割の合計）</t>
    <rPh sb="1" eb="3">
      <t>イチブ</t>
    </rPh>
    <rPh sb="3" eb="5">
      <t>メンジョ</t>
    </rPh>
    <rPh sb="6" eb="8">
      <t>ツウジョウ</t>
    </rPh>
    <rPh sb="8" eb="9">
      <t>オヨ</t>
    </rPh>
    <rPh sb="10" eb="12">
      <t>ガクワリ</t>
    </rPh>
    <phoneticPr fontId="1"/>
  </si>
  <si>
    <t>（１）狩猟免許手数料　　⑥合計</t>
    <rPh sb="13" eb="15">
      <t>ゴウケイ</t>
    </rPh>
    <phoneticPr fontId="1"/>
  </si>
  <si>
    <t xml:space="preserve">（２）その他の手数料　③許可証他及び合計 </t>
    <rPh sb="12" eb="15">
      <t>キョカショウ</t>
    </rPh>
    <rPh sb="15" eb="16">
      <t>ホカ</t>
    </rPh>
    <rPh sb="16" eb="17">
      <t>オヨ</t>
    </rPh>
    <rPh sb="18" eb="20">
      <t>ゴウケイ</t>
    </rPh>
    <phoneticPr fontId="1"/>
  </si>
  <si>
    <t>◎初心者の狩猟免許手数料合計</t>
    <rPh sb="12" eb="14">
      <t>ゴウケイ</t>
    </rPh>
    <phoneticPr fontId="1"/>
  </si>
  <si>
    <t>◎狩猟免許手数料合計</t>
    <rPh sb="8" eb="10">
      <t>ゴウケイ</t>
    </rPh>
    <phoneticPr fontId="1"/>
  </si>
  <si>
    <t>　　 * : 当該年度狩猟免許試験合格者数</t>
    <phoneticPr fontId="0"/>
  </si>
  <si>
    <t>※鹿児島県は狩猟関係手数料の記載なし。</t>
    <rPh sb="1" eb="5">
      <t>カゴシマケン</t>
    </rPh>
    <rPh sb="6" eb="8">
      <t>シュリョウ</t>
    </rPh>
    <rPh sb="8" eb="10">
      <t>カンケイ</t>
    </rPh>
    <rPh sb="10" eb="13">
      <t>テスウリョウ</t>
    </rPh>
    <rPh sb="14" eb="16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</si>
</sst>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;\-"/>
    <numFmt numFmtId="177" formatCode="#,##0.00;;\-"/>
    <numFmt numFmtId="178" formatCode="#,##0_);[Red]\(#,##0\)"/>
    <numFmt numFmtId="179" formatCode="#,##0.00_);[Red]\(#,##0.00\)"/>
  </numFmts>
  <fonts count="11">
    <font>
      <sz val="9"/>
      <name val="ＭＳ ・団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lr ¾©"/>
      <family val="2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9"/>
      <color rgb="FF000000"/>
      <name val="ＭＳ 明朝"/>
      <family val="1"/>
    </font>
    <font>
      <sz val="9"/>
      <name val="ＭＳ Ｐゴシック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5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2" xfId="0" applyFont="1" applyBorder="1"/>
    <xf numFmtId="176" fontId="3" fillId="0" borderId="3" xfId="0" applyNumberFormat="1" applyFont="1" applyBorder="1" applyAlignment="1">
      <alignment horizontal="right"/>
    </xf>
    <xf numFmtId="176" fontId="3" fillId="0" borderId="4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 applyAlignment="1">
      <alignment horizontal="right" vertical="center"/>
    </xf>
    <xf numFmtId="176" fontId="3" fillId="0" borderId="5" xfId="0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176" fontId="3" fillId="0" borderId="3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right"/>
    </xf>
    <xf numFmtId="177" fontId="3" fillId="0" borderId="8" xfId="0" applyNumberFormat="1" applyFont="1" applyBorder="1" applyAlignment="1">
      <alignment horizontal="right"/>
    </xf>
    <xf numFmtId="177" fontId="3" fillId="0" borderId="4" xfId="0" applyNumberFormat="1" applyFont="1" applyBorder="1" applyAlignment="1">
      <alignment horizontal="right"/>
    </xf>
    <xf numFmtId="177" fontId="3" fillId="0" borderId="9" xfId="0" applyNumberFormat="1" applyFont="1" applyBorder="1" applyAlignment="1">
      <alignment horizontal="right"/>
    </xf>
    <xf numFmtId="177" fontId="3" fillId="0" borderId="10" xfId="0" applyNumberFormat="1" applyFont="1" applyBorder="1" applyAlignment="1">
      <alignment horizontal="right"/>
    </xf>
    <xf numFmtId="178" fontId="3" fillId="0" borderId="0" xfId="0" applyNumberFormat="1" applyFont="1"/>
    <xf numFmtId="178" fontId="5" fillId="0" borderId="0" xfId="0" applyNumberFormat="1" applyFont="1" applyAlignment="1">
      <alignment vertical="center"/>
    </xf>
    <xf numFmtId="178" fontId="4" fillId="0" borderId="0" xfId="0" applyNumberFormat="1" applyFont="1" applyAlignment="1">
      <alignment vertical="center"/>
    </xf>
    <xf numFmtId="178" fontId="4" fillId="0" borderId="1" xfId="0" applyNumberFormat="1" applyFont="1" applyBorder="1" applyAlignment="1">
      <alignment vertical="center"/>
    </xf>
    <xf numFmtId="178" fontId="3" fillId="0" borderId="11" xfId="0" applyNumberFormat="1" applyFont="1" applyBorder="1"/>
    <xf numFmtId="178" fontId="3" fillId="0" borderId="9" xfId="0" applyNumberFormat="1" applyFont="1" applyBorder="1"/>
    <xf numFmtId="178" fontId="3" fillId="0" borderId="0" xfId="0" applyNumberFormat="1" applyFont="1" applyAlignment="1">
      <alignment horizontal="left"/>
    </xf>
    <xf numFmtId="178" fontId="3" fillId="0" borderId="12" xfId="0" applyNumberFormat="1" applyFont="1" applyBorder="1"/>
    <xf numFmtId="178" fontId="3" fillId="0" borderId="13" xfId="0" applyNumberFormat="1" applyFont="1" applyBorder="1" applyAlignment="1">
      <alignment horizontal="center" vertical="center"/>
    </xf>
    <xf numFmtId="178" fontId="3" fillId="0" borderId="3" xfId="0" applyNumberFormat="1" applyFont="1" applyBorder="1"/>
    <xf numFmtId="178" fontId="3" fillId="0" borderId="14" xfId="0" applyNumberFormat="1" applyFont="1" applyBorder="1"/>
    <xf numFmtId="178" fontId="3" fillId="0" borderId="15" xfId="0" applyNumberFormat="1" applyFont="1" applyBorder="1"/>
    <xf numFmtId="178" fontId="3" fillId="0" borderId="13" xfId="0" applyNumberFormat="1" applyFont="1" applyBorder="1"/>
    <xf numFmtId="178" fontId="3" fillId="0" borderId="3" xfId="0" applyNumberFormat="1" applyFont="1" applyBorder="1" applyAlignment="1">
      <alignment horizontal="left"/>
    </xf>
    <xf numFmtId="178" fontId="3" fillId="0" borderId="16" xfId="0" applyNumberFormat="1" applyFont="1" applyBorder="1"/>
    <xf numFmtId="178" fontId="3" fillId="0" borderId="17" xfId="0" applyNumberFormat="1" applyFont="1" applyBorder="1" applyAlignment="1">
      <alignment horizontal="left"/>
    </xf>
    <xf numFmtId="178" fontId="3" fillId="0" borderId="13" xfId="0" applyNumberFormat="1" applyFont="1" applyBorder="1" applyAlignment="1">
      <alignment horizontal="left"/>
    </xf>
    <xf numFmtId="178" fontId="3" fillId="0" borderId="9" xfId="0" applyNumberFormat="1" applyFont="1" applyBorder="1" applyAlignment="1">
      <alignment horizontal="center" vertical="center"/>
    </xf>
    <xf numFmtId="178" fontId="3" fillId="0" borderId="8" xfId="0" applyNumberFormat="1" applyFont="1" applyBorder="1" applyAlignment="1">
      <alignment horizontal="center" vertical="center"/>
    </xf>
    <xf numFmtId="178" fontId="3" fillId="0" borderId="18" xfId="0" applyNumberFormat="1" applyFont="1" applyBorder="1" applyAlignment="1">
      <alignment horizontal="center" vertical="center"/>
    </xf>
    <xf numFmtId="178" fontId="3" fillId="0" borderId="3" xfId="0" applyNumberFormat="1" applyFont="1" applyBorder="1" applyAlignment="1">
      <alignment horizontal="center" vertical="center"/>
    </xf>
    <xf numFmtId="178" fontId="3" fillId="0" borderId="4" xfId="0" applyNumberFormat="1" applyFont="1" applyBorder="1" applyAlignment="1">
      <alignment horizontal="center" vertical="center"/>
    </xf>
    <xf numFmtId="178" fontId="3" fillId="0" borderId="6" xfId="0" applyNumberFormat="1" applyFont="1" applyBorder="1" applyAlignment="1">
      <alignment horizontal="center" vertical="center"/>
    </xf>
    <xf numFmtId="178" fontId="3" fillId="0" borderId="19" xfId="0" applyNumberFormat="1" applyFont="1" applyBorder="1" applyAlignment="1">
      <alignment horizontal="center"/>
    </xf>
    <xf numFmtId="178" fontId="3" fillId="0" borderId="2" xfId="0" applyNumberFormat="1" applyFont="1" applyBorder="1" applyAlignment="1">
      <alignment horizontal="center"/>
    </xf>
    <xf numFmtId="178" fontId="3" fillId="0" borderId="20" xfId="0" applyNumberFormat="1" applyFont="1" applyBorder="1" applyAlignment="1">
      <alignment horizontal="center"/>
    </xf>
    <xf numFmtId="178" fontId="3" fillId="0" borderId="21" xfId="0" applyNumberFormat="1" applyFont="1" applyBorder="1" applyAlignment="1">
      <alignment horizontal="center"/>
    </xf>
    <xf numFmtId="178" fontId="3" fillId="0" borderId="13" xfId="0" applyNumberFormat="1" applyFont="1" applyBorder="1" applyAlignment="1">
      <alignment horizontal="center"/>
    </xf>
    <xf numFmtId="178" fontId="3" fillId="0" borderId="22" xfId="0" applyNumberFormat="1" applyFont="1" applyBorder="1" applyAlignment="1">
      <alignment horizontal="center"/>
    </xf>
    <xf numFmtId="178" fontId="3" fillId="0" borderId="23" xfId="0" applyNumberFormat="1" applyFont="1" applyBorder="1" applyAlignment="1">
      <alignment horizontal="center"/>
    </xf>
    <xf numFmtId="178" fontId="3" fillId="0" borderId="14" xfId="0" applyNumberFormat="1" applyFont="1" applyBorder="1" applyAlignment="1">
      <alignment horizontal="left"/>
    </xf>
    <xf numFmtId="178" fontId="3" fillId="0" borderId="24" xfId="0" applyNumberFormat="1" applyFont="1" applyBorder="1"/>
    <xf numFmtId="178" fontId="3" fillId="0" borderId="9" xfId="0" applyNumberFormat="1" applyFont="1" applyBorder="1" applyAlignment="1">
      <alignment horizontal="left"/>
    </xf>
    <xf numFmtId="178" fontId="3" fillId="0" borderId="8" xfId="0" applyNumberFormat="1" applyFont="1" applyBorder="1" applyAlignment="1">
      <alignment horizontal="left"/>
    </xf>
    <xf numFmtId="178" fontId="3" fillId="0" borderId="9" xfId="0" applyNumberFormat="1" applyFont="1" applyBorder="1" applyAlignment="1">
      <alignment horizontal="center"/>
    </xf>
    <xf numFmtId="178" fontId="3" fillId="0" borderId="18" xfId="0" applyNumberFormat="1" applyFont="1" applyBorder="1" applyAlignment="1">
      <alignment horizontal="left"/>
    </xf>
    <xf numFmtId="178" fontId="3" fillId="0" borderId="4" xfId="0" applyNumberFormat="1" applyFont="1" applyBorder="1"/>
    <xf numFmtId="178" fontId="3" fillId="0" borderId="6" xfId="0" applyNumberFormat="1" applyFont="1" applyBorder="1"/>
    <xf numFmtId="178" fontId="3" fillId="0" borderId="0" xfId="0" applyNumberFormat="1" applyFont="1" applyAlignment="1">
      <alignment vertical="center"/>
    </xf>
    <xf numFmtId="179" fontId="3" fillId="0" borderId="0" xfId="0" applyNumberFormat="1" applyFont="1"/>
    <xf numFmtId="179" fontId="4" fillId="0" borderId="0" xfId="0" applyNumberFormat="1" applyFont="1" applyAlignment="1">
      <alignment vertical="center"/>
    </xf>
    <xf numFmtId="179" fontId="4" fillId="0" borderId="1" xfId="0" applyNumberFormat="1" applyFont="1" applyBorder="1" applyAlignment="1">
      <alignment vertical="center"/>
    </xf>
    <xf numFmtId="179" fontId="3" fillId="0" borderId="27" xfId="0" applyNumberFormat="1" applyFont="1" applyBorder="1"/>
    <xf numFmtId="179" fontId="3" fillId="0" borderId="14" xfId="0" applyNumberFormat="1" applyFont="1" applyBorder="1"/>
    <xf numFmtId="179" fontId="3" fillId="0" borderId="24" xfId="0" applyNumberFormat="1" applyFont="1" applyBorder="1"/>
    <xf numFmtId="176" fontId="3" fillId="0" borderId="5" xfId="0" applyNumberFormat="1" applyFont="1" applyBorder="1" applyAlignment="1">
      <alignment horizontal="right"/>
    </xf>
    <xf numFmtId="176" fontId="3" fillId="0" borderId="6" xfId="0" applyNumberFormat="1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6" xfId="0" applyNumberFormat="1" applyFont="1" applyBorder="1"/>
    <xf numFmtId="177" fontId="3" fillId="0" borderId="28" xfId="0" applyNumberFormat="1" applyFont="1" applyBorder="1" applyAlignment="1">
      <alignment horizontal="right"/>
    </xf>
    <xf numFmtId="176" fontId="3" fillId="0" borderId="0" xfId="0" applyNumberFormat="1" applyFont="1"/>
    <xf numFmtId="38" fontId="3" fillId="0" borderId="2" xfId="0" applyNumberFormat="1" applyFont="1" applyBorder="1"/>
    <xf numFmtId="38" fontId="3" fillId="0" borderId="0" xfId="0" applyNumberFormat="1" applyFont="1"/>
    <xf numFmtId="40" fontId="3" fillId="0" borderId="0" xfId="0" applyNumberFormat="1" applyFont="1"/>
    <xf numFmtId="38" fontId="4" fillId="0" borderId="0" xfId="0" applyNumberFormat="1" applyFont="1" applyAlignment="1">
      <alignment vertical="center"/>
    </xf>
    <xf numFmtId="38" fontId="3" fillId="0" borderId="0" xfId="0" applyNumberFormat="1" applyFont="1" applyAlignment="1">
      <alignment vertical="center"/>
    </xf>
    <xf numFmtId="40" fontId="3" fillId="0" borderId="0" xfId="0" applyNumberFormat="1" applyFont="1" applyAlignment="1">
      <alignment vertical="center"/>
    </xf>
    <xf numFmtId="179" fontId="3" fillId="0" borderId="0" xfId="0" applyNumberFormat="1" applyFont="1" applyAlignment="1">
      <alignment vertical="center"/>
    </xf>
    <xf numFmtId="178" fontId="3" fillId="0" borderId="9" xfId="0" applyNumberFormat="1" applyFont="1" applyBorder="1" applyAlignment="1">
      <alignment vertical="center"/>
    </xf>
    <xf numFmtId="178" fontId="3" fillId="0" borderId="27" xfId="0" applyNumberFormat="1" applyFont="1" applyBorder="1" applyAlignment="1">
      <alignment vertical="center"/>
    </xf>
    <xf numFmtId="179" fontId="3" fillId="0" borderId="12" xfId="0" applyNumberFormat="1" applyFont="1" applyBorder="1" applyAlignment="1">
      <alignment vertical="center"/>
    </xf>
    <xf numFmtId="179" fontId="3" fillId="0" borderId="29" xfId="0" applyNumberFormat="1" applyFont="1" applyBorder="1" applyAlignment="1">
      <alignment vertical="center"/>
    </xf>
    <xf numFmtId="178" fontId="3" fillId="0" borderId="3" xfId="0" applyNumberFormat="1" applyFont="1" applyBorder="1" applyAlignment="1">
      <alignment vertical="center"/>
    </xf>
    <xf numFmtId="178" fontId="3" fillId="0" borderId="14" xfId="0" applyNumberFormat="1" applyFont="1" applyBorder="1" applyAlignment="1">
      <alignment vertical="center"/>
    </xf>
    <xf numFmtId="178" fontId="3" fillId="0" borderId="24" xfId="0" applyNumberFormat="1" applyFont="1" applyBorder="1" applyAlignment="1">
      <alignment vertical="center"/>
    </xf>
    <xf numFmtId="178" fontId="3" fillId="0" borderId="4" xfId="0" applyNumberFormat="1" applyFont="1" applyBorder="1" applyAlignment="1">
      <alignment vertical="center"/>
    </xf>
    <xf numFmtId="179" fontId="3" fillId="0" borderId="14" xfId="0" applyNumberFormat="1" applyFont="1" applyBorder="1" applyAlignment="1">
      <alignment vertical="center"/>
    </xf>
    <xf numFmtId="179" fontId="3" fillId="0" borderId="15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right"/>
    </xf>
    <xf numFmtId="176" fontId="3" fillId="0" borderId="8" xfId="0" applyNumberFormat="1" applyFont="1" applyBorder="1" applyAlignment="1">
      <alignment horizontal="right"/>
    </xf>
    <xf numFmtId="176" fontId="3" fillId="0" borderId="30" xfId="0" applyNumberFormat="1" applyFont="1" applyBorder="1" applyAlignment="1">
      <alignment horizontal="right"/>
    </xf>
    <xf numFmtId="176" fontId="3" fillId="0" borderId="10" xfId="0" applyNumberFormat="1" applyFont="1" applyBorder="1" applyAlignment="1">
      <alignment horizontal="right"/>
    </xf>
    <xf numFmtId="176" fontId="3" fillId="0" borderId="5" xfId="0" applyNumberFormat="1" applyFont="1" applyBorder="1" applyAlignment="1">
      <alignment vertical="center"/>
    </xf>
    <xf numFmtId="178" fontId="3" fillId="0" borderId="33" xfId="1" applyNumberFormat="1" applyFont="1" applyBorder="1" applyAlignment="1">
      <alignment horizontal="center"/>
    </xf>
    <xf numFmtId="177" fontId="3" fillId="0" borderId="34" xfId="0" applyNumberFormat="1" applyFont="1" applyBorder="1" applyAlignment="1">
      <alignment horizontal="right"/>
    </xf>
    <xf numFmtId="177" fontId="3" fillId="0" borderId="18" xfId="0" applyNumberFormat="1" applyFont="1" applyBorder="1" applyAlignment="1">
      <alignment horizontal="right"/>
    </xf>
    <xf numFmtId="177" fontId="3" fillId="0" borderId="6" xfId="0" applyNumberFormat="1" applyFont="1" applyBorder="1" applyAlignment="1">
      <alignment horizontal="right"/>
    </xf>
    <xf numFmtId="176" fontId="3" fillId="0" borderId="9" xfId="0" applyNumberFormat="1" applyFont="1" applyBorder="1" applyAlignment="1" applyProtection="1">
      <alignment horizontal="right"/>
      <protection locked="0"/>
    </xf>
    <xf numFmtId="176" fontId="3" fillId="0" borderId="8" xfId="0" applyNumberFormat="1" applyFont="1" applyBorder="1" applyAlignment="1" applyProtection="1">
      <alignment horizontal="right"/>
      <protection locked="0"/>
    </xf>
    <xf numFmtId="176" fontId="3" fillId="0" borderId="18" xfId="0" applyNumberFormat="1" applyFont="1" applyBorder="1" applyAlignment="1" applyProtection="1">
      <alignment horizontal="right"/>
      <protection locked="0"/>
    </xf>
    <xf numFmtId="176" fontId="3" fillId="0" borderId="3" xfId="0" applyNumberFormat="1" applyFont="1" applyBorder="1" applyAlignment="1" applyProtection="1">
      <alignment horizontal="right"/>
      <protection locked="0"/>
    </xf>
    <xf numFmtId="176" fontId="3" fillId="0" borderId="4" xfId="0" applyNumberFormat="1" applyFont="1" applyBorder="1" applyAlignment="1" applyProtection="1">
      <alignment horizontal="right"/>
      <protection locked="0"/>
    </xf>
    <xf numFmtId="176" fontId="3" fillId="0" borderId="6" xfId="0" applyNumberFormat="1" applyFont="1" applyBorder="1" applyAlignment="1" applyProtection="1">
      <alignment horizontal="right"/>
      <protection locked="0"/>
    </xf>
    <xf numFmtId="176" fontId="3" fillId="0" borderId="30" xfId="0" applyNumberFormat="1" applyFont="1" applyBorder="1" applyAlignment="1" applyProtection="1">
      <alignment horizontal="right"/>
      <protection locked="0"/>
    </xf>
    <xf numFmtId="176" fontId="3" fillId="0" borderId="10" xfId="0" applyNumberFormat="1" applyFont="1" applyBorder="1" applyAlignment="1" applyProtection="1">
      <alignment horizontal="right"/>
      <protection locked="0"/>
    </xf>
    <xf numFmtId="176" fontId="3" fillId="0" borderId="28" xfId="0" applyNumberFormat="1" applyFont="1" applyBorder="1" applyAlignment="1" applyProtection="1">
      <alignment horizontal="right"/>
      <protection locked="0"/>
    </xf>
    <xf numFmtId="178" fontId="3" fillId="0" borderId="32" xfId="0" applyNumberFormat="1" applyFont="1" applyBorder="1"/>
    <xf numFmtId="176" fontId="3" fillId="0" borderId="31" xfId="0" applyNumberFormat="1" applyFont="1" applyBorder="1" applyAlignment="1">
      <alignment horizontal="center" vertical="center"/>
    </xf>
    <xf numFmtId="178" fontId="3" fillId="0" borderId="35" xfId="0" applyNumberFormat="1" applyFont="1" applyBorder="1" applyAlignment="1">
      <alignment horizontal="left"/>
    </xf>
    <xf numFmtId="178" fontId="3" fillId="0" borderId="16" xfId="0" applyNumberFormat="1" applyFont="1" applyBorder="1" applyAlignment="1">
      <alignment horizontal="left"/>
    </xf>
    <xf numFmtId="178" fontId="3" fillId="0" borderId="7" xfId="0" applyNumberFormat="1" applyFont="1" applyBorder="1" applyAlignment="1">
      <alignment horizontal="left"/>
    </xf>
    <xf numFmtId="176" fontId="3" fillId="0" borderId="31" xfId="0" applyNumberFormat="1" applyFont="1" applyBorder="1" applyAlignment="1">
      <alignment horizontal="right"/>
    </xf>
    <xf numFmtId="176" fontId="3" fillId="0" borderId="6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2" xfId="0" applyFont="1" applyBorder="1" applyAlignment="1">
      <alignment vertical="center"/>
    </xf>
    <xf numFmtId="0" fontId="8" fillId="0" borderId="32" xfId="0" applyFont="1" applyBorder="1" applyAlignment="1">
      <alignment vertical="center"/>
    </xf>
    <xf numFmtId="176" fontId="3" fillId="0" borderId="3" xfId="0" applyNumberFormat="1" applyFont="1" applyBorder="1" applyAlignment="1">
      <alignment horizontal="center"/>
    </xf>
    <xf numFmtId="176" fontId="0" fillId="0" borderId="0" xfId="0" applyNumberFormat="1"/>
    <xf numFmtId="176" fontId="3" fillId="0" borderId="7" xfId="0" applyNumberFormat="1" applyFont="1" applyBorder="1" applyAlignment="1" applyProtection="1">
      <alignment horizontal="right"/>
      <protection locked="0"/>
    </xf>
    <xf numFmtId="176" fontId="3" fillId="0" borderId="35" xfId="0" applyNumberFormat="1" applyFont="1" applyBorder="1" applyAlignment="1" applyProtection="1">
      <alignment horizontal="right"/>
      <protection locked="0"/>
    </xf>
    <xf numFmtId="176" fontId="3" fillId="0" borderId="34" xfId="0" applyNumberFormat="1" applyFont="1" applyBorder="1" applyAlignment="1" applyProtection="1">
      <alignment horizontal="right"/>
      <protection locked="0"/>
    </xf>
    <xf numFmtId="176" fontId="3" fillId="0" borderId="7" xfId="1" applyNumberFormat="1" applyFont="1" applyBorder="1" applyAlignment="1">
      <alignment horizontal="right"/>
    </xf>
    <xf numFmtId="176" fontId="3" fillId="0" borderId="5" xfId="0" applyNumberFormat="1" applyFont="1" applyBorder="1" applyAlignment="1" applyProtection="1">
      <alignment horizontal="right"/>
      <protection locked="0"/>
    </xf>
    <xf numFmtId="178" fontId="3" fillId="0" borderId="1" xfId="0" applyNumberFormat="1" applyFont="1" applyBorder="1" applyAlignment="1">
      <alignment vertical="center"/>
    </xf>
    <xf numFmtId="178" fontId="3" fillId="0" borderId="1" xfId="0" applyNumberFormat="1" applyFont="1" applyBorder="1" applyAlignment="1">
      <alignment horizontal="right" vertical="center"/>
    </xf>
    <xf numFmtId="178" fontId="3" fillId="0" borderId="32" xfId="0" applyNumberFormat="1" applyFont="1" applyBorder="1" applyAlignment="1">
      <alignment horizontal="center"/>
    </xf>
    <xf numFmtId="178" fontId="3" fillId="0" borderId="25" xfId="0" applyNumberFormat="1" applyFont="1" applyBorder="1" applyAlignment="1">
      <alignment horizontal="center"/>
    </xf>
    <xf numFmtId="177" fontId="3" fillId="0" borderId="35" xfId="0" applyNumberFormat="1" applyFont="1" applyBorder="1" applyAlignment="1">
      <alignment horizontal="right"/>
    </xf>
    <xf numFmtId="177" fontId="3" fillId="0" borderId="3" xfId="0" applyNumberFormat="1" applyFont="1" applyBorder="1" applyAlignment="1">
      <alignment horizontal="right"/>
    </xf>
    <xf numFmtId="177" fontId="3" fillId="0" borderId="30" xfId="0" applyNumberFormat="1" applyFont="1" applyBorder="1" applyAlignment="1">
      <alignment horizontal="right"/>
    </xf>
    <xf numFmtId="178" fontId="9" fillId="0" borderId="26" xfId="0" applyNumberFormat="1" applyFont="1" applyBorder="1" applyAlignment="1">
      <alignment horizontal="center"/>
    </xf>
    <xf numFmtId="176" fontId="3" fillId="0" borderId="14" xfId="0" applyNumberFormat="1" applyFont="1" applyBorder="1" applyAlignment="1">
      <alignment horizontal="right"/>
    </xf>
    <xf numFmtId="176" fontId="3" fillId="0" borderId="0" xfId="0" applyNumberFormat="1" applyFont="1" applyAlignment="1">
      <alignment horizontal="right"/>
    </xf>
    <xf numFmtId="176" fontId="3" fillId="0" borderId="4" xfId="0" applyNumberFormat="1" applyFont="1" applyBorder="1" applyAlignment="1">
      <alignment horizontal="center"/>
    </xf>
    <xf numFmtId="176" fontId="3" fillId="0" borderId="8" xfId="1" applyNumberFormat="1" applyFont="1" applyBorder="1" applyAlignment="1">
      <alignment horizontal="right"/>
    </xf>
    <xf numFmtId="176" fontId="3" fillId="0" borderId="4" xfId="1" applyNumberFormat="1" applyFont="1" applyBorder="1" applyAlignment="1">
      <alignment horizontal="right"/>
    </xf>
    <xf numFmtId="176" fontId="3" fillId="0" borderId="10" xfId="1" applyNumberFormat="1" applyFont="1" applyBorder="1" applyAlignment="1">
      <alignment horizontal="right"/>
    </xf>
    <xf numFmtId="0" fontId="9" fillId="0" borderId="0" xfId="0" applyFont="1" applyAlignment="1">
      <alignment horizontal="left" vertical="center"/>
    </xf>
    <xf numFmtId="0" fontId="10" fillId="0" borderId="0" xfId="0" applyFont="1"/>
    <xf numFmtId="178" fontId="3" fillId="0" borderId="0" xfId="0" applyNumberFormat="1" applyFont="1" applyAlignment="1">
      <alignment horizontal="center" vertical="center"/>
    </xf>
    <xf numFmtId="178" fontId="3" fillId="0" borderId="29" xfId="0" applyNumberFormat="1" applyFont="1" applyBorder="1" applyAlignment="1">
      <alignment horizontal="center" vertical="center"/>
    </xf>
    <xf numFmtId="178" fontId="3" fillId="0" borderId="9" xfId="0" applyNumberFormat="1" applyFont="1" applyBorder="1" applyAlignment="1">
      <alignment horizontal="center" vertical="center"/>
    </xf>
    <xf numFmtId="178" fontId="3" fillId="0" borderId="27" xfId="0" applyNumberFormat="1" applyFont="1" applyBorder="1" applyAlignment="1">
      <alignment horizontal="center" vertical="center"/>
    </xf>
    <xf numFmtId="178" fontId="3" fillId="0" borderId="9" xfId="0" applyNumberFormat="1" applyFont="1" applyBorder="1" applyAlignment="1">
      <alignment horizontal="center"/>
    </xf>
    <xf numFmtId="178" fontId="3" fillId="0" borderId="0" xfId="0" applyNumberFormat="1" applyFont="1" applyAlignment="1">
      <alignment horizontal="center"/>
    </xf>
    <xf numFmtId="178" fontId="3" fillId="0" borderId="27" xfId="0" applyNumberFormat="1" applyFont="1" applyBorder="1" applyAlignment="1">
      <alignment horizontal="center"/>
    </xf>
    <xf numFmtId="178" fontId="3" fillId="0" borderId="26" xfId="0" applyNumberFormat="1" applyFont="1" applyBorder="1" applyAlignment="1">
      <alignment horizontal="center"/>
    </xf>
    <xf numFmtId="178" fontId="3" fillId="0" borderId="32" xfId="0" applyNumberFormat="1" applyFont="1" applyBorder="1" applyAlignment="1">
      <alignment horizontal="center"/>
    </xf>
    <xf numFmtId="178" fontId="3" fillId="0" borderId="25" xfId="0" applyNumberFormat="1" applyFont="1" applyBorder="1" applyAlignment="1">
      <alignment horizontal="center"/>
    </xf>
  </cellXfs>
  <cellStyles count="2">
    <cellStyle name="標準" xfId="0" builtinId="0"/>
    <cellStyle name="標準_F3-4-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</xdr:col>
      <xdr:colOff>0</xdr:colOff>
      <xdr:row>11</xdr:row>
      <xdr:rowOff>0</xdr:rowOff>
    </xdr:to>
    <xdr:sp macro="" textlink="">
      <xdr:nvSpPr>
        <xdr:cNvPr id="24194" name="Line 1">
          <a:extLst>
            <a:ext uri="{FF2B5EF4-FFF2-40B4-BE49-F238E27FC236}">
              <a16:creationId xmlns:a16="http://schemas.microsoft.com/office/drawing/2014/main" id="{00000000-0008-0000-0000-0000825E0000}"/>
            </a:ext>
          </a:extLst>
        </xdr:cNvPr>
        <xdr:cNvSpPr>
          <a:spLocks noChangeShapeType="1"/>
        </xdr:cNvSpPr>
      </xdr:nvSpPr>
      <xdr:spPr bwMode="auto">
        <a:xfrm>
          <a:off x="0" y="971550"/>
          <a:ext cx="1076325" cy="8096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69</xdr:row>
      <xdr:rowOff>0</xdr:rowOff>
    </xdr:from>
    <xdr:to>
      <xdr:col>1</xdr:col>
      <xdr:colOff>0</xdr:colOff>
      <xdr:row>74</xdr:row>
      <xdr:rowOff>0</xdr:rowOff>
    </xdr:to>
    <xdr:sp macro="" textlink="">
      <xdr:nvSpPr>
        <xdr:cNvPr id="24195" name="Line 2">
          <a:extLst>
            <a:ext uri="{FF2B5EF4-FFF2-40B4-BE49-F238E27FC236}">
              <a16:creationId xmlns:a16="http://schemas.microsoft.com/office/drawing/2014/main" id="{00000000-0008-0000-0000-0000835E0000}"/>
            </a:ext>
          </a:extLst>
        </xdr:cNvPr>
        <xdr:cNvSpPr>
          <a:spLocks noChangeShapeType="1"/>
        </xdr:cNvSpPr>
      </xdr:nvSpPr>
      <xdr:spPr bwMode="auto">
        <a:xfrm>
          <a:off x="0" y="11334750"/>
          <a:ext cx="1076325" cy="8096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195</xdr:row>
      <xdr:rowOff>0</xdr:rowOff>
    </xdr:from>
    <xdr:to>
      <xdr:col>1</xdr:col>
      <xdr:colOff>0</xdr:colOff>
      <xdr:row>200</xdr:row>
      <xdr:rowOff>0</xdr:rowOff>
    </xdr:to>
    <xdr:sp macro="" textlink="">
      <xdr:nvSpPr>
        <xdr:cNvPr id="24196" name="Line 3">
          <a:extLst>
            <a:ext uri="{FF2B5EF4-FFF2-40B4-BE49-F238E27FC236}">
              <a16:creationId xmlns:a16="http://schemas.microsoft.com/office/drawing/2014/main" id="{00000000-0008-0000-0000-0000845E0000}"/>
            </a:ext>
          </a:extLst>
        </xdr:cNvPr>
        <xdr:cNvSpPr>
          <a:spLocks noChangeShapeType="1"/>
        </xdr:cNvSpPr>
      </xdr:nvSpPr>
      <xdr:spPr bwMode="auto">
        <a:xfrm>
          <a:off x="0" y="21697950"/>
          <a:ext cx="1076325" cy="8096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258</xdr:row>
      <xdr:rowOff>0</xdr:rowOff>
    </xdr:from>
    <xdr:to>
      <xdr:col>1</xdr:col>
      <xdr:colOff>0</xdr:colOff>
      <xdr:row>263</xdr:row>
      <xdr:rowOff>0</xdr:rowOff>
    </xdr:to>
    <xdr:sp macro="" textlink="">
      <xdr:nvSpPr>
        <xdr:cNvPr id="24197" name="Line 4">
          <a:extLst>
            <a:ext uri="{FF2B5EF4-FFF2-40B4-BE49-F238E27FC236}">
              <a16:creationId xmlns:a16="http://schemas.microsoft.com/office/drawing/2014/main" id="{00000000-0008-0000-0000-0000855E0000}"/>
            </a:ext>
          </a:extLst>
        </xdr:cNvPr>
        <xdr:cNvSpPr>
          <a:spLocks noChangeShapeType="1"/>
        </xdr:cNvSpPr>
      </xdr:nvSpPr>
      <xdr:spPr bwMode="auto">
        <a:xfrm>
          <a:off x="0" y="32061150"/>
          <a:ext cx="1076325" cy="8096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321</xdr:row>
      <xdr:rowOff>0</xdr:rowOff>
    </xdr:from>
    <xdr:to>
      <xdr:col>1</xdr:col>
      <xdr:colOff>0</xdr:colOff>
      <xdr:row>326</xdr:row>
      <xdr:rowOff>0</xdr:rowOff>
    </xdr:to>
    <xdr:sp macro="" textlink="">
      <xdr:nvSpPr>
        <xdr:cNvPr id="24198" name="Line 5">
          <a:extLst>
            <a:ext uri="{FF2B5EF4-FFF2-40B4-BE49-F238E27FC236}">
              <a16:creationId xmlns:a16="http://schemas.microsoft.com/office/drawing/2014/main" id="{00000000-0008-0000-0000-0000865E0000}"/>
            </a:ext>
          </a:extLst>
        </xdr:cNvPr>
        <xdr:cNvSpPr>
          <a:spLocks noChangeShapeType="1"/>
        </xdr:cNvSpPr>
      </xdr:nvSpPr>
      <xdr:spPr bwMode="auto">
        <a:xfrm>
          <a:off x="0" y="42414825"/>
          <a:ext cx="1076325" cy="8096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384</xdr:row>
      <xdr:rowOff>0</xdr:rowOff>
    </xdr:from>
    <xdr:to>
      <xdr:col>1</xdr:col>
      <xdr:colOff>0</xdr:colOff>
      <xdr:row>389</xdr:row>
      <xdr:rowOff>0</xdr:rowOff>
    </xdr:to>
    <xdr:sp macro="" textlink="">
      <xdr:nvSpPr>
        <xdr:cNvPr id="24199" name="Line 11">
          <a:extLst>
            <a:ext uri="{FF2B5EF4-FFF2-40B4-BE49-F238E27FC236}">
              <a16:creationId xmlns:a16="http://schemas.microsoft.com/office/drawing/2014/main" id="{00000000-0008-0000-0000-0000875E0000}"/>
            </a:ext>
          </a:extLst>
        </xdr:cNvPr>
        <xdr:cNvSpPr>
          <a:spLocks noChangeShapeType="1"/>
        </xdr:cNvSpPr>
      </xdr:nvSpPr>
      <xdr:spPr bwMode="auto">
        <a:xfrm>
          <a:off x="0" y="52778025"/>
          <a:ext cx="1076325" cy="8096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447</xdr:row>
      <xdr:rowOff>0</xdr:rowOff>
    </xdr:from>
    <xdr:to>
      <xdr:col>1</xdr:col>
      <xdr:colOff>0</xdr:colOff>
      <xdr:row>452</xdr:row>
      <xdr:rowOff>0</xdr:rowOff>
    </xdr:to>
    <xdr:sp macro="" textlink="">
      <xdr:nvSpPr>
        <xdr:cNvPr id="24200" name="Line 12">
          <a:extLst>
            <a:ext uri="{FF2B5EF4-FFF2-40B4-BE49-F238E27FC236}">
              <a16:creationId xmlns:a16="http://schemas.microsoft.com/office/drawing/2014/main" id="{00000000-0008-0000-0000-0000885E0000}"/>
            </a:ext>
          </a:extLst>
        </xdr:cNvPr>
        <xdr:cNvSpPr>
          <a:spLocks noChangeShapeType="1"/>
        </xdr:cNvSpPr>
      </xdr:nvSpPr>
      <xdr:spPr bwMode="auto">
        <a:xfrm>
          <a:off x="0" y="63141225"/>
          <a:ext cx="1076325" cy="8096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510</xdr:row>
      <xdr:rowOff>0</xdr:rowOff>
    </xdr:from>
    <xdr:to>
      <xdr:col>1</xdr:col>
      <xdr:colOff>0</xdr:colOff>
      <xdr:row>515</xdr:row>
      <xdr:rowOff>0</xdr:rowOff>
    </xdr:to>
    <xdr:sp macro="" textlink="">
      <xdr:nvSpPr>
        <xdr:cNvPr id="24201" name="Line 13">
          <a:extLst>
            <a:ext uri="{FF2B5EF4-FFF2-40B4-BE49-F238E27FC236}">
              <a16:creationId xmlns:a16="http://schemas.microsoft.com/office/drawing/2014/main" id="{00000000-0008-0000-0000-0000895E0000}"/>
            </a:ext>
          </a:extLst>
        </xdr:cNvPr>
        <xdr:cNvSpPr>
          <a:spLocks noChangeShapeType="1"/>
        </xdr:cNvSpPr>
      </xdr:nvSpPr>
      <xdr:spPr bwMode="auto">
        <a:xfrm>
          <a:off x="0" y="73504425"/>
          <a:ext cx="1076325" cy="8096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132</xdr:row>
      <xdr:rowOff>0</xdr:rowOff>
    </xdr:from>
    <xdr:to>
      <xdr:col>1</xdr:col>
      <xdr:colOff>0</xdr:colOff>
      <xdr:row>137</xdr:row>
      <xdr:rowOff>0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D1E97C62-F6D2-4914-8C49-16D375FA8898}"/>
            </a:ext>
          </a:extLst>
        </xdr:cNvPr>
        <xdr:cNvSpPr>
          <a:spLocks noChangeShapeType="1"/>
        </xdr:cNvSpPr>
      </xdr:nvSpPr>
      <xdr:spPr bwMode="auto">
        <a:xfrm>
          <a:off x="0" y="11385550"/>
          <a:ext cx="1073150" cy="8255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AB567"/>
  <sheetViews>
    <sheetView tabSelected="1" showRuler="0" view="pageBreakPreview" topLeftCell="I1" zoomScale="118" zoomScaleNormal="100" zoomScaleSheetLayoutView="118" workbookViewId="0">
      <selection activeCell="P3" sqref="P3"/>
    </sheetView>
  </sheetViews>
  <sheetFormatPr defaultColWidth="12.6640625" defaultRowHeight="13" customHeight="1"/>
  <cols>
    <col min="1" max="1" width="18.77734375" style="2" customWidth="1"/>
    <col min="2" max="16" width="12.6640625" style="74" customWidth="1"/>
    <col min="17" max="17" width="12.6640625" style="2" customWidth="1"/>
    <col min="18" max="16384" width="12.6640625" style="2"/>
  </cols>
  <sheetData>
    <row r="1" spans="1:22" customFormat="1" ht="13" customHeight="1"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22" customFormat="1" ht="13" customHeight="1"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22" customFormat="1" ht="13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22" customFormat="1" ht="13" customHeight="1">
      <c r="A4" s="1" t="s">
        <v>91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22" customFormat="1" ht="13" customHeight="1">
      <c r="A5" s="3"/>
      <c r="B5" s="22" t="s">
        <v>105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3"/>
    </row>
    <row r="6" spans="1:22" customFormat="1" ht="13" customHeight="1">
      <c r="A6" s="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126"/>
      <c r="P6" s="127" t="s">
        <v>103</v>
      </c>
      <c r="Q6" s="3"/>
    </row>
    <row r="7" spans="1:22" customFormat="1" ht="13" customHeight="1">
      <c r="A7" s="25"/>
      <c r="B7" s="26"/>
      <c r="C7" s="27" t="s">
        <v>99</v>
      </c>
      <c r="D7" s="21"/>
      <c r="E7" s="21" t="s">
        <v>102</v>
      </c>
      <c r="F7" s="21" t="s">
        <v>109</v>
      </c>
      <c r="G7" s="27"/>
      <c r="H7" s="27"/>
      <c r="I7" s="27"/>
      <c r="J7" s="27"/>
      <c r="K7" s="27" t="s">
        <v>0</v>
      </c>
      <c r="L7" s="21"/>
      <c r="M7" s="21"/>
      <c r="N7" s="21"/>
      <c r="O7" s="21"/>
      <c r="P7" s="28"/>
      <c r="Q7" s="5"/>
    </row>
    <row r="8" spans="1:22" customFormat="1" ht="13" customHeight="1">
      <c r="A8" s="29" t="s">
        <v>1</v>
      </c>
      <c r="B8" s="30"/>
      <c r="C8" s="31"/>
      <c r="D8" s="31"/>
      <c r="E8" s="31"/>
      <c r="F8" s="31"/>
      <c r="G8" s="31"/>
      <c r="H8" s="31"/>
      <c r="I8" s="31"/>
      <c r="J8" s="31"/>
      <c r="K8" s="31" t="s">
        <v>95</v>
      </c>
      <c r="L8" s="31"/>
      <c r="M8" s="31"/>
      <c r="N8" s="31"/>
      <c r="O8" s="31"/>
      <c r="P8" s="32"/>
      <c r="Q8" s="5"/>
    </row>
    <row r="9" spans="1:22" customFormat="1" ht="13" customHeight="1">
      <c r="A9" s="33"/>
      <c r="B9" s="30"/>
      <c r="C9" s="51" t="s">
        <v>2</v>
      </c>
      <c r="D9" s="31"/>
      <c r="E9" s="34" t="s">
        <v>3</v>
      </c>
      <c r="F9" s="31"/>
      <c r="G9" s="52"/>
      <c r="H9" s="34" t="s">
        <v>4</v>
      </c>
      <c r="I9" s="31"/>
      <c r="J9" s="52"/>
      <c r="K9" s="34" t="s">
        <v>5</v>
      </c>
      <c r="L9" s="31"/>
      <c r="M9" s="31"/>
      <c r="N9" s="34" t="s">
        <v>6</v>
      </c>
      <c r="O9" s="31"/>
      <c r="P9" s="32"/>
      <c r="Q9" s="5"/>
    </row>
    <row r="10" spans="1:22" customFormat="1" ht="13" customHeight="1">
      <c r="A10" s="37" t="s">
        <v>7</v>
      </c>
      <c r="B10" s="53" t="s">
        <v>8</v>
      </c>
      <c r="C10" s="31"/>
      <c r="D10" s="53" t="s">
        <v>9</v>
      </c>
      <c r="E10" s="53" t="s">
        <v>8</v>
      </c>
      <c r="F10" s="31"/>
      <c r="G10" s="54" t="s">
        <v>10</v>
      </c>
      <c r="H10" s="53" t="s">
        <v>8</v>
      </c>
      <c r="I10" s="31"/>
      <c r="J10" s="54" t="s">
        <v>10</v>
      </c>
      <c r="K10" s="53" t="s">
        <v>8</v>
      </c>
      <c r="L10" s="31"/>
      <c r="M10" s="55" t="s">
        <v>11</v>
      </c>
      <c r="N10" s="53" t="s">
        <v>8</v>
      </c>
      <c r="O10" s="31"/>
      <c r="P10" s="56" t="s">
        <v>9</v>
      </c>
      <c r="Q10" s="5"/>
    </row>
    <row r="11" spans="1:22" customFormat="1" ht="13" customHeight="1">
      <c r="A11" s="37" t="s">
        <v>12</v>
      </c>
      <c r="B11" s="30"/>
      <c r="C11" s="34" t="s">
        <v>13</v>
      </c>
      <c r="D11" s="30"/>
      <c r="E11" s="30"/>
      <c r="F11" s="34" t="s">
        <v>13</v>
      </c>
      <c r="G11" s="57"/>
      <c r="H11" s="30"/>
      <c r="I11" s="34" t="s">
        <v>13</v>
      </c>
      <c r="J11" s="57"/>
      <c r="K11" s="30"/>
      <c r="L11" s="34" t="s">
        <v>13</v>
      </c>
      <c r="M11" s="30"/>
      <c r="N11" s="30"/>
      <c r="O11" s="34" t="s">
        <v>13</v>
      </c>
      <c r="P11" s="58"/>
      <c r="Q11" s="5"/>
    </row>
    <row r="12" spans="1:22" customFormat="1" ht="13" customHeight="1">
      <c r="A12" s="96" t="s">
        <v>92</v>
      </c>
      <c r="B12" s="6">
        <v>2670</v>
      </c>
      <c r="C12" s="6">
        <v>2399</v>
      </c>
      <c r="D12" s="6">
        <v>10017500</v>
      </c>
      <c r="E12" s="6">
        <v>266</v>
      </c>
      <c r="F12" s="6">
        <v>243</v>
      </c>
      <c r="G12" s="66">
        <v>1034100</v>
      </c>
      <c r="H12" s="6">
        <v>1632</v>
      </c>
      <c r="I12" s="6">
        <v>1486</v>
      </c>
      <c r="J12" s="66">
        <v>6105200</v>
      </c>
      <c r="K12" s="66">
        <v>733</v>
      </c>
      <c r="L12" s="6">
        <v>632</v>
      </c>
      <c r="M12" s="6">
        <v>2726100</v>
      </c>
      <c r="N12" s="6">
        <v>39</v>
      </c>
      <c r="O12" s="6">
        <v>38</v>
      </c>
      <c r="P12" s="114">
        <v>152100</v>
      </c>
      <c r="Q12" s="5"/>
    </row>
    <row r="13" spans="1:22" customFormat="1" ht="13" customHeight="1">
      <c r="A13" s="96" t="s">
        <v>93</v>
      </c>
      <c r="B13" s="6">
        <v>2030</v>
      </c>
      <c r="C13" s="6">
        <v>1874</v>
      </c>
      <c r="D13" s="6">
        <v>7553500</v>
      </c>
      <c r="E13" s="6">
        <v>147</v>
      </c>
      <c r="F13" s="6">
        <v>137</v>
      </c>
      <c r="G13" s="66">
        <v>572300</v>
      </c>
      <c r="H13" s="6">
        <v>1224</v>
      </c>
      <c r="I13" s="6">
        <v>1150</v>
      </c>
      <c r="J13" s="66">
        <v>4526800</v>
      </c>
      <c r="K13" s="66">
        <v>618</v>
      </c>
      <c r="L13" s="6">
        <v>549</v>
      </c>
      <c r="M13" s="6">
        <v>2293200</v>
      </c>
      <c r="N13" s="6">
        <v>41</v>
      </c>
      <c r="O13" s="6">
        <v>38</v>
      </c>
      <c r="P13" s="114">
        <v>161200</v>
      </c>
      <c r="Q13" s="5"/>
    </row>
    <row r="14" spans="1:22" customFormat="1" ht="13" customHeight="1">
      <c r="A14" s="96" t="s">
        <v>94</v>
      </c>
      <c r="B14" s="91">
        <f t="shared" ref="B14:P14" si="0">SUM(B15:B61)</f>
        <v>2282</v>
      </c>
      <c r="C14" s="6">
        <f t="shared" si="0"/>
        <v>1958</v>
      </c>
      <c r="D14" s="6">
        <f t="shared" si="0"/>
        <v>8563800</v>
      </c>
      <c r="E14" s="6">
        <f t="shared" si="0"/>
        <v>221</v>
      </c>
      <c r="F14" s="6">
        <f t="shared" si="0"/>
        <v>186</v>
      </c>
      <c r="G14" s="7">
        <f t="shared" si="0"/>
        <v>849800</v>
      </c>
      <c r="H14" s="7">
        <f t="shared" si="0"/>
        <v>1201</v>
      </c>
      <c r="I14" s="7">
        <f t="shared" si="0"/>
        <v>1059</v>
      </c>
      <c r="J14" s="7">
        <f t="shared" si="0"/>
        <v>4465300</v>
      </c>
      <c r="K14" s="7">
        <f t="shared" si="0"/>
        <v>811</v>
      </c>
      <c r="L14" s="6">
        <f t="shared" si="0"/>
        <v>673</v>
      </c>
      <c r="M14" s="6">
        <f t="shared" si="0"/>
        <v>3065400</v>
      </c>
      <c r="N14" s="6">
        <f t="shared" si="0"/>
        <v>49</v>
      </c>
      <c r="O14" s="6">
        <f t="shared" si="0"/>
        <v>40</v>
      </c>
      <c r="P14" s="67">
        <f t="shared" si="0"/>
        <v>183300</v>
      </c>
      <c r="Q14" s="5"/>
      <c r="S14" s="120"/>
      <c r="T14" s="120"/>
      <c r="U14" s="120"/>
      <c r="V14" s="120"/>
    </row>
    <row r="15" spans="1:22" customFormat="1" ht="13" customHeight="1">
      <c r="A15" s="44" t="s">
        <v>14</v>
      </c>
      <c r="B15" s="121">
        <f t="shared" ref="B15:B61" si="1">SUM(E15,H15,K15,N15)</f>
        <v>101</v>
      </c>
      <c r="C15" s="121">
        <f t="shared" ref="C15:C61" si="2">SUM(F15,I15,L15,O15)</f>
        <v>93</v>
      </c>
      <c r="D15" s="121">
        <f t="shared" ref="D15:D61" si="3">SUM(G15,J15,M15,P15)</f>
        <v>393900</v>
      </c>
      <c r="E15" s="100">
        <v>13</v>
      </c>
      <c r="F15" s="100">
        <v>10</v>
      </c>
      <c r="G15" s="101">
        <v>50700</v>
      </c>
      <c r="H15" s="100">
        <v>58</v>
      </c>
      <c r="I15" s="100">
        <v>54</v>
      </c>
      <c r="J15" s="100">
        <v>226200</v>
      </c>
      <c r="K15" s="100">
        <v>27</v>
      </c>
      <c r="L15" s="100">
        <v>26</v>
      </c>
      <c r="M15" s="100">
        <v>105300</v>
      </c>
      <c r="N15" s="100">
        <v>3</v>
      </c>
      <c r="O15" s="100">
        <v>3</v>
      </c>
      <c r="P15" s="102">
        <v>11700</v>
      </c>
      <c r="Q15" s="5"/>
      <c r="S15" s="120"/>
      <c r="T15" s="120"/>
      <c r="U15" s="120"/>
      <c r="V15" s="120"/>
    </row>
    <row r="16" spans="1:22" customFormat="1" ht="13" customHeight="1">
      <c r="A16" s="45" t="s">
        <v>15</v>
      </c>
      <c r="B16" s="101">
        <f t="shared" si="1"/>
        <v>15</v>
      </c>
      <c r="C16" s="101">
        <f t="shared" si="2"/>
        <v>13</v>
      </c>
      <c r="D16" s="101">
        <f t="shared" si="3"/>
        <v>58500</v>
      </c>
      <c r="E16" s="100">
        <v>2</v>
      </c>
      <c r="F16" s="100">
        <v>2</v>
      </c>
      <c r="G16" s="101">
        <v>7800</v>
      </c>
      <c r="H16" s="100">
        <v>11</v>
      </c>
      <c r="I16" s="100">
        <v>9</v>
      </c>
      <c r="J16" s="100">
        <v>42900</v>
      </c>
      <c r="K16" s="100">
        <v>2</v>
      </c>
      <c r="L16" s="100">
        <v>2</v>
      </c>
      <c r="M16" s="100">
        <v>7800</v>
      </c>
      <c r="N16" s="100">
        <v>0</v>
      </c>
      <c r="O16" s="100">
        <v>0</v>
      </c>
      <c r="P16" s="102">
        <v>0</v>
      </c>
      <c r="Q16" s="5"/>
      <c r="S16" s="120"/>
      <c r="T16" s="120"/>
      <c r="U16" s="120"/>
      <c r="V16" s="120"/>
    </row>
    <row r="17" spans="1:22" customFormat="1" ht="13" customHeight="1">
      <c r="A17" s="45" t="s">
        <v>16</v>
      </c>
      <c r="B17" s="101">
        <f t="shared" si="1"/>
        <v>55</v>
      </c>
      <c r="C17" s="101">
        <f t="shared" si="2"/>
        <v>52</v>
      </c>
      <c r="D17" s="101">
        <f t="shared" si="3"/>
        <v>214500</v>
      </c>
      <c r="E17" s="100">
        <v>2</v>
      </c>
      <c r="F17" s="100">
        <v>2</v>
      </c>
      <c r="G17" s="101">
        <v>7800</v>
      </c>
      <c r="H17" s="100">
        <v>37</v>
      </c>
      <c r="I17" s="100">
        <v>36</v>
      </c>
      <c r="J17" s="100">
        <v>144300</v>
      </c>
      <c r="K17" s="100">
        <v>16</v>
      </c>
      <c r="L17" s="100">
        <v>14</v>
      </c>
      <c r="M17" s="100">
        <v>62400</v>
      </c>
      <c r="N17" s="100">
        <v>0</v>
      </c>
      <c r="O17" s="100">
        <v>0</v>
      </c>
      <c r="P17" s="102">
        <v>0</v>
      </c>
      <c r="Q17" s="5"/>
      <c r="S17" s="120"/>
      <c r="T17" s="120"/>
      <c r="U17" s="120"/>
      <c r="V17" s="120"/>
    </row>
    <row r="18" spans="1:22" customFormat="1" ht="13" customHeight="1">
      <c r="A18" s="45" t="s">
        <v>17</v>
      </c>
      <c r="B18" s="101">
        <f t="shared" si="1"/>
        <v>47</v>
      </c>
      <c r="C18" s="101">
        <f t="shared" si="2"/>
        <v>45</v>
      </c>
      <c r="D18" s="101">
        <f t="shared" si="3"/>
        <v>183300</v>
      </c>
      <c r="E18" s="100">
        <v>3</v>
      </c>
      <c r="F18" s="100">
        <v>3</v>
      </c>
      <c r="G18" s="101">
        <v>11700</v>
      </c>
      <c r="H18" s="100">
        <v>24</v>
      </c>
      <c r="I18" s="100">
        <v>23</v>
      </c>
      <c r="J18" s="100">
        <v>93600</v>
      </c>
      <c r="K18" s="100">
        <v>18</v>
      </c>
      <c r="L18" s="100">
        <v>17</v>
      </c>
      <c r="M18" s="100">
        <v>70200</v>
      </c>
      <c r="N18" s="100">
        <v>2</v>
      </c>
      <c r="O18" s="100">
        <v>2</v>
      </c>
      <c r="P18" s="102">
        <v>7800</v>
      </c>
      <c r="Q18" s="5"/>
      <c r="S18" s="120"/>
      <c r="T18" s="120"/>
      <c r="U18" s="120"/>
      <c r="V18" s="120"/>
    </row>
    <row r="19" spans="1:22" customFormat="1" ht="13" customHeight="1">
      <c r="A19" s="46" t="s">
        <v>18</v>
      </c>
      <c r="B19" s="104">
        <f t="shared" si="1"/>
        <v>40</v>
      </c>
      <c r="C19" s="104">
        <f t="shared" si="2"/>
        <v>39</v>
      </c>
      <c r="D19" s="104">
        <f t="shared" si="3"/>
        <v>156000</v>
      </c>
      <c r="E19" s="103">
        <v>7</v>
      </c>
      <c r="F19" s="103">
        <v>7</v>
      </c>
      <c r="G19" s="104">
        <v>27300</v>
      </c>
      <c r="H19" s="103">
        <v>27</v>
      </c>
      <c r="I19" s="103">
        <v>27</v>
      </c>
      <c r="J19" s="103">
        <v>105300</v>
      </c>
      <c r="K19" s="103">
        <v>6</v>
      </c>
      <c r="L19" s="103">
        <v>5</v>
      </c>
      <c r="M19" s="103">
        <v>23400</v>
      </c>
      <c r="N19" s="103">
        <v>0</v>
      </c>
      <c r="O19" s="103">
        <v>0</v>
      </c>
      <c r="P19" s="105">
        <v>0</v>
      </c>
      <c r="Q19" s="5"/>
      <c r="S19" s="120"/>
      <c r="T19" s="120"/>
      <c r="U19" s="120"/>
      <c r="V19" s="120"/>
    </row>
    <row r="20" spans="1:22" customFormat="1" ht="13" customHeight="1">
      <c r="A20" s="47" t="s">
        <v>19</v>
      </c>
      <c r="B20" s="121">
        <f t="shared" si="1"/>
        <v>50</v>
      </c>
      <c r="C20" s="121">
        <f t="shared" si="2"/>
        <v>49</v>
      </c>
      <c r="D20" s="121">
        <f t="shared" si="3"/>
        <v>195000</v>
      </c>
      <c r="E20" s="100">
        <v>7</v>
      </c>
      <c r="F20" s="100">
        <v>6</v>
      </c>
      <c r="G20" s="101">
        <v>27300</v>
      </c>
      <c r="H20" s="100">
        <v>26</v>
      </c>
      <c r="I20" s="100">
        <v>26</v>
      </c>
      <c r="J20" s="100">
        <v>101400</v>
      </c>
      <c r="K20" s="100">
        <v>16</v>
      </c>
      <c r="L20" s="100">
        <v>16</v>
      </c>
      <c r="M20" s="100">
        <v>62400</v>
      </c>
      <c r="N20" s="100">
        <v>1</v>
      </c>
      <c r="O20" s="100">
        <v>1</v>
      </c>
      <c r="P20" s="102">
        <v>3900</v>
      </c>
      <c r="Q20" s="5"/>
      <c r="S20" s="120"/>
      <c r="T20" s="120"/>
      <c r="U20" s="120"/>
      <c r="V20" s="120"/>
    </row>
    <row r="21" spans="1:22" customFormat="1" ht="13" customHeight="1">
      <c r="A21" s="48" t="s">
        <v>20</v>
      </c>
      <c r="B21" s="101">
        <f t="shared" si="1"/>
        <v>61</v>
      </c>
      <c r="C21" s="101">
        <f t="shared" si="2"/>
        <v>57</v>
      </c>
      <c r="D21" s="101">
        <f t="shared" si="3"/>
        <v>237900</v>
      </c>
      <c r="E21" s="100">
        <v>0</v>
      </c>
      <c r="F21" s="100">
        <v>0</v>
      </c>
      <c r="G21" s="101">
        <v>0</v>
      </c>
      <c r="H21" s="100">
        <v>37</v>
      </c>
      <c r="I21" s="100">
        <v>33</v>
      </c>
      <c r="J21" s="100">
        <v>144300</v>
      </c>
      <c r="K21" s="100">
        <v>23</v>
      </c>
      <c r="L21" s="100">
        <v>23</v>
      </c>
      <c r="M21" s="100">
        <v>89700</v>
      </c>
      <c r="N21" s="100">
        <v>1</v>
      </c>
      <c r="O21" s="100">
        <v>1</v>
      </c>
      <c r="P21" s="102">
        <v>3900</v>
      </c>
      <c r="Q21" s="5"/>
      <c r="S21" s="120"/>
      <c r="T21" s="120"/>
      <c r="U21" s="120"/>
      <c r="V21" s="120"/>
    </row>
    <row r="22" spans="1:22" customFormat="1" ht="13" customHeight="1">
      <c r="A22" s="48" t="s">
        <v>21</v>
      </c>
      <c r="B22" s="101">
        <f t="shared" si="1"/>
        <v>59</v>
      </c>
      <c r="C22" s="101">
        <f t="shared" si="2"/>
        <v>53</v>
      </c>
      <c r="D22" s="101">
        <f t="shared" si="3"/>
        <v>230100</v>
      </c>
      <c r="E22" s="100">
        <v>9</v>
      </c>
      <c r="F22" s="100">
        <v>7</v>
      </c>
      <c r="G22" s="101">
        <v>35100</v>
      </c>
      <c r="H22" s="100">
        <v>36</v>
      </c>
      <c r="I22" s="100">
        <v>32</v>
      </c>
      <c r="J22" s="100">
        <v>140400</v>
      </c>
      <c r="K22" s="100">
        <v>12</v>
      </c>
      <c r="L22" s="100">
        <v>12</v>
      </c>
      <c r="M22" s="100">
        <v>46800</v>
      </c>
      <c r="N22" s="100">
        <v>2</v>
      </c>
      <c r="O22" s="100">
        <v>2</v>
      </c>
      <c r="P22" s="102">
        <v>7800</v>
      </c>
      <c r="Q22" s="5"/>
      <c r="S22" s="120"/>
      <c r="T22" s="120"/>
      <c r="U22" s="120"/>
      <c r="V22" s="120"/>
    </row>
    <row r="23" spans="1:22" customFormat="1" ht="13" customHeight="1">
      <c r="A23" s="48" t="s">
        <v>22</v>
      </c>
      <c r="B23" s="101">
        <f t="shared" si="1"/>
        <v>51</v>
      </c>
      <c r="C23" s="101">
        <f t="shared" si="2"/>
        <v>46</v>
      </c>
      <c r="D23" s="101">
        <f t="shared" si="3"/>
        <v>198900</v>
      </c>
      <c r="E23" s="100">
        <v>3</v>
      </c>
      <c r="F23" s="100">
        <v>3</v>
      </c>
      <c r="G23" s="101">
        <v>11700</v>
      </c>
      <c r="H23" s="100">
        <v>33</v>
      </c>
      <c r="I23" s="100">
        <v>30</v>
      </c>
      <c r="J23" s="100">
        <v>128700</v>
      </c>
      <c r="K23" s="100">
        <v>12</v>
      </c>
      <c r="L23" s="100">
        <v>11</v>
      </c>
      <c r="M23" s="100">
        <v>46800</v>
      </c>
      <c r="N23" s="100">
        <v>3</v>
      </c>
      <c r="O23" s="100">
        <v>2</v>
      </c>
      <c r="P23" s="102">
        <v>11700</v>
      </c>
      <c r="Q23" s="5"/>
      <c r="S23" s="120"/>
      <c r="T23" s="120"/>
      <c r="U23" s="120"/>
      <c r="V23" s="120"/>
    </row>
    <row r="24" spans="1:22" customFormat="1" ht="13" customHeight="1">
      <c r="A24" s="49" t="s">
        <v>23</v>
      </c>
      <c r="B24" s="104">
        <f t="shared" si="1"/>
        <v>67</v>
      </c>
      <c r="C24" s="104">
        <f t="shared" si="2"/>
        <v>61</v>
      </c>
      <c r="D24" s="104">
        <f t="shared" si="3"/>
        <v>261300</v>
      </c>
      <c r="E24" s="103">
        <v>10</v>
      </c>
      <c r="F24" s="103">
        <v>10</v>
      </c>
      <c r="G24" s="104">
        <v>39000</v>
      </c>
      <c r="H24" s="103">
        <v>38</v>
      </c>
      <c r="I24" s="103">
        <v>37</v>
      </c>
      <c r="J24" s="103">
        <v>148200</v>
      </c>
      <c r="K24" s="103">
        <v>18</v>
      </c>
      <c r="L24" s="103">
        <v>13</v>
      </c>
      <c r="M24" s="103">
        <v>70200</v>
      </c>
      <c r="N24" s="103">
        <v>1</v>
      </c>
      <c r="O24" s="103">
        <v>1</v>
      </c>
      <c r="P24" s="105">
        <v>3900</v>
      </c>
      <c r="Q24" s="5"/>
      <c r="S24" s="120"/>
      <c r="T24" s="120"/>
      <c r="U24" s="120"/>
      <c r="V24" s="120"/>
    </row>
    <row r="25" spans="1:22" customFormat="1" ht="13" customHeight="1">
      <c r="A25" s="47" t="s">
        <v>24</v>
      </c>
      <c r="B25" s="121">
        <f t="shared" si="1"/>
        <v>90</v>
      </c>
      <c r="C25" s="121">
        <f t="shared" si="2"/>
        <v>83</v>
      </c>
      <c r="D25" s="121">
        <f t="shared" si="3"/>
        <v>351000</v>
      </c>
      <c r="E25" s="100">
        <v>17</v>
      </c>
      <c r="F25" s="100">
        <v>17</v>
      </c>
      <c r="G25" s="101">
        <v>66300</v>
      </c>
      <c r="H25" s="100">
        <v>48</v>
      </c>
      <c r="I25" s="100">
        <v>46</v>
      </c>
      <c r="J25" s="100">
        <v>187200</v>
      </c>
      <c r="K25" s="100">
        <v>22</v>
      </c>
      <c r="L25" s="100">
        <v>17</v>
      </c>
      <c r="M25" s="100">
        <v>85800</v>
      </c>
      <c r="N25" s="100">
        <v>3</v>
      </c>
      <c r="O25" s="100">
        <v>3</v>
      </c>
      <c r="P25" s="102">
        <v>11700</v>
      </c>
      <c r="Q25" s="5"/>
      <c r="S25" s="120"/>
      <c r="T25" s="120"/>
      <c r="U25" s="120"/>
      <c r="V25" s="120"/>
    </row>
    <row r="26" spans="1:22" customFormat="1" ht="13" customHeight="1">
      <c r="A26" s="48" t="s">
        <v>25</v>
      </c>
      <c r="B26" s="101">
        <f t="shared" si="1"/>
        <v>70</v>
      </c>
      <c r="C26" s="101">
        <f t="shared" si="2"/>
        <v>56</v>
      </c>
      <c r="D26" s="101">
        <f t="shared" si="3"/>
        <v>273000</v>
      </c>
      <c r="E26" s="100">
        <v>9</v>
      </c>
      <c r="F26" s="100">
        <v>8</v>
      </c>
      <c r="G26" s="101">
        <v>35100</v>
      </c>
      <c r="H26" s="100">
        <v>35</v>
      </c>
      <c r="I26" s="100">
        <v>23</v>
      </c>
      <c r="J26" s="100">
        <v>136500</v>
      </c>
      <c r="K26" s="100">
        <v>26</v>
      </c>
      <c r="L26" s="100">
        <v>25</v>
      </c>
      <c r="M26" s="100">
        <v>101400</v>
      </c>
      <c r="N26" s="100">
        <v>0</v>
      </c>
      <c r="O26" s="100">
        <v>0</v>
      </c>
      <c r="P26" s="102">
        <v>0</v>
      </c>
      <c r="Q26" s="5"/>
      <c r="S26" s="120"/>
      <c r="T26" s="120"/>
      <c r="U26" s="120"/>
      <c r="V26" s="120"/>
    </row>
    <row r="27" spans="1:22" customFormat="1" ht="13" customHeight="1">
      <c r="A27" s="48" t="s">
        <v>26</v>
      </c>
      <c r="B27" s="101">
        <f t="shared" si="1"/>
        <v>78</v>
      </c>
      <c r="C27" s="101">
        <f t="shared" si="2"/>
        <v>0</v>
      </c>
      <c r="D27" s="101">
        <f t="shared" si="3"/>
        <v>304200</v>
      </c>
      <c r="E27" s="100">
        <v>21</v>
      </c>
      <c r="F27" s="100">
        <v>0</v>
      </c>
      <c r="G27" s="101">
        <v>81900</v>
      </c>
      <c r="H27" s="100">
        <v>36</v>
      </c>
      <c r="I27" s="100">
        <v>0</v>
      </c>
      <c r="J27" s="100">
        <v>140400</v>
      </c>
      <c r="K27" s="100">
        <v>21</v>
      </c>
      <c r="L27" s="100">
        <v>0</v>
      </c>
      <c r="M27" s="100">
        <v>81900</v>
      </c>
      <c r="N27" s="100">
        <v>0</v>
      </c>
      <c r="O27" s="100">
        <v>0</v>
      </c>
      <c r="P27" s="102">
        <v>0</v>
      </c>
      <c r="Q27" s="5"/>
      <c r="S27" s="120"/>
      <c r="T27" s="120"/>
      <c r="U27" s="120"/>
      <c r="V27" s="120"/>
    </row>
    <row r="28" spans="1:22" customFormat="1" ht="13" customHeight="1">
      <c r="A28" s="48" t="s">
        <v>27</v>
      </c>
      <c r="B28" s="101">
        <f t="shared" si="1"/>
        <v>65</v>
      </c>
      <c r="C28" s="101">
        <f t="shared" si="2"/>
        <v>57</v>
      </c>
      <c r="D28" s="101">
        <f t="shared" si="3"/>
        <v>253500</v>
      </c>
      <c r="E28" s="100">
        <v>12</v>
      </c>
      <c r="F28" s="100">
        <v>10</v>
      </c>
      <c r="G28" s="101">
        <v>46800</v>
      </c>
      <c r="H28" s="100">
        <v>35</v>
      </c>
      <c r="I28" s="100">
        <v>32</v>
      </c>
      <c r="J28" s="100">
        <v>136500</v>
      </c>
      <c r="K28" s="100">
        <v>18</v>
      </c>
      <c r="L28" s="100">
        <v>15</v>
      </c>
      <c r="M28" s="100">
        <v>70200</v>
      </c>
      <c r="N28" s="100">
        <v>0</v>
      </c>
      <c r="O28" s="100">
        <v>0</v>
      </c>
      <c r="P28" s="102">
        <v>0</v>
      </c>
      <c r="Q28" s="5"/>
      <c r="S28" s="120"/>
      <c r="T28" s="120"/>
      <c r="U28" s="120"/>
      <c r="V28" s="120"/>
    </row>
    <row r="29" spans="1:22" customFormat="1" ht="13" customHeight="1">
      <c r="A29" s="49" t="s">
        <v>28</v>
      </c>
      <c r="B29" s="104">
        <f t="shared" si="1"/>
        <v>88</v>
      </c>
      <c r="C29" s="104">
        <f t="shared" si="2"/>
        <v>77</v>
      </c>
      <c r="D29" s="104">
        <f t="shared" si="3"/>
        <v>343200</v>
      </c>
      <c r="E29" s="103">
        <v>9</v>
      </c>
      <c r="F29" s="103">
        <v>9</v>
      </c>
      <c r="G29" s="104">
        <v>35100</v>
      </c>
      <c r="H29" s="103">
        <v>53</v>
      </c>
      <c r="I29" s="103">
        <v>46</v>
      </c>
      <c r="J29" s="103">
        <v>206700</v>
      </c>
      <c r="K29" s="103">
        <v>26</v>
      </c>
      <c r="L29" s="103">
        <v>22</v>
      </c>
      <c r="M29" s="103">
        <v>101400</v>
      </c>
      <c r="N29" s="103">
        <v>0</v>
      </c>
      <c r="O29" s="103">
        <v>0</v>
      </c>
      <c r="P29" s="105">
        <v>0</v>
      </c>
      <c r="Q29" s="5"/>
      <c r="S29" s="120"/>
      <c r="T29" s="120"/>
      <c r="U29" s="120"/>
      <c r="V29" s="120"/>
    </row>
    <row r="30" spans="1:22" customFormat="1" ht="12.75" customHeight="1">
      <c r="A30" s="47" t="s">
        <v>29</v>
      </c>
      <c r="B30" s="121">
        <f t="shared" si="1"/>
        <v>43</v>
      </c>
      <c r="C30" s="121">
        <f t="shared" si="2"/>
        <v>33</v>
      </c>
      <c r="D30" s="121">
        <f t="shared" si="3"/>
        <v>167700</v>
      </c>
      <c r="E30" s="100">
        <v>10</v>
      </c>
      <c r="F30" s="100">
        <v>10</v>
      </c>
      <c r="G30" s="101">
        <v>39000</v>
      </c>
      <c r="H30" s="100">
        <v>9</v>
      </c>
      <c r="I30" s="100">
        <v>9</v>
      </c>
      <c r="J30" s="100">
        <v>35100</v>
      </c>
      <c r="K30" s="100">
        <v>23</v>
      </c>
      <c r="L30" s="100">
        <v>13</v>
      </c>
      <c r="M30" s="100">
        <v>89700</v>
      </c>
      <c r="N30" s="100">
        <v>1</v>
      </c>
      <c r="O30" s="100">
        <v>1</v>
      </c>
      <c r="P30" s="102">
        <v>3900</v>
      </c>
      <c r="Q30" s="5"/>
      <c r="S30" s="120"/>
      <c r="T30" s="120"/>
      <c r="U30" s="120"/>
      <c r="V30" s="120"/>
    </row>
    <row r="31" spans="1:22" customFormat="1" ht="13" customHeight="1">
      <c r="A31" s="48" t="s">
        <v>30</v>
      </c>
      <c r="B31" s="101">
        <f t="shared" si="1"/>
        <v>16</v>
      </c>
      <c r="C31" s="101">
        <f t="shared" si="2"/>
        <v>16</v>
      </c>
      <c r="D31" s="101">
        <f t="shared" si="3"/>
        <v>62400</v>
      </c>
      <c r="E31" s="100">
        <v>5</v>
      </c>
      <c r="F31" s="100">
        <v>5</v>
      </c>
      <c r="G31" s="101">
        <v>19500</v>
      </c>
      <c r="H31" s="100">
        <v>7</v>
      </c>
      <c r="I31" s="100">
        <v>7</v>
      </c>
      <c r="J31" s="100">
        <v>27300</v>
      </c>
      <c r="K31" s="100">
        <v>4</v>
      </c>
      <c r="L31" s="100">
        <v>4</v>
      </c>
      <c r="M31" s="100">
        <v>15600</v>
      </c>
      <c r="N31" s="100">
        <v>0</v>
      </c>
      <c r="O31" s="100">
        <v>0</v>
      </c>
      <c r="P31" s="102">
        <v>0</v>
      </c>
      <c r="Q31" s="5"/>
      <c r="S31" s="120"/>
      <c r="T31" s="120"/>
      <c r="U31" s="120"/>
      <c r="V31" s="120"/>
    </row>
    <row r="32" spans="1:22" customFormat="1" ht="13" customHeight="1">
      <c r="A32" s="48" t="s">
        <v>31</v>
      </c>
      <c r="B32" s="101">
        <f t="shared" si="1"/>
        <v>8</v>
      </c>
      <c r="C32" s="101">
        <f t="shared" si="2"/>
        <v>7</v>
      </c>
      <c r="D32" s="101">
        <f t="shared" si="3"/>
        <v>31200</v>
      </c>
      <c r="E32" s="100">
        <v>1</v>
      </c>
      <c r="F32" s="100">
        <v>1</v>
      </c>
      <c r="G32" s="101">
        <v>3900</v>
      </c>
      <c r="H32" s="100">
        <v>3</v>
      </c>
      <c r="I32" s="100">
        <v>3</v>
      </c>
      <c r="J32" s="100">
        <v>11700</v>
      </c>
      <c r="K32" s="100">
        <v>4</v>
      </c>
      <c r="L32" s="100">
        <v>3</v>
      </c>
      <c r="M32" s="100">
        <v>15600</v>
      </c>
      <c r="N32" s="100">
        <v>0</v>
      </c>
      <c r="O32" s="100">
        <v>0</v>
      </c>
      <c r="P32" s="102">
        <v>0</v>
      </c>
      <c r="Q32" s="5"/>
      <c r="S32" s="120"/>
      <c r="T32" s="120"/>
      <c r="U32" s="120"/>
      <c r="V32" s="120"/>
    </row>
    <row r="33" spans="1:22" customFormat="1" ht="13" customHeight="1">
      <c r="A33" s="48" t="s">
        <v>32</v>
      </c>
      <c r="B33" s="101">
        <f t="shared" si="1"/>
        <v>33</v>
      </c>
      <c r="C33" s="101">
        <f t="shared" si="2"/>
        <v>25</v>
      </c>
      <c r="D33" s="101">
        <f t="shared" si="3"/>
        <v>128700</v>
      </c>
      <c r="E33" s="100">
        <v>0</v>
      </c>
      <c r="F33" s="100">
        <v>0</v>
      </c>
      <c r="G33" s="101">
        <v>0</v>
      </c>
      <c r="H33" s="100">
        <v>20</v>
      </c>
      <c r="I33" s="100">
        <v>13</v>
      </c>
      <c r="J33" s="100">
        <v>78000</v>
      </c>
      <c r="K33" s="100">
        <v>13</v>
      </c>
      <c r="L33" s="100">
        <v>12</v>
      </c>
      <c r="M33" s="100">
        <v>50700</v>
      </c>
      <c r="N33" s="100">
        <v>0</v>
      </c>
      <c r="O33" s="100">
        <v>0</v>
      </c>
      <c r="P33" s="102">
        <v>0</v>
      </c>
      <c r="Q33" s="5"/>
      <c r="S33" s="120"/>
      <c r="T33" s="120"/>
      <c r="U33" s="120"/>
      <c r="V33" s="120"/>
    </row>
    <row r="34" spans="1:22" customFormat="1" ht="13" customHeight="1">
      <c r="A34" s="49" t="s">
        <v>33</v>
      </c>
      <c r="B34" s="104">
        <f t="shared" si="1"/>
        <v>78</v>
      </c>
      <c r="C34" s="104">
        <f t="shared" si="2"/>
        <v>76</v>
      </c>
      <c r="D34" s="104">
        <f t="shared" si="3"/>
        <v>304200</v>
      </c>
      <c r="E34" s="103">
        <v>3</v>
      </c>
      <c r="F34" s="103">
        <v>3</v>
      </c>
      <c r="G34" s="104">
        <v>11700</v>
      </c>
      <c r="H34" s="103">
        <v>44</v>
      </c>
      <c r="I34" s="103">
        <v>43</v>
      </c>
      <c r="J34" s="103">
        <v>171600</v>
      </c>
      <c r="K34" s="103">
        <v>29</v>
      </c>
      <c r="L34" s="103">
        <v>28</v>
      </c>
      <c r="M34" s="103">
        <v>113100</v>
      </c>
      <c r="N34" s="103">
        <v>2</v>
      </c>
      <c r="O34" s="103">
        <v>2</v>
      </c>
      <c r="P34" s="105">
        <v>7800</v>
      </c>
      <c r="Q34" s="5"/>
      <c r="S34" s="120"/>
      <c r="T34" s="120"/>
      <c r="U34" s="120"/>
      <c r="V34" s="120"/>
    </row>
    <row r="35" spans="1:22" customFormat="1" ht="13" customHeight="1">
      <c r="A35" s="47" t="s">
        <v>34</v>
      </c>
      <c r="B35" s="121">
        <f t="shared" si="1"/>
        <v>100</v>
      </c>
      <c r="C35" s="121">
        <f t="shared" si="2"/>
        <v>96</v>
      </c>
      <c r="D35" s="121">
        <f t="shared" si="3"/>
        <v>390000</v>
      </c>
      <c r="E35" s="100">
        <v>7</v>
      </c>
      <c r="F35" s="100">
        <v>6</v>
      </c>
      <c r="G35" s="101">
        <v>27300</v>
      </c>
      <c r="H35" s="100">
        <v>37</v>
      </c>
      <c r="I35" s="100">
        <v>35</v>
      </c>
      <c r="J35" s="100">
        <v>144300</v>
      </c>
      <c r="K35" s="100">
        <v>56</v>
      </c>
      <c r="L35" s="100">
        <v>55</v>
      </c>
      <c r="M35" s="100">
        <v>218400</v>
      </c>
      <c r="N35" s="100">
        <v>0</v>
      </c>
      <c r="O35" s="100">
        <v>0</v>
      </c>
      <c r="P35" s="102">
        <v>0</v>
      </c>
      <c r="Q35" s="5"/>
      <c r="S35" s="120"/>
      <c r="T35" s="120"/>
      <c r="U35" s="120"/>
      <c r="V35" s="120"/>
    </row>
    <row r="36" spans="1:22" customFormat="1" ht="13" customHeight="1">
      <c r="A36" s="48" t="s">
        <v>35</v>
      </c>
      <c r="B36" s="101">
        <f t="shared" si="1"/>
        <v>100</v>
      </c>
      <c r="C36" s="101">
        <f t="shared" si="2"/>
        <v>91</v>
      </c>
      <c r="D36" s="101">
        <f t="shared" si="3"/>
        <v>390000</v>
      </c>
      <c r="E36" s="100">
        <v>4</v>
      </c>
      <c r="F36" s="100">
        <v>4</v>
      </c>
      <c r="G36" s="101">
        <v>15600</v>
      </c>
      <c r="H36" s="100">
        <v>55</v>
      </c>
      <c r="I36" s="100">
        <v>51</v>
      </c>
      <c r="J36" s="100">
        <v>214500</v>
      </c>
      <c r="K36" s="100">
        <v>41</v>
      </c>
      <c r="L36" s="100">
        <v>36</v>
      </c>
      <c r="M36" s="100">
        <v>159900</v>
      </c>
      <c r="N36" s="100">
        <v>0</v>
      </c>
      <c r="O36" s="100">
        <v>0</v>
      </c>
      <c r="P36" s="102">
        <v>0</v>
      </c>
      <c r="Q36" s="5"/>
      <c r="S36" s="120"/>
      <c r="T36" s="120"/>
      <c r="U36" s="120"/>
      <c r="V36" s="120"/>
    </row>
    <row r="37" spans="1:22" customFormat="1" ht="13" customHeight="1">
      <c r="A37" s="48" t="s">
        <v>36</v>
      </c>
      <c r="B37" s="101">
        <f t="shared" si="1"/>
        <v>70</v>
      </c>
      <c r="C37" s="101">
        <f t="shared" si="2"/>
        <v>60</v>
      </c>
      <c r="D37" s="101">
        <f t="shared" si="3"/>
        <v>273000</v>
      </c>
      <c r="E37" s="100">
        <v>13</v>
      </c>
      <c r="F37" s="100">
        <v>13</v>
      </c>
      <c r="G37" s="101">
        <v>50700</v>
      </c>
      <c r="H37" s="100">
        <v>29</v>
      </c>
      <c r="I37" s="100">
        <v>27</v>
      </c>
      <c r="J37" s="100">
        <v>113100</v>
      </c>
      <c r="K37" s="100">
        <v>27</v>
      </c>
      <c r="L37" s="100">
        <v>19</v>
      </c>
      <c r="M37" s="100">
        <v>105300</v>
      </c>
      <c r="N37" s="100">
        <v>1</v>
      </c>
      <c r="O37" s="100">
        <v>1</v>
      </c>
      <c r="P37" s="102">
        <v>3900</v>
      </c>
      <c r="Q37" s="5"/>
      <c r="S37" s="120"/>
      <c r="T37" s="120"/>
      <c r="U37" s="120"/>
      <c r="V37" s="120"/>
    </row>
    <row r="38" spans="1:22" customFormat="1" ht="13" customHeight="1">
      <c r="A38" s="48" t="s">
        <v>37</v>
      </c>
      <c r="B38" s="101">
        <f t="shared" si="1"/>
        <v>24</v>
      </c>
      <c r="C38" s="101">
        <f t="shared" si="2"/>
        <v>19</v>
      </c>
      <c r="D38" s="101">
        <f t="shared" si="3"/>
        <v>93600</v>
      </c>
      <c r="E38" s="100">
        <v>0</v>
      </c>
      <c r="F38" s="100">
        <v>0</v>
      </c>
      <c r="G38" s="101">
        <v>0</v>
      </c>
      <c r="H38" s="100">
        <v>10</v>
      </c>
      <c r="I38" s="100">
        <v>8</v>
      </c>
      <c r="J38" s="100">
        <v>39000</v>
      </c>
      <c r="K38" s="100">
        <v>12</v>
      </c>
      <c r="L38" s="100">
        <v>11</v>
      </c>
      <c r="M38" s="100">
        <v>46800</v>
      </c>
      <c r="N38" s="100">
        <v>2</v>
      </c>
      <c r="O38" s="100">
        <v>0</v>
      </c>
      <c r="P38" s="102">
        <v>7800</v>
      </c>
      <c r="Q38" s="5"/>
      <c r="S38" s="120"/>
      <c r="T38" s="120"/>
      <c r="U38" s="120"/>
      <c r="V38" s="120"/>
    </row>
    <row r="39" spans="1:22" customFormat="1" ht="13" customHeight="1">
      <c r="A39" s="49" t="s">
        <v>38</v>
      </c>
      <c r="B39" s="104">
        <f t="shared" si="1"/>
        <v>29</v>
      </c>
      <c r="C39" s="104">
        <f t="shared" si="2"/>
        <v>27</v>
      </c>
      <c r="D39" s="104">
        <f t="shared" si="3"/>
        <v>113100</v>
      </c>
      <c r="E39" s="103">
        <v>2</v>
      </c>
      <c r="F39" s="103">
        <v>2</v>
      </c>
      <c r="G39" s="104">
        <v>7800</v>
      </c>
      <c r="H39" s="103">
        <v>14</v>
      </c>
      <c r="I39" s="103">
        <v>14</v>
      </c>
      <c r="J39" s="103">
        <v>54600</v>
      </c>
      <c r="K39" s="103">
        <v>13</v>
      </c>
      <c r="L39" s="103">
        <v>11</v>
      </c>
      <c r="M39" s="103">
        <v>50700</v>
      </c>
      <c r="N39" s="103">
        <v>0</v>
      </c>
      <c r="O39" s="103">
        <v>0</v>
      </c>
      <c r="P39" s="105">
        <v>0</v>
      </c>
      <c r="Q39" s="5"/>
      <c r="S39" s="120"/>
      <c r="T39" s="120"/>
      <c r="U39" s="120"/>
      <c r="V39" s="120"/>
    </row>
    <row r="40" spans="1:22" customFormat="1" ht="13" customHeight="1">
      <c r="A40" s="47" t="s">
        <v>39</v>
      </c>
      <c r="B40" s="121">
        <f t="shared" si="1"/>
        <v>34</v>
      </c>
      <c r="C40" s="121">
        <f t="shared" si="2"/>
        <v>30</v>
      </c>
      <c r="D40" s="121">
        <f t="shared" si="3"/>
        <v>132600</v>
      </c>
      <c r="E40" s="100">
        <v>3</v>
      </c>
      <c r="F40" s="100">
        <v>3</v>
      </c>
      <c r="G40" s="101">
        <v>11700</v>
      </c>
      <c r="H40" s="100">
        <v>14</v>
      </c>
      <c r="I40" s="100">
        <v>11</v>
      </c>
      <c r="J40" s="100">
        <v>54600</v>
      </c>
      <c r="K40" s="100">
        <v>17</v>
      </c>
      <c r="L40" s="100">
        <v>16</v>
      </c>
      <c r="M40" s="100">
        <v>66300</v>
      </c>
      <c r="N40" s="100">
        <v>0</v>
      </c>
      <c r="O40" s="100">
        <v>0</v>
      </c>
      <c r="P40" s="102">
        <v>0</v>
      </c>
      <c r="Q40" s="5"/>
      <c r="S40" s="120"/>
      <c r="T40" s="120"/>
      <c r="U40" s="120"/>
      <c r="V40" s="120"/>
    </row>
    <row r="41" spans="1:22" customFormat="1" ht="13" customHeight="1">
      <c r="A41" s="48" t="s">
        <v>40</v>
      </c>
      <c r="B41" s="101">
        <f t="shared" si="1"/>
        <v>5</v>
      </c>
      <c r="C41" s="101">
        <f t="shared" si="2"/>
        <v>3</v>
      </c>
      <c r="D41" s="101">
        <f t="shared" si="3"/>
        <v>19500</v>
      </c>
      <c r="E41" s="100">
        <v>0</v>
      </c>
      <c r="F41" s="100">
        <v>0</v>
      </c>
      <c r="G41" s="101">
        <v>0</v>
      </c>
      <c r="H41" s="100">
        <v>5</v>
      </c>
      <c r="I41" s="100">
        <v>3</v>
      </c>
      <c r="J41" s="100">
        <v>19500</v>
      </c>
      <c r="K41" s="100">
        <v>0</v>
      </c>
      <c r="L41" s="100">
        <v>0</v>
      </c>
      <c r="M41" s="100">
        <v>0</v>
      </c>
      <c r="N41" s="100">
        <v>0</v>
      </c>
      <c r="O41" s="100">
        <v>0</v>
      </c>
      <c r="P41" s="102">
        <v>0</v>
      </c>
      <c r="Q41" s="5"/>
      <c r="S41" s="120"/>
      <c r="T41" s="120"/>
      <c r="U41" s="120"/>
      <c r="V41" s="120"/>
    </row>
    <row r="42" spans="1:22" customFormat="1" ht="13" customHeight="1">
      <c r="A42" s="48" t="s">
        <v>41</v>
      </c>
      <c r="B42" s="101">
        <f t="shared" si="1"/>
        <v>96</v>
      </c>
      <c r="C42" s="101">
        <f t="shared" si="2"/>
        <v>80</v>
      </c>
      <c r="D42" s="101">
        <f t="shared" si="3"/>
        <v>374400</v>
      </c>
      <c r="E42" s="100">
        <v>8</v>
      </c>
      <c r="F42" s="100">
        <v>8</v>
      </c>
      <c r="G42" s="101">
        <v>31200</v>
      </c>
      <c r="H42" s="100">
        <v>41</v>
      </c>
      <c r="I42" s="100">
        <v>40</v>
      </c>
      <c r="J42" s="100">
        <v>159900</v>
      </c>
      <c r="K42" s="100">
        <v>46</v>
      </c>
      <c r="L42" s="100">
        <v>32</v>
      </c>
      <c r="M42" s="100">
        <v>179400</v>
      </c>
      <c r="N42" s="100">
        <v>1</v>
      </c>
      <c r="O42" s="100">
        <v>0</v>
      </c>
      <c r="P42" s="102">
        <v>3900</v>
      </c>
      <c r="Q42" s="5"/>
      <c r="S42" s="120"/>
      <c r="T42" s="120"/>
      <c r="U42" s="120"/>
      <c r="V42" s="120"/>
    </row>
    <row r="43" spans="1:22" customFormat="1" ht="13" customHeight="1">
      <c r="A43" s="48" t="s">
        <v>42</v>
      </c>
      <c r="B43" s="101">
        <f t="shared" si="1"/>
        <v>14</v>
      </c>
      <c r="C43" s="101">
        <f t="shared" si="2"/>
        <v>14</v>
      </c>
      <c r="D43" s="101">
        <f t="shared" si="3"/>
        <v>54600</v>
      </c>
      <c r="E43" s="100">
        <v>1</v>
      </c>
      <c r="F43" s="100">
        <v>1</v>
      </c>
      <c r="G43" s="101">
        <v>3900</v>
      </c>
      <c r="H43" s="100">
        <v>7</v>
      </c>
      <c r="I43" s="100">
        <v>7</v>
      </c>
      <c r="J43" s="100">
        <v>27300</v>
      </c>
      <c r="K43" s="100">
        <v>5</v>
      </c>
      <c r="L43" s="100">
        <v>5</v>
      </c>
      <c r="M43" s="100">
        <v>19500</v>
      </c>
      <c r="N43" s="100">
        <v>1</v>
      </c>
      <c r="O43" s="100">
        <v>1</v>
      </c>
      <c r="P43" s="102">
        <v>3900</v>
      </c>
      <c r="Q43" s="5"/>
      <c r="S43" s="120"/>
      <c r="T43" s="120"/>
      <c r="U43" s="120"/>
      <c r="V43" s="120"/>
    </row>
    <row r="44" spans="1:22" customFormat="1" ht="13" customHeight="1">
      <c r="A44" s="49" t="s">
        <v>43</v>
      </c>
      <c r="B44" s="104">
        <f t="shared" si="1"/>
        <v>40</v>
      </c>
      <c r="C44" s="104">
        <f t="shared" si="2"/>
        <v>37</v>
      </c>
      <c r="D44" s="104">
        <f t="shared" si="3"/>
        <v>156000</v>
      </c>
      <c r="E44" s="103">
        <v>1</v>
      </c>
      <c r="F44" s="103">
        <v>1</v>
      </c>
      <c r="G44" s="104">
        <v>3900</v>
      </c>
      <c r="H44" s="103">
        <v>21</v>
      </c>
      <c r="I44" s="103">
        <v>18</v>
      </c>
      <c r="J44" s="103">
        <v>81900</v>
      </c>
      <c r="K44" s="103">
        <v>18</v>
      </c>
      <c r="L44" s="103">
        <v>18</v>
      </c>
      <c r="M44" s="103">
        <v>70200</v>
      </c>
      <c r="N44" s="103">
        <v>0</v>
      </c>
      <c r="O44" s="103">
        <v>0</v>
      </c>
      <c r="P44" s="105">
        <v>0</v>
      </c>
      <c r="Q44" s="5"/>
      <c r="S44" s="120"/>
      <c r="T44" s="120"/>
      <c r="U44" s="120"/>
      <c r="V44" s="120"/>
    </row>
    <row r="45" spans="1:22" customFormat="1" ht="13" customHeight="1">
      <c r="A45" s="47" t="s">
        <v>44</v>
      </c>
      <c r="B45" s="121">
        <f t="shared" si="1"/>
        <v>26</v>
      </c>
      <c r="C45" s="121">
        <f t="shared" si="2"/>
        <v>21</v>
      </c>
      <c r="D45" s="121">
        <f t="shared" si="3"/>
        <v>89300</v>
      </c>
      <c r="E45" s="100">
        <v>3</v>
      </c>
      <c r="F45" s="100">
        <v>3</v>
      </c>
      <c r="G45" s="101">
        <v>8400</v>
      </c>
      <c r="H45" s="100">
        <v>8</v>
      </c>
      <c r="I45" s="100">
        <v>7</v>
      </c>
      <c r="J45" s="100">
        <v>22400</v>
      </c>
      <c r="K45" s="100">
        <v>11</v>
      </c>
      <c r="L45" s="100">
        <v>9</v>
      </c>
      <c r="M45" s="100">
        <v>42900</v>
      </c>
      <c r="N45" s="100">
        <v>4</v>
      </c>
      <c r="O45" s="100">
        <v>2</v>
      </c>
      <c r="P45" s="102">
        <v>15600</v>
      </c>
      <c r="Q45" s="5"/>
      <c r="S45" s="120"/>
      <c r="T45" s="120"/>
      <c r="U45" s="120"/>
      <c r="V45" s="120"/>
    </row>
    <row r="46" spans="1:22" customFormat="1" ht="13" customHeight="1">
      <c r="A46" s="48" t="s">
        <v>45</v>
      </c>
      <c r="B46" s="101">
        <f t="shared" si="1"/>
        <v>24</v>
      </c>
      <c r="C46" s="101">
        <f t="shared" si="2"/>
        <v>22</v>
      </c>
      <c r="D46" s="101">
        <f t="shared" si="3"/>
        <v>85600</v>
      </c>
      <c r="E46" s="100">
        <v>1</v>
      </c>
      <c r="F46" s="100">
        <v>1</v>
      </c>
      <c r="G46" s="101">
        <v>2900</v>
      </c>
      <c r="H46" s="100">
        <v>7</v>
      </c>
      <c r="I46" s="100">
        <v>7</v>
      </c>
      <c r="J46" s="100">
        <v>20300</v>
      </c>
      <c r="K46" s="100">
        <v>14</v>
      </c>
      <c r="L46" s="100">
        <v>12</v>
      </c>
      <c r="M46" s="100">
        <v>54600</v>
      </c>
      <c r="N46" s="100">
        <v>2</v>
      </c>
      <c r="O46" s="100">
        <v>2</v>
      </c>
      <c r="P46" s="102">
        <v>7800</v>
      </c>
      <c r="Q46" s="5"/>
      <c r="S46" s="120"/>
      <c r="T46" s="120"/>
      <c r="U46" s="120"/>
      <c r="V46" s="120"/>
    </row>
    <row r="47" spans="1:22" customFormat="1" ht="13" customHeight="1">
      <c r="A47" s="48" t="s">
        <v>46</v>
      </c>
      <c r="B47" s="101">
        <f t="shared" si="1"/>
        <v>69</v>
      </c>
      <c r="C47" s="101">
        <f t="shared" si="2"/>
        <v>27</v>
      </c>
      <c r="D47" s="101">
        <f t="shared" si="3"/>
        <v>269100</v>
      </c>
      <c r="E47" s="100">
        <v>3</v>
      </c>
      <c r="F47" s="100">
        <v>0</v>
      </c>
      <c r="G47" s="101">
        <v>11700</v>
      </c>
      <c r="H47" s="100">
        <v>33</v>
      </c>
      <c r="I47" s="100">
        <v>15</v>
      </c>
      <c r="J47" s="100">
        <v>128700</v>
      </c>
      <c r="K47" s="100">
        <v>30</v>
      </c>
      <c r="L47" s="100">
        <v>10</v>
      </c>
      <c r="M47" s="100">
        <v>117000</v>
      </c>
      <c r="N47" s="100">
        <v>3</v>
      </c>
      <c r="O47" s="100">
        <v>2</v>
      </c>
      <c r="P47" s="102">
        <v>11700</v>
      </c>
      <c r="Q47" s="5"/>
      <c r="S47" s="120"/>
      <c r="T47" s="120"/>
      <c r="U47" s="120"/>
      <c r="V47" s="120"/>
    </row>
    <row r="48" spans="1:22" customFormat="1" ht="13" customHeight="1">
      <c r="A48" s="48" t="s">
        <v>47</v>
      </c>
      <c r="B48" s="101">
        <f t="shared" si="1"/>
        <v>31</v>
      </c>
      <c r="C48" s="101">
        <f t="shared" si="2"/>
        <v>31</v>
      </c>
      <c r="D48" s="101">
        <f t="shared" si="3"/>
        <v>120900</v>
      </c>
      <c r="E48" s="100">
        <v>0</v>
      </c>
      <c r="F48" s="100">
        <v>0</v>
      </c>
      <c r="G48" s="101">
        <v>0</v>
      </c>
      <c r="H48" s="100">
        <v>20</v>
      </c>
      <c r="I48" s="100">
        <v>20</v>
      </c>
      <c r="J48" s="100">
        <v>78000</v>
      </c>
      <c r="K48" s="100">
        <v>10</v>
      </c>
      <c r="L48" s="100">
        <v>10</v>
      </c>
      <c r="M48" s="100">
        <v>39000</v>
      </c>
      <c r="N48" s="100">
        <v>1</v>
      </c>
      <c r="O48" s="100">
        <v>1</v>
      </c>
      <c r="P48" s="102">
        <v>3900</v>
      </c>
      <c r="Q48" s="5"/>
      <c r="S48" s="120"/>
      <c r="T48" s="120"/>
      <c r="U48" s="120"/>
      <c r="V48" s="120"/>
    </row>
    <row r="49" spans="1:22" customFormat="1" ht="13" customHeight="1">
      <c r="A49" s="49" t="s">
        <v>48</v>
      </c>
      <c r="B49" s="104">
        <f t="shared" si="1"/>
        <v>64</v>
      </c>
      <c r="C49" s="104">
        <f t="shared" si="2"/>
        <v>62</v>
      </c>
      <c r="D49" s="104">
        <f t="shared" si="3"/>
        <v>249600</v>
      </c>
      <c r="E49" s="103">
        <v>2</v>
      </c>
      <c r="F49" s="103">
        <v>2</v>
      </c>
      <c r="G49" s="104">
        <v>7800</v>
      </c>
      <c r="H49" s="103">
        <v>51</v>
      </c>
      <c r="I49" s="103">
        <v>49</v>
      </c>
      <c r="J49" s="103">
        <v>198900</v>
      </c>
      <c r="K49" s="103">
        <v>10</v>
      </c>
      <c r="L49" s="103">
        <v>10</v>
      </c>
      <c r="M49" s="103">
        <v>39000</v>
      </c>
      <c r="N49" s="103">
        <v>1</v>
      </c>
      <c r="O49" s="103">
        <v>1</v>
      </c>
      <c r="P49" s="105">
        <v>3900</v>
      </c>
      <c r="Q49" s="5"/>
      <c r="S49" s="120"/>
      <c r="T49" s="120"/>
      <c r="U49" s="120"/>
      <c r="V49" s="120"/>
    </row>
    <row r="50" spans="1:22" customFormat="1" ht="13" customHeight="1">
      <c r="A50" s="47" t="s">
        <v>49</v>
      </c>
      <c r="B50" s="121">
        <f t="shared" si="1"/>
        <v>31</v>
      </c>
      <c r="C50" s="121">
        <f t="shared" si="2"/>
        <v>30</v>
      </c>
      <c r="D50" s="121">
        <f t="shared" si="3"/>
        <v>120900</v>
      </c>
      <c r="E50" s="100">
        <v>1</v>
      </c>
      <c r="F50" s="100">
        <v>1</v>
      </c>
      <c r="G50" s="101">
        <v>3900</v>
      </c>
      <c r="H50" s="100">
        <v>19</v>
      </c>
      <c r="I50" s="100">
        <v>19</v>
      </c>
      <c r="J50" s="100">
        <v>74100</v>
      </c>
      <c r="K50" s="100">
        <v>9</v>
      </c>
      <c r="L50" s="100">
        <v>8</v>
      </c>
      <c r="M50" s="100">
        <v>35100</v>
      </c>
      <c r="N50" s="100">
        <v>2</v>
      </c>
      <c r="O50" s="100">
        <v>2</v>
      </c>
      <c r="P50" s="102">
        <v>7800</v>
      </c>
      <c r="Q50" s="5"/>
      <c r="S50" s="120"/>
      <c r="T50" s="120"/>
      <c r="U50" s="120"/>
      <c r="V50" s="120"/>
    </row>
    <row r="51" spans="1:22" customFormat="1" ht="13" customHeight="1">
      <c r="A51" s="48" t="s">
        <v>50</v>
      </c>
      <c r="B51" s="101">
        <f t="shared" si="1"/>
        <v>21</v>
      </c>
      <c r="C51" s="101">
        <f t="shared" si="2"/>
        <v>18</v>
      </c>
      <c r="D51" s="101">
        <f t="shared" si="3"/>
        <v>81900</v>
      </c>
      <c r="E51" s="100">
        <v>5</v>
      </c>
      <c r="F51" s="100">
        <v>5</v>
      </c>
      <c r="G51" s="101">
        <v>19500</v>
      </c>
      <c r="H51" s="100">
        <v>5</v>
      </c>
      <c r="I51" s="100">
        <v>3</v>
      </c>
      <c r="J51" s="100">
        <v>19500</v>
      </c>
      <c r="K51" s="100">
        <v>10</v>
      </c>
      <c r="L51" s="100">
        <v>9</v>
      </c>
      <c r="M51" s="100">
        <v>39000</v>
      </c>
      <c r="N51" s="100">
        <v>1</v>
      </c>
      <c r="O51" s="100">
        <v>1</v>
      </c>
      <c r="P51" s="102">
        <v>3900</v>
      </c>
      <c r="Q51" s="5"/>
      <c r="S51" s="120"/>
      <c r="T51" s="120"/>
      <c r="U51" s="120"/>
      <c r="V51" s="120"/>
    </row>
    <row r="52" spans="1:22" customFormat="1" ht="13" customHeight="1">
      <c r="A52" s="48" t="s">
        <v>51</v>
      </c>
      <c r="B52" s="101">
        <f t="shared" si="1"/>
        <v>45</v>
      </c>
      <c r="C52" s="101">
        <f t="shared" si="2"/>
        <v>43</v>
      </c>
      <c r="D52" s="101">
        <f t="shared" si="3"/>
        <v>175500</v>
      </c>
      <c r="E52" s="100">
        <v>0</v>
      </c>
      <c r="F52" s="100">
        <v>0</v>
      </c>
      <c r="G52" s="101">
        <v>0</v>
      </c>
      <c r="H52" s="100">
        <v>25</v>
      </c>
      <c r="I52" s="100">
        <v>25</v>
      </c>
      <c r="J52" s="100">
        <v>97500</v>
      </c>
      <c r="K52" s="100">
        <v>17</v>
      </c>
      <c r="L52" s="100">
        <v>15</v>
      </c>
      <c r="M52" s="100">
        <v>66300</v>
      </c>
      <c r="N52" s="100">
        <v>3</v>
      </c>
      <c r="O52" s="100">
        <v>3</v>
      </c>
      <c r="P52" s="102">
        <v>11700</v>
      </c>
      <c r="Q52" s="5"/>
      <c r="S52" s="120"/>
      <c r="T52" s="120"/>
      <c r="U52" s="120"/>
      <c r="V52" s="120"/>
    </row>
    <row r="53" spans="1:22" customFormat="1" ht="13" customHeight="1">
      <c r="A53" s="48" t="s">
        <v>52</v>
      </c>
      <c r="B53" s="101">
        <f t="shared" si="1"/>
        <v>40</v>
      </c>
      <c r="C53" s="101">
        <f t="shared" si="2"/>
        <v>39</v>
      </c>
      <c r="D53" s="101">
        <f t="shared" si="3"/>
        <v>156000</v>
      </c>
      <c r="E53" s="100">
        <v>1</v>
      </c>
      <c r="F53" s="100">
        <v>1</v>
      </c>
      <c r="G53" s="101">
        <v>3900</v>
      </c>
      <c r="H53" s="100">
        <v>24</v>
      </c>
      <c r="I53" s="100">
        <v>23</v>
      </c>
      <c r="J53" s="100">
        <v>93600</v>
      </c>
      <c r="K53" s="100">
        <v>14</v>
      </c>
      <c r="L53" s="100">
        <v>14</v>
      </c>
      <c r="M53" s="100">
        <v>54600</v>
      </c>
      <c r="N53" s="100">
        <v>1</v>
      </c>
      <c r="O53" s="100">
        <v>1</v>
      </c>
      <c r="P53" s="102">
        <v>3900</v>
      </c>
      <c r="Q53" s="5"/>
      <c r="S53" s="120"/>
      <c r="T53" s="120"/>
      <c r="U53" s="120"/>
      <c r="V53" s="120"/>
    </row>
    <row r="54" spans="1:22" customFormat="1" ht="13" customHeight="1">
      <c r="A54" s="49" t="s">
        <v>53</v>
      </c>
      <c r="B54" s="104">
        <f t="shared" si="1"/>
        <v>48</v>
      </c>
      <c r="C54" s="104">
        <f t="shared" si="2"/>
        <v>47</v>
      </c>
      <c r="D54" s="104">
        <f t="shared" si="3"/>
        <v>187200</v>
      </c>
      <c r="E54" s="103">
        <v>7</v>
      </c>
      <c r="F54" s="103">
        <v>7</v>
      </c>
      <c r="G54" s="104">
        <v>27300</v>
      </c>
      <c r="H54" s="103">
        <v>25</v>
      </c>
      <c r="I54" s="103">
        <v>25</v>
      </c>
      <c r="J54" s="103">
        <v>97500</v>
      </c>
      <c r="K54" s="103">
        <v>16</v>
      </c>
      <c r="L54" s="103">
        <v>15</v>
      </c>
      <c r="M54" s="103">
        <v>62400</v>
      </c>
      <c r="N54" s="103">
        <v>0</v>
      </c>
      <c r="O54" s="103">
        <v>0</v>
      </c>
      <c r="P54" s="105">
        <v>0</v>
      </c>
      <c r="Q54" s="5"/>
      <c r="S54" s="120"/>
      <c r="T54" s="120"/>
      <c r="U54" s="120"/>
      <c r="V54" s="120"/>
    </row>
    <row r="55" spans="1:22" customFormat="1" ht="13" customHeight="1">
      <c r="A55" s="47" t="s">
        <v>54</v>
      </c>
      <c r="B55" s="121">
        <f t="shared" si="1"/>
        <v>19</v>
      </c>
      <c r="C55" s="121">
        <f t="shared" si="2"/>
        <v>18</v>
      </c>
      <c r="D55" s="121">
        <f t="shared" si="3"/>
        <v>74100</v>
      </c>
      <c r="E55" s="100">
        <v>2</v>
      </c>
      <c r="F55" s="100">
        <v>2</v>
      </c>
      <c r="G55" s="101">
        <v>7800</v>
      </c>
      <c r="H55" s="100">
        <v>8</v>
      </c>
      <c r="I55" s="100">
        <v>8</v>
      </c>
      <c r="J55" s="100">
        <v>31200</v>
      </c>
      <c r="K55" s="100">
        <v>8</v>
      </c>
      <c r="L55" s="100">
        <v>7</v>
      </c>
      <c r="M55" s="100">
        <v>31200</v>
      </c>
      <c r="N55" s="100">
        <v>1</v>
      </c>
      <c r="O55" s="100">
        <v>1</v>
      </c>
      <c r="P55" s="102">
        <v>3900</v>
      </c>
      <c r="Q55" s="5"/>
      <c r="S55" s="120"/>
      <c r="T55" s="120"/>
      <c r="U55" s="120"/>
      <c r="V55" s="120"/>
    </row>
    <row r="56" spans="1:22" customFormat="1" ht="13" customHeight="1">
      <c r="A56" s="48" t="s">
        <v>55</v>
      </c>
      <c r="B56" s="101">
        <f t="shared" si="1"/>
        <v>28</v>
      </c>
      <c r="C56" s="101">
        <f t="shared" si="2"/>
        <v>25</v>
      </c>
      <c r="D56" s="101">
        <f t="shared" si="3"/>
        <v>109200</v>
      </c>
      <c r="E56" s="100">
        <v>1</v>
      </c>
      <c r="F56" s="100">
        <v>1</v>
      </c>
      <c r="G56" s="101">
        <v>3900</v>
      </c>
      <c r="H56" s="100">
        <v>7</v>
      </c>
      <c r="I56" s="100">
        <v>7</v>
      </c>
      <c r="J56" s="100">
        <v>27300</v>
      </c>
      <c r="K56" s="100">
        <v>20</v>
      </c>
      <c r="L56" s="100">
        <v>17</v>
      </c>
      <c r="M56" s="100">
        <v>78000</v>
      </c>
      <c r="N56" s="100">
        <v>0</v>
      </c>
      <c r="O56" s="100">
        <v>0</v>
      </c>
      <c r="P56" s="102">
        <v>0</v>
      </c>
      <c r="Q56" s="5"/>
      <c r="S56" s="120"/>
      <c r="T56" s="120"/>
      <c r="U56" s="120"/>
      <c r="V56" s="120"/>
    </row>
    <row r="57" spans="1:22" customFormat="1" ht="13" customHeight="1">
      <c r="A57" s="48" t="s">
        <v>56</v>
      </c>
      <c r="B57" s="101">
        <f t="shared" si="1"/>
        <v>60</v>
      </c>
      <c r="C57" s="101">
        <f t="shared" si="2"/>
        <v>50</v>
      </c>
      <c r="D57" s="101">
        <f t="shared" si="3"/>
        <v>234000</v>
      </c>
      <c r="E57" s="100">
        <v>7</v>
      </c>
      <c r="F57" s="100">
        <v>7</v>
      </c>
      <c r="G57" s="101">
        <v>27300</v>
      </c>
      <c r="H57" s="100">
        <v>22</v>
      </c>
      <c r="I57" s="100">
        <v>20</v>
      </c>
      <c r="J57" s="100">
        <v>85800</v>
      </c>
      <c r="K57" s="100">
        <v>29</v>
      </c>
      <c r="L57" s="100">
        <v>21</v>
      </c>
      <c r="M57" s="100">
        <v>113100</v>
      </c>
      <c r="N57" s="100">
        <v>2</v>
      </c>
      <c r="O57" s="100">
        <v>2</v>
      </c>
      <c r="P57" s="102">
        <v>7800</v>
      </c>
      <c r="Q57" s="5"/>
      <c r="S57" s="120"/>
      <c r="T57" s="120"/>
      <c r="U57" s="120"/>
      <c r="V57" s="120"/>
    </row>
    <row r="58" spans="1:22" customFormat="1" ht="13" customHeight="1">
      <c r="A58" s="48" t="s">
        <v>57</v>
      </c>
      <c r="B58" s="101">
        <f t="shared" si="1"/>
        <v>81</v>
      </c>
      <c r="C58" s="101">
        <f t="shared" si="2"/>
        <v>75</v>
      </c>
      <c r="D58" s="101">
        <f t="shared" si="3"/>
        <v>0</v>
      </c>
      <c r="E58" s="100">
        <v>2</v>
      </c>
      <c r="F58" s="100">
        <v>2</v>
      </c>
      <c r="G58" s="101">
        <v>0</v>
      </c>
      <c r="H58" s="100">
        <v>52</v>
      </c>
      <c r="I58" s="100">
        <v>51</v>
      </c>
      <c r="J58" s="100">
        <v>0</v>
      </c>
      <c r="K58" s="100">
        <v>25</v>
      </c>
      <c r="L58" s="100">
        <v>20</v>
      </c>
      <c r="M58" s="100">
        <v>0</v>
      </c>
      <c r="N58" s="100">
        <v>2</v>
      </c>
      <c r="O58" s="100">
        <v>2</v>
      </c>
      <c r="P58" s="102">
        <v>0</v>
      </c>
      <c r="Q58" s="5"/>
      <c r="S58" s="120"/>
      <c r="T58" s="120"/>
      <c r="U58" s="120"/>
      <c r="V58" s="120"/>
    </row>
    <row r="59" spans="1:22" customFormat="1" ht="13" customHeight="1">
      <c r="A59" s="49" t="s">
        <v>58</v>
      </c>
      <c r="B59" s="104">
        <f t="shared" si="1"/>
        <v>48</v>
      </c>
      <c r="C59" s="104">
        <f t="shared" si="2"/>
        <v>43</v>
      </c>
      <c r="D59" s="104">
        <f t="shared" si="3"/>
        <v>187200</v>
      </c>
      <c r="E59" s="103">
        <v>1</v>
      </c>
      <c r="F59" s="103">
        <v>1</v>
      </c>
      <c r="G59" s="104">
        <v>3900</v>
      </c>
      <c r="H59" s="103">
        <v>34</v>
      </c>
      <c r="I59" s="103">
        <v>30</v>
      </c>
      <c r="J59" s="103">
        <v>132600</v>
      </c>
      <c r="K59" s="103">
        <v>12</v>
      </c>
      <c r="L59" s="103">
        <v>12</v>
      </c>
      <c r="M59" s="103">
        <v>46800</v>
      </c>
      <c r="N59" s="103">
        <v>1</v>
      </c>
      <c r="O59" s="103">
        <v>0</v>
      </c>
      <c r="P59" s="105">
        <v>3900</v>
      </c>
      <c r="Q59" s="5"/>
      <c r="S59" s="120"/>
      <c r="T59" s="120"/>
      <c r="U59" s="120"/>
      <c r="V59" s="120"/>
    </row>
    <row r="60" spans="1:22" customFormat="1" ht="13" customHeight="1">
      <c r="A60" s="48" t="s">
        <v>59</v>
      </c>
      <c r="B60" s="100">
        <f t="shared" si="1"/>
        <v>0</v>
      </c>
      <c r="C60" s="100">
        <f t="shared" si="2"/>
        <v>0</v>
      </c>
      <c r="D60" s="100">
        <f t="shared" si="3"/>
        <v>0</v>
      </c>
      <c r="E60" s="100">
        <v>0</v>
      </c>
      <c r="F60" s="100">
        <v>0</v>
      </c>
      <c r="G60" s="101">
        <v>0</v>
      </c>
      <c r="H60" s="100">
        <v>0</v>
      </c>
      <c r="I60" s="100">
        <v>0</v>
      </c>
      <c r="J60" s="100">
        <v>0</v>
      </c>
      <c r="K60" s="100">
        <v>0</v>
      </c>
      <c r="L60" s="100">
        <v>0</v>
      </c>
      <c r="M60" s="100">
        <v>0</v>
      </c>
      <c r="N60" s="100">
        <v>0</v>
      </c>
      <c r="O60" s="100">
        <v>0</v>
      </c>
      <c r="P60" s="102">
        <v>0</v>
      </c>
      <c r="Q60" s="5"/>
      <c r="S60" s="120"/>
      <c r="T60" s="120"/>
      <c r="U60" s="120"/>
      <c r="V60" s="120"/>
    </row>
    <row r="61" spans="1:22" customFormat="1" ht="13" customHeight="1">
      <c r="A61" s="50" t="s">
        <v>60</v>
      </c>
      <c r="B61" s="107">
        <f t="shared" si="1"/>
        <v>20</v>
      </c>
      <c r="C61" s="107">
        <f t="shared" si="2"/>
        <v>12</v>
      </c>
      <c r="D61" s="107">
        <f t="shared" si="3"/>
        <v>78000</v>
      </c>
      <c r="E61" s="106">
        <v>3</v>
      </c>
      <c r="F61" s="106">
        <v>2</v>
      </c>
      <c r="G61" s="107">
        <v>11700</v>
      </c>
      <c r="H61" s="106">
        <v>11</v>
      </c>
      <c r="I61" s="106">
        <v>7</v>
      </c>
      <c r="J61" s="106">
        <v>42900</v>
      </c>
      <c r="K61" s="106">
        <v>5</v>
      </c>
      <c r="L61" s="106">
        <v>3</v>
      </c>
      <c r="M61" s="106">
        <v>19500</v>
      </c>
      <c r="N61" s="106">
        <v>1</v>
      </c>
      <c r="O61" s="106">
        <v>0</v>
      </c>
      <c r="P61" s="108">
        <v>3900</v>
      </c>
      <c r="Q61" s="5"/>
      <c r="S61" s="120"/>
      <c r="T61" s="120"/>
      <c r="U61" s="120"/>
      <c r="V61" s="120"/>
    </row>
    <row r="62" spans="1:22" customFormat="1" ht="13" customHeight="1">
      <c r="A62" s="140" t="s">
        <v>128</v>
      </c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8"/>
      <c r="S62" s="120"/>
      <c r="T62" s="120"/>
      <c r="U62" s="120"/>
      <c r="V62" s="120"/>
    </row>
    <row r="63" spans="1:22" customFormat="1" ht="13" customHeight="1">
      <c r="A63" s="141" t="s">
        <v>129</v>
      </c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S63" s="120"/>
      <c r="T63" s="120"/>
      <c r="U63" s="120"/>
      <c r="V63" s="120"/>
    </row>
    <row r="64" spans="1:22" customFormat="1" ht="13" customHeight="1"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S64" s="120"/>
      <c r="T64" s="120"/>
      <c r="U64" s="120"/>
      <c r="V64" s="120"/>
    </row>
    <row r="65" spans="1:22" customFormat="1" ht="13" customHeight="1"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S65" s="120"/>
      <c r="T65" s="120"/>
      <c r="U65" s="120"/>
      <c r="V65" s="120"/>
    </row>
    <row r="66" spans="1:22" customFormat="1" ht="13" customHeight="1"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S66" s="120"/>
      <c r="T66" s="120"/>
      <c r="U66" s="120"/>
      <c r="V66" s="120"/>
    </row>
    <row r="67" spans="1:22" customFormat="1" ht="13" customHeight="1">
      <c r="A67" s="1" t="str">
        <f>A4</f>
        <v xml:space="preserve"> 　　８  令和 ３ 年度  狩猟関係等手数料</v>
      </c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S67" s="120"/>
      <c r="T67" s="120"/>
      <c r="U67" s="120"/>
      <c r="V67" s="120"/>
    </row>
    <row r="68" spans="1:22" customFormat="1" ht="13" customHeight="1">
      <c r="A68" s="3"/>
      <c r="B68" s="22" t="s">
        <v>104</v>
      </c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3"/>
      <c r="S68" s="120"/>
      <c r="T68" s="120"/>
      <c r="U68" s="120"/>
      <c r="V68" s="120"/>
    </row>
    <row r="69" spans="1:22" customFormat="1" ht="13" customHeight="1">
      <c r="A69" s="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126"/>
      <c r="P69" s="127" t="s">
        <v>103</v>
      </c>
      <c r="Q69" s="3"/>
      <c r="S69" s="120"/>
      <c r="T69" s="120"/>
      <c r="U69" s="120"/>
      <c r="V69" s="120"/>
    </row>
    <row r="70" spans="1:22" customFormat="1" ht="13" customHeight="1">
      <c r="A70" s="25"/>
      <c r="B70" s="26"/>
      <c r="C70" s="74"/>
      <c r="D70" s="74"/>
      <c r="E70" s="27" t="s">
        <v>101</v>
      </c>
      <c r="F70" s="21" t="s">
        <v>110</v>
      </c>
      <c r="G70" s="21"/>
      <c r="H70" s="21"/>
      <c r="I70" s="27"/>
      <c r="J70" s="27"/>
      <c r="K70" s="21" t="s">
        <v>97</v>
      </c>
      <c r="L70" s="21"/>
      <c r="M70" s="21"/>
      <c r="N70" s="21"/>
      <c r="O70" s="21"/>
      <c r="P70" s="28"/>
      <c r="Q70" s="5"/>
      <c r="S70" s="120"/>
      <c r="T70" s="120"/>
      <c r="U70" s="120"/>
      <c r="V70" s="120"/>
    </row>
    <row r="71" spans="1:22" customFormat="1" ht="13" customHeight="1">
      <c r="A71" s="29" t="s">
        <v>1</v>
      </c>
      <c r="B71" s="30"/>
      <c r="C71" s="31"/>
      <c r="D71" s="31"/>
      <c r="E71" s="31"/>
      <c r="F71" s="31"/>
      <c r="G71" s="31"/>
      <c r="H71" s="31"/>
      <c r="I71" s="31"/>
      <c r="J71" s="31"/>
      <c r="K71" s="31" t="s">
        <v>61</v>
      </c>
      <c r="L71" s="31"/>
      <c r="M71" s="31"/>
      <c r="N71" s="31"/>
      <c r="O71" s="31"/>
      <c r="P71" s="32"/>
      <c r="Q71" s="5"/>
      <c r="S71" s="120"/>
      <c r="T71" s="120"/>
      <c r="U71" s="120"/>
      <c r="V71" s="120"/>
    </row>
    <row r="72" spans="1:22" customFormat="1" ht="13" customHeight="1">
      <c r="A72" s="33"/>
      <c r="B72" s="30"/>
      <c r="C72" s="51" t="s">
        <v>2</v>
      </c>
      <c r="D72" s="31"/>
      <c r="E72" s="34"/>
      <c r="F72" s="31" t="s">
        <v>62</v>
      </c>
      <c r="G72" s="52"/>
      <c r="H72" s="34" t="s">
        <v>63</v>
      </c>
      <c r="I72" s="31"/>
      <c r="J72" s="52"/>
      <c r="K72" s="34" t="s">
        <v>64</v>
      </c>
      <c r="L72" s="31"/>
      <c r="M72" s="31"/>
      <c r="N72" s="34" t="s">
        <v>6</v>
      </c>
      <c r="O72" s="31"/>
      <c r="P72" s="32"/>
      <c r="Q72" s="5"/>
      <c r="S72" s="120"/>
      <c r="T72" s="120"/>
      <c r="U72" s="120"/>
      <c r="V72" s="120"/>
    </row>
    <row r="73" spans="1:22" customFormat="1" ht="13" customHeight="1">
      <c r="A73" s="37" t="s">
        <v>7</v>
      </c>
      <c r="B73" s="53" t="s">
        <v>8</v>
      </c>
      <c r="C73" s="31"/>
      <c r="D73" s="53" t="s">
        <v>9</v>
      </c>
      <c r="E73" s="53" t="s">
        <v>8</v>
      </c>
      <c r="F73" s="31"/>
      <c r="G73" s="54" t="s">
        <v>10</v>
      </c>
      <c r="H73" s="53" t="s">
        <v>8</v>
      </c>
      <c r="I73" s="31"/>
      <c r="J73" s="54" t="s">
        <v>10</v>
      </c>
      <c r="K73" s="53" t="s">
        <v>8</v>
      </c>
      <c r="L73" s="31"/>
      <c r="M73" s="55" t="s">
        <v>11</v>
      </c>
      <c r="N73" s="53" t="s">
        <v>8</v>
      </c>
      <c r="O73" s="31"/>
      <c r="P73" s="56" t="s">
        <v>9</v>
      </c>
      <c r="Q73" s="5"/>
      <c r="S73" s="120"/>
      <c r="T73" s="120"/>
      <c r="U73" s="120"/>
      <c r="V73" s="120"/>
    </row>
    <row r="74" spans="1:22" customFormat="1" ht="13" customHeight="1">
      <c r="A74" s="37" t="s">
        <v>12</v>
      </c>
      <c r="B74" s="30"/>
      <c r="C74" s="34" t="s">
        <v>13</v>
      </c>
      <c r="D74" s="30"/>
      <c r="E74" s="30"/>
      <c r="F74" s="34" t="s">
        <v>13</v>
      </c>
      <c r="G74" s="57"/>
      <c r="H74" s="30"/>
      <c r="I74" s="34" t="s">
        <v>13</v>
      </c>
      <c r="J74" s="57"/>
      <c r="K74" s="30"/>
      <c r="L74" s="34" t="s">
        <v>13</v>
      </c>
      <c r="M74" s="30"/>
      <c r="N74" s="30"/>
      <c r="O74" s="34" t="s">
        <v>13</v>
      </c>
      <c r="P74" s="58"/>
      <c r="Q74" s="5"/>
      <c r="S74" s="120"/>
      <c r="T74" s="120"/>
      <c r="U74" s="120"/>
      <c r="V74" s="120"/>
    </row>
    <row r="75" spans="1:22" customFormat="1" ht="13" customHeight="1">
      <c r="A75" s="96" t="s">
        <v>92</v>
      </c>
      <c r="B75" s="6">
        <v>16472</v>
      </c>
      <c r="C75" s="6">
        <v>14712</v>
      </c>
      <c r="D75" s="6">
        <v>83349300</v>
      </c>
      <c r="E75" s="6">
        <v>537</v>
      </c>
      <c r="F75" s="6">
        <v>479</v>
      </c>
      <c r="G75" s="66">
        <v>2771400</v>
      </c>
      <c r="H75" s="6">
        <v>10939</v>
      </c>
      <c r="I75" s="6">
        <v>9927</v>
      </c>
      <c r="J75" s="66">
        <v>54892500</v>
      </c>
      <c r="K75" s="66">
        <v>4792</v>
      </c>
      <c r="L75" s="6">
        <v>4130</v>
      </c>
      <c r="M75" s="6">
        <v>24629800</v>
      </c>
      <c r="N75" s="6">
        <v>204</v>
      </c>
      <c r="O75" s="6">
        <v>176</v>
      </c>
      <c r="P75" s="114">
        <v>1055600</v>
      </c>
      <c r="Q75" s="5"/>
      <c r="S75" s="120"/>
      <c r="T75" s="120"/>
      <c r="U75" s="120"/>
      <c r="V75" s="120"/>
    </row>
    <row r="76" spans="1:22" customFormat="1" ht="13" customHeight="1">
      <c r="A76" s="96" t="s">
        <v>93</v>
      </c>
      <c r="B76" s="6">
        <v>14162</v>
      </c>
      <c r="C76" s="6">
        <v>12981</v>
      </c>
      <c r="D76" s="6">
        <v>71047500</v>
      </c>
      <c r="E76" s="6">
        <v>446</v>
      </c>
      <c r="F76" s="6">
        <v>392</v>
      </c>
      <c r="G76" s="66">
        <v>2308300</v>
      </c>
      <c r="H76" s="6">
        <v>9905</v>
      </c>
      <c r="I76" s="6">
        <v>9199</v>
      </c>
      <c r="J76" s="66">
        <v>49260000</v>
      </c>
      <c r="K76" s="66">
        <v>3658</v>
      </c>
      <c r="L76" s="6">
        <v>3260</v>
      </c>
      <c r="M76" s="6">
        <v>18699200</v>
      </c>
      <c r="N76" s="6">
        <v>153</v>
      </c>
      <c r="O76" s="6">
        <v>130</v>
      </c>
      <c r="P76" s="114">
        <v>780000</v>
      </c>
      <c r="Q76" s="5"/>
      <c r="S76" s="120"/>
      <c r="T76" s="120"/>
      <c r="U76" s="120"/>
      <c r="V76" s="120"/>
    </row>
    <row r="77" spans="1:22" customFormat="1" ht="13" customHeight="1">
      <c r="A77" s="96" t="s">
        <v>94</v>
      </c>
      <c r="B77" s="91">
        <f t="shared" ref="B77:P77" si="4">SUM(B78:B124)</f>
        <v>16033</v>
      </c>
      <c r="C77" s="6">
        <f t="shared" si="4"/>
        <v>14209</v>
      </c>
      <c r="D77" s="6">
        <f t="shared" si="4"/>
        <v>80891100</v>
      </c>
      <c r="E77" s="6">
        <f t="shared" si="4"/>
        <v>626</v>
      </c>
      <c r="F77" s="6">
        <f t="shared" si="4"/>
        <v>513</v>
      </c>
      <c r="G77" s="7">
        <f t="shared" si="4"/>
        <v>3245000</v>
      </c>
      <c r="H77" s="7">
        <f t="shared" si="4"/>
        <v>10483</v>
      </c>
      <c r="I77" s="7">
        <f t="shared" si="4"/>
        <v>9521</v>
      </c>
      <c r="J77" s="7">
        <f t="shared" si="4"/>
        <v>52431300</v>
      </c>
      <c r="K77" s="7">
        <f t="shared" si="4"/>
        <v>4761</v>
      </c>
      <c r="L77" s="6">
        <f t="shared" si="4"/>
        <v>4032</v>
      </c>
      <c r="M77" s="6">
        <f t="shared" si="4"/>
        <v>24377600</v>
      </c>
      <c r="N77" s="6">
        <f t="shared" si="4"/>
        <v>163</v>
      </c>
      <c r="O77" s="6">
        <f t="shared" si="4"/>
        <v>143</v>
      </c>
      <c r="P77" s="67">
        <f t="shared" si="4"/>
        <v>837200</v>
      </c>
      <c r="Q77" s="5"/>
      <c r="S77" s="120"/>
      <c r="T77" s="120"/>
      <c r="U77" s="120"/>
      <c r="V77" s="120"/>
    </row>
    <row r="78" spans="1:22" customFormat="1" ht="13" customHeight="1">
      <c r="A78" s="44" t="s">
        <v>14</v>
      </c>
      <c r="B78" s="121">
        <f t="shared" ref="B78:B124" si="5">SUM(E78,H78,K78,N78)</f>
        <v>855</v>
      </c>
      <c r="C78" s="121">
        <f t="shared" ref="C78:C124" si="6">SUM(F78,I78,L78,O78)</f>
        <v>780</v>
      </c>
      <c r="D78" s="121">
        <f t="shared" ref="D78:D124" si="7">SUM(G78,J78,M78,P78)</f>
        <v>4446000</v>
      </c>
      <c r="E78" s="100">
        <v>29</v>
      </c>
      <c r="F78" s="100">
        <v>23</v>
      </c>
      <c r="G78" s="101">
        <v>150800</v>
      </c>
      <c r="H78" s="100">
        <v>398</v>
      </c>
      <c r="I78" s="100">
        <v>370</v>
      </c>
      <c r="J78" s="100">
        <v>2069600</v>
      </c>
      <c r="K78" s="100">
        <v>428</v>
      </c>
      <c r="L78" s="100">
        <v>387</v>
      </c>
      <c r="M78" s="100">
        <v>2225600</v>
      </c>
      <c r="N78" s="100">
        <v>0</v>
      </c>
      <c r="O78" s="100">
        <v>0</v>
      </c>
      <c r="P78" s="102">
        <v>0</v>
      </c>
      <c r="Q78" s="73"/>
      <c r="S78" s="120"/>
      <c r="T78" s="120"/>
      <c r="U78" s="120"/>
      <c r="V78" s="120"/>
    </row>
    <row r="79" spans="1:22" customFormat="1" ht="13" customHeight="1">
      <c r="A79" s="45" t="s">
        <v>15</v>
      </c>
      <c r="B79" s="101">
        <f t="shared" si="5"/>
        <v>119</v>
      </c>
      <c r="C79" s="101">
        <f t="shared" si="6"/>
        <v>115</v>
      </c>
      <c r="D79" s="101">
        <f t="shared" si="7"/>
        <v>618800</v>
      </c>
      <c r="E79" s="100">
        <v>8</v>
      </c>
      <c r="F79" s="100">
        <v>8</v>
      </c>
      <c r="G79" s="101">
        <v>41600</v>
      </c>
      <c r="H79" s="100">
        <v>63</v>
      </c>
      <c r="I79" s="100">
        <v>62</v>
      </c>
      <c r="J79" s="100">
        <v>327600</v>
      </c>
      <c r="K79" s="100">
        <v>48</v>
      </c>
      <c r="L79" s="100">
        <v>45</v>
      </c>
      <c r="M79" s="100">
        <v>249600</v>
      </c>
      <c r="N79" s="100">
        <v>0</v>
      </c>
      <c r="O79" s="100">
        <v>0</v>
      </c>
      <c r="P79" s="102">
        <v>0</v>
      </c>
      <c r="Q79" s="5"/>
      <c r="S79" s="120"/>
      <c r="T79" s="120"/>
      <c r="U79" s="120"/>
      <c r="V79" s="120"/>
    </row>
    <row r="80" spans="1:22" customFormat="1" ht="13" customHeight="1">
      <c r="A80" s="45" t="s">
        <v>16</v>
      </c>
      <c r="B80" s="101">
        <f t="shared" si="5"/>
        <v>376</v>
      </c>
      <c r="C80" s="101">
        <f t="shared" si="6"/>
        <v>354</v>
      </c>
      <c r="D80" s="101">
        <f t="shared" si="7"/>
        <v>1955200</v>
      </c>
      <c r="E80" s="100">
        <v>7</v>
      </c>
      <c r="F80" s="100">
        <v>6</v>
      </c>
      <c r="G80" s="101">
        <v>36400</v>
      </c>
      <c r="H80" s="100">
        <v>239</v>
      </c>
      <c r="I80" s="100">
        <v>225</v>
      </c>
      <c r="J80" s="100">
        <v>1242800</v>
      </c>
      <c r="K80" s="100">
        <v>129</v>
      </c>
      <c r="L80" s="100">
        <v>122</v>
      </c>
      <c r="M80" s="100">
        <v>670800</v>
      </c>
      <c r="N80" s="100">
        <v>1</v>
      </c>
      <c r="O80" s="100">
        <v>1</v>
      </c>
      <c r="P80" s="102">
        <v>5200</v>
      </c>
      <c r="Q80" s="5"/>
      <c r="S80" s="120"/>
      <c r="T80" s="120"/>
      <c r="U80" s="120"/>
      <c r="V80" s="120"/>
    </row>
    <row r="81" spans="1:22" customFormat="1" ht="13" customHeight="1">
      <c r="A81" s="45" t="s">
        <v>17</v>
      </c>
      <c r="B81" s="101">
        <f t="shared" si="5"/>
        <v>336</v>
      </c>
      <c r="C81" s="101">
        <f t="shared" si="6"/>
        <v>319</v>
      </c>
      <c r="D81" s="101">
        <f t="shared" si="7"/>
        <v>1747200</v>
      </c>
      <c r="E81" s="100">
        <v>12</v>
      </c>
      <c r="F81" s="100">
        <v>12</v>
      </c>
      <c r="G81" s="101">
        <v>62400</v>
      </c>
      <c r="H81" s="100">
        <v>217</v>
      </c>
      <c r="I81" s="100">
        <v>206</v>
      </c>
      <c r="J81" s="100">
        <v>1128400</v>
      </c>
      <c r="K81" s="100">
        <v>102</v>
      </c>
      <c r="L81" s="100">
        <v>97</v>
      </c>
      <c r="M81" s="100">
        <v>530400</v>
      </c>
      <c r="N81" s="100">
        <v>5</v>
      </c>
      <c r="O81" s="100">
        <v>4</v>
      </c>
      <c r="P81" s="102">
        <v>26000</v>
      </c>
      <c r="Q81" s="5"/>
      <c r="S81" s="120"/>
      <c r="T81" s="120"/>
      <c r="U81" s="120"/>
      <c r="V81" s="120"/>
    </row>
    <row r="82" spans="1:22" customFormat="1" ht="13" customHeight="1">
      <c r="A82" s="46" t="s">
        <v>18</v>
      </c>
      <c r="B82" s="104">
        <f t="shared" si="5"/>
        <v>152</v>
      </c>
      <c r="C82" s="104">
        <f t="shared" si="6"/>
        <v>148</v>
      </c>
      <c r="D82" s="104">
        <f t="shared" si="7"/>
        <v>790400</v>
      </c>
      <c r="E82" s="103">
        <v>4</v>
      </c>
      <c r="F82" s="103">
        <v>3</v>
      </c>
      <c r="G82" s="104">
        <v>20800</v>
      </c>
      <c r="H82" s="103">
        <v>60</v>
      </c>
      <c r="I82" s="103">
        <v>59</v>
      </c>
      <c r="J82" s="103">
        <v>312000</v>
      </c>
      <c r="K82" s="103">
        <v>87</v>
      </c>
      <c r="L82" s="103">
        <v>85</v>
      </c>
      <c r="M82" s="103">
        <v>452400</v>
      </c>
      <c r="N82" s="103">
        <v>1</v>
      </c>
      <c r="O82" s="103">
        <v>1</v>
      </c>
      <c r="P82" s="105">
        <v>5200</v>
      </c>
      <c r="Q82" s="5"/>
      <c r="S82" s="120"/>
      <c r="T82" s="120"/>
      <c r="U82" s="120"/>
      <c r="V82" s="120"/>
    </row>
    <row r="83" spans="1:22" customFormat="1" ht="13" customHeight="1">
      <c r="A83" s="47" t="s">
        <v>19</v>
      </c>
      <c r="B83" s="121">
        <f t="shared" si="5"/>
        <v>282</v>
      </c>
      <c r="C83" s="121">
        <f t="shared" si="6"/>
        <v>261</v>
      </c>
      <c r="D83" s="121">
        <f t="shared" si="7"/>
        <v>1466400</v>
      </c>
      <c r="E83" s="100">
        <v>11</v>
      </c>
      <c r="F83" s="100">
        <v>9</v>
      </c>
      <c r="G83" s="101">
        <v>57200</v>
      </c>
      <c r="H83" s="100">
        <v>191</v>
      </c>
      <c r="I83" s="100">
        <v>176</v>
      </c>
      <c r="J83" s="100">
        <v>993200</v>
      </c>
      <c r="K83" s="100">
        <v>79</v>
      </c>
      <c r="L83" s="100">
        <v>75</v>
      </c>
      <c r="M83" s="100">
        <v>410800</v>
      </c>
      <c r="N83" s="100">
        <v>1</v>
      </c>
      <c r="O83" s="100">
        <v>1</v>
      </c>
      <c r="P83" s="102">
        <v>5200</v>
      </c>
      <c r="Q83" s="5"/>
      <c r="S83" s="120"/>
      <c r="T83" s="120"/>
      <c r="U83" s="120"/>
      <c r="V83" s="120"/>
    </row>
    <row r="84" spans="1:22" customFormat="1" ht="13" customHeight="1">
      <c r="A84" s="48" t="s">
        <v>20</v>
      </c>
      <c r="B84" s="101">
        <f t="shared" si="5"/>
        <v>391</v>
      </c>
      <c r="C84" s="101">
        <f t="shared" si="6"/>
        <v>340</v>
      </c>
      <c r="D84" s="101">
        <f t="shared" si="7"/>
        <v>2033200</v>
      </c>
      <c r="E84" s="100">
        <v>8</v>
      </c>
      <c r="F84" s="100">
        <v>6</v>
      </c>
      <c r="G84" s="101">
        <v>41600</v>
      </c>
      <c r="H84" s="100">
        <v>284</v>
      </c>
      <c r="I84" s="100">
        <v>245</v>
      </c>
      <c r="J84" s="100">
        <v>1476800</v>
      </c>
      <c r="K84" s="100">
        <v>96</v>
      </c>
      <c r="L84" s="100">
        <v>86</v>
      </c>
      <c r="M84" s="100">
        <v>499200</v>
      </c>
      <c r="N84" s="100">
        <v>3</v>
      </c>
      <c r="O84" s="100">
        <v>3</v>
      </c>
      <c r="P84" s="102">
        <v>15600</v>
      </c>
      <c r="Q84" s="5"/>
      <c r="S84" s="120"/>
      <c r="T84" s="120"/>
      <c r="U84" s="120"/>
      <c r="V84" s="120"/>
    </row>
    <row r="85" spans="1:22" customFormat="1" ht="13" customHeight="1">
      <c r="A85" s="48" t="s">
        <v>21</v>
      </c>
      <c r="B85" s="101">
        <f t="shared" si="5"/>
        <v>205</v>
      </c>
      <c r="C85" s="101">
        <f t="shared" si="6"/>
        <v>194</v>
      </c>
      <c r="D85" s="101">
        <f t="shared" si="7"/>
        <v>1066000</v>
      </c>
      <c r="E85" s="100">
        <v>2</v>
      </c>
      <c r="F85" s="100">
        <v>2</v>
      </c>
      <c r="G85" s="101">
        <v>10400</v>
      </c>
      <c r="H85" s="100">
        <v>145</v>
      </c>
      <c r="I85" s="100">
        <v>142</v>
      </c>
      <c r="J85" s="100">
        <v>754000</v>
      </c>
      <c r="K85" s="100">
        <v>56</v>
      </c>
      <c r="L85" s="100">
        <v>49</v>
      </c>
      <c r="M85" s="100">
        <v>291200</v>
      </c>
      <c r="N85" s="100">
        <v>2</v>
      </c>
      <c r="O85" s="100">
        <v>1</v>
      </c>
      <c r="P85" s="102">
        <v>10400</v>
      </c>
      <c r="Q85" s="5"/>
      <c r="S85" s="120"/>
      <c r="T85" s="120"/>
      <c r="U85" s="120"/>
      <c r="V85" s="120"/>
    </row>
    <row r="86" spans="1:22" customFormat="1" ht="13" customHeight="1">
      <c r="A86" s="48" t="s">
        <v>22</v>
      </c>
      <c r="B86" s="101">
        <f t="shared" si="5"/>
        <v>292</v>
      </c>
      <c r="C86" s="101">
        <f t="shared" si="6"/>
        <v>263</v>
      </c>
      <c r="D86" s="101">
        <f t="shared" si="7"/>
        <v>1518400</v>
      </c>
      <c r="E86" s="100">
        <v>7</v>
      </c>
      <c r="F86" s="100">
        <v>7</v>
      </c>
      <c r="G86" s="101">
        <v>36400</v>
      </c>
      <c r="H86" s="100">
        <v>163</v>
      </c>
      <c r="I86" s="100">
        <v>155</v>
      </c>
      <c r="J86" s="100">
        <v>847600</v>
      </c>
      <c r="K86" s="100">
        <v>118</v>
      </c>
      <c r="L86" s="100">
        <v>97</v>
      </c>
      <c r="M86" s="100">
        <v>613600</v>
      </c>
      <c r="N86" s="100">
        <v>4</v>
      </c>
      <c r="O86" s="100">
        <v>4</v>
      </c>
      <c r="P86" s="102">
        <v>20800</v>
      </c>
      <c r="Q86" s="5"/>
      <c r="S86" s="120"/>
      <c r="T86" s="120"/>
      <c r="U86" s="120"/>
      <c r="V86" s="120"/>
    </row>
    <row r="87" spans="1:22" customFormat="1" ht="13" customHeight="1">
      <c r="A87" s="49" t="s">
        <v>23</v>
      </c>
      <c r="B87" s="104">
        <f t="shared" si="5"/>
        <v>218</v>
      </c>
      <c r="C87" s="104">
        <f t="shared" si="6"/>
        <v>207</v>
      </c>
      <c r="D87" s="104">
        <f t="shared" si="7"/>
        <v>1133600</v>
      </c>
      <c r="E87" s="103">
        <v>3</v>
      </c>
      <c r="F87" s="103">
        <v>3</v>
      </c>
      <c r="G87" s="104">
        <v>15600</v>
      </c>
      <c r="H87" s="103">
        <v>152</v>
      </c>
      <c r="I87" s="103">
        <v>145</v>
      </c>
      <c r="J87" s="103">
        <v>790400</v>
      </c>
      <c r="K87" s="103">
        <v>60</v>
      </c>
      <c r="L87" s="103">
        <v>56</v>
      </c>
      <c r="M87" s="103">
        <v>312000</v>
      </c>
      <c r="N87" s="103">
        <v>3</v>
      </c>
      <c r="O87" s="103">
        <v>3</v>
      </c>
      <c r="P87" s="105">
        <v>15600</v>
      </c>
      <c r="Q87" s="5"/>
      <c r="S87" s="120"/>
      <c r="T87" s="120"/>
      <c r="U87" s="120"/>
      <c r="V87" s="120"/>
    </row>
    <row r="88" spans="1:22" customFormat="1" ht="13" customHeight="1">
      <c r="A88" s="47" t="s">
        <v>24</v>
      </c>
      <c r="B88" s="121">
        <f t="shared" si="5"/>
        <v>445</v>
      </c>
      <c r="C88" s="121">
        <f t="shared" si="6"/>
        <v>381</v>
      </c>
      <c r="D88" s="121">
        <f t="shared" si="7"/>
        <v>2314000</v>
      </c>
      <c r="E88" s="100">
        <v>11</v>
      </c>
      <c r="F88" s="100">
        <v>8</v>
      </c>
      <c r="G88" s="101">
        <v>57200</v>
      </c>
      <c r="H88" s="100">
        <v>221</v>
      </c>
      <c r="I88" s="100">
        <v>206</v>
      </c>
      <c r="J88" s="100">
        <v>1149200</v>
      </c>
      <c r="K88" s="100">
        <v>199</v>
      </c>
      <c r="L88" s="100">
        <v>153</v>
      </c>
      <c r="M88" s="100">
        <v>1034800</v>
      </c>
      <c r="N88" s="100">
        <v>14</v>
      </c>
      <c r="O88" s="100">
        <v>14</v>
      </c>
      <c r="P88" s="102">
        <v>72800</v>
      </c>
      <c r="Q88" s="5"/>
      <c r="S88" s="120"/>
      <c r="T88" s="120"/>
      <c r="U88" s="120"/>
      <c r="V88" s="120"/>
    </row>
    <row r="89" spans="1:22" customFormat="1" ht="12.75" customHeight="1">
      <c r="A89" s="48" t="s">
        <v>25</v>
      </c>
      <c r="B89" s="101">
        <f t="shared" si="5"/>
        <v>348</v>
      </c>
      <c r="C89" s="101">
        <f t="shared" si="6"/>
        <v>277</v>
      </c>
      <c r="D89" s="101">
        <f t="shared" si="7"/>
        <v>1809600</v>
      </c>
      <c r="E89" s="100">
        <v>6</v>
      </c>
      <c r="F89" s="100">
        <v>6</v>
      </c>
      <c r="G89" s="101">
        <v>31200</v>
      </c>
      <c r="H89" s="100">
        <v>206</v>
      </c>
      <c r="I89" s="100">
        <v>153</v>
      </c>
      <c r="J89" s="100">
        <v>1071200</v>
      </c>
      <c r="K89" s="100">
        <v>134</v>
      </c>
      <c r="L89" s="100">
        <v>116</v>
      </c>
      <c r="M89" s="100">
        <v>696800</v>
      </c>
      <c r="N89" s="100">
        <v>2</v>
      </c>
      <c r="O89" s="100">
        <v>2</v>
      </c>
      <c r="P89" s="102">
        <v>10400</v>
      </c>
      <c r="Q89" s="5"/>
      <c r="S89" s="120"/>
      <c r="T89" s="120"/>
      <c r="U89" s="120"/>
      <c r="V89" s="120"/>
    </row>
    <row r="90" spans="1:22" customFormat="1" ht="13" customHeight="1">
      <c r="A90" s="48" t="s">
        <v>26</v>
      </c>
      <c r="B90" s="101">
        <f t="shared" si="5"/>
        <v>821</v>
      </c>
      <c r="C90" s="101">
        <f t="shared" si="6"/>
        <v>703</v>
      </c>
      <c r="D90" s="101">
        <f t="shared" si="7"/>
        <v>4269200</v>
      </c>
      <c r="E90" s="100">
        <v>106</v>
      </c>
      <c r="F90" s="100">
        <v>82</v>
      </c>
      <c r="G90" s="101">
        <v>551200</v>
      </c>
      <c r="H90" s="100">
        <v>358</v>
      </c>
      <c r="I90" s="100">
        <v>320</v>
      </c>
      <c r="J90" s="100">
        <v>1861600</v>
      </c>
      <c r="K90" s="100">
        <v>347</v>
      </c>
      <c r="L90" s="100">
        <v>293</v>
      </c>
      <c r="M90" s="100">
        <v>1804400</v>
      </c>
      <c r="N90" s="100">
        <v>10</v>
      </c>
      <c r="O90" s="100">
        <v>8</v>
      </c>
      <c r="P90" s="102">
        <v>52000</v>
      </c>
      <c r="Q90" s="5"/>
      <c r="S90" s="120"/>
      <c r="T90" s="120"/>
      <c r="U90" s="120"/>
      <c r="V90" s="120"/>
    </row>
    <row r="91" spans="1:22" customFormat="1" ht="13" customHeight="1">
      <c r="A91" s="48" t="s">
        <v>27</v>
      </c>
      <c r="B91" s="101">
        <f t="shared" si="5"/>
        <v>657</v>
      </c>
      <c r="C91" s="101">
        <f t="shared" si="6"/>
        <v>594</v>
      </c>
      <c r="D91" s="101">
        <f t="shared" si="7"/>
        <v>3416400</v>
      </c>
      <c r="E91" s="100">
        <v>16</v>
      </c>
      <c r="F91" s="100">
        <v>15</v>
      </c>
      <c r="G91" s="101">
        <v>83200</v>
      </c>
      <c r="H91" s="100">
        <v>380</v>
      </c>
      <c r="I91" s="100">
        <v>351</v>
      </c>
      <c r="J91" s="100">
        <v>1976000</v>
      </c>
      <c r="K91" s="100">
        <v>258</v>
      </c>
      <c r="L91" s="100">
        <v>225</v>
      </c>
      <c r="M91" s="100">
        <v>1341600</v>
      </c>
      <c r="N91" s="100">
        <v>3</v>
      </c>
      <c r="O91" s="100">
        <v>3</v>
      </c>
      <c r="P91" s="102">
        <v>15600</v>
      </c>
      <c r="Q91" s="5"/>
      <c r="S91" s="120"/>
      <c r="T91" s="120"/>
      <c r="U91" s="120"/>
      <c r="V91" s="120"/>
    </row>
    <row r="92" spans="1:22" customFormat="1" ht="13" customHeight="1">
      <c r="A92" s="49" t="s">
        <v>28</v>
      </c>
      <c r="B92" s="104">
        <f t="shared" si="5"/>
        <v>549</v>
      </c>
      <c r="C92" s="104">
        <f t="shared" si="6"/>
        <v>490</v>
      </c>
      <c r="D92" s="104">
        <f t="shared" si="7"/>
        <v>2854800</v>
      </c>
      <c r="E92" s="103">
        <v>52</v>
      </c>
      <c r="F92" s="103">
        <v>44</v>
      </c>
      <c r="G92" s="104">
        <v>270400</v>
      </c>
      <c r="H92" s="103">
        <v>326</v>
      </c>
      <c r="I92" s="103">
        <v>296</v>
      </c>
      <c r="J92" s="103">
        <v>1695200</v>
      </c>
      <c r="K92" s="103">
        <v>171</v>
      </c>
      <c r="L92" s="103">
        <v>150</v>
      </c>
      <c r="M92" s="103">
        <v>889200</v>
      </c>
      <c r="N92" s="103">
        <v>0</v>
      </c>
      <c r="O92" s="103">
        <v>0</v>
      </c>
      <c r="P92" s="105">
        <v>0</v>
      </c>
      <c r="Q92" s="5"/>
      <c r="S92" s="120"/>
      <c r="T92" s="120"/>
      <c r="U92" s="120"/>
      <c r="V92" s="120"/>
    </row>
    <row r="93" spans="1:22" customFormat="1" ht="13" customHeight="1">
      <c r="A93" s="47" t="s">
        <v>29</v>
      </c>
      <c r="B93" s="121">
        <f t="shared" si="5"/>
        <v>186</v>
      </c>
      <c r="C93" s="121">
        <f t="shared" si="6"/>
        <v>131</v>
      </c>
      <c r="D93" s="121">
        <f t="shared" si="7"/>
        <v>967200</v>
      </c>
      <c r="E93" s="100">
        <v>13</v>
      </c>
      <c r="F93" s="100">
        <v>10</v>
      </c>
      <c r="G93" s="101">
        <v>67600</v>
      </c>
      <c r="H93" s="100">
        <v>94</v>
      </c>
      <c r="I93" s="100">
        <v>80</v>
      </c>
      <c r="J93" s="100">
        <v>488800</v>
      </c>
      <c r="K93" s="100">
        <v>75</v>
      </c>
      <c r="L93" s="100">
        <v>37</v>
      </c>
      <c r="M93" s="100">
        <v>390000</v>
      </c>
      <c r="N93" s="100">
        <v>4</v>
      </c>
      <c r="O93" s="100">
        <v>4</v>
      </c>
      <c r="P93" s="102">
        <v>20800</v>
      </c>
      <c r="Q93" s="5"/>
      <c r="S93" s="120"/>
      <c r="T93" s="120"/>
      <c r="U93" s="120"/>
      <c r="V93" s="120"/>
    </row>
    <row r="94" spans="1:22" customFormat="1" ht="13" customHeight="1">
      <c r="A94" s="48" t="s">
        <v>30</v>
      </c>
      <c r="B94" s="101">
        <f t="shared" si="5"/>
        <v>77</v>
      </c>
      <c r="C94" s="101">
        <f t="shared" si="6"/>
        <v>66</v>
      </c>
      <c r="D94" s="101">
        <f t="shared" si="7"/>
        <v>400400</v>
      </c>
      <c r="E94" s="100">
        <v>2</v>
      </c>
      <c r="F94" s="100">
        <v>2</v>
      </c>
      <c r="G94" s="101">
        <v>10400</v>
      </c>
      <c r="H94" s="100">
        <v>46</v>
      </c>
      <c r="I94" s="100">
        <v>44</v>
      </c>
      <c r="J94" s="100">
        <v>239200</v>
      </c>
      <c r="K94" s="100">
        <v>28</v>
      </c>
      <c r="L94" s="100">
        <v>19</v>
      </c>
      <c r="M94" s="100">
        <v>145600</v>
      </c>
      <c r="N94" s="100">
        <v>1</v>
      </c>
      <c r="O94" s="100">
        <v>1</v>
      </c>
      <c r="P94" s="102">
        <v>5200</v>
      </c>
      <c r="Q94" s="5"/>
      <c r="S94" s="120"/>
      <c r="T94" s="120"/>
      <c r="U94" s="120"/>
      <c r="V94" s="120"/>
    </row>
    <row r="95" spans="1:22" customFormat="1" ht="13" customHeight="1">
      <c r="A95" s="48" t="s">
        <v>31</v>
      </c>
      <c r="B95" s="101">
        <f t="shared" si="5"/>
        <v>161</v>
      </c>
      <c r="C95" s="101">
        <f t="shared" si="6"/>
        <v>156</v>
      </c>
      <c r="D95" s="101">
        <f t="shared" si="7"/>
        <v>837200</v>
      </c>
      <c r="E95" s="100">
        <v>14</v>
      </c>
      <c r="F95" s="100">
        <v>14</v>
      </c>
      <c r="G95" s="101">
        <v>72800</v>
      </c>
      <c r="H95" s="100">
        <v>98</v>
      </c>
      <c r="I95" s="100">
        <v>97</v>
      </c>
      <c r="J95" s="100">
        <v>509600</v>
      </c>
      <c r="K95" s="100">
        <v>47</v>
      </c>
      <c r="L95" s="100">
        <v>43</v>
      </c>
      <c r="M95" s="100">
        <v>244400</v>
      </c>
      <c r="N95" s="100">
        <v>2</v>
      </c>
      <c r="O95" s="100">
        <v>2</v>
      </c>
      <c r="P95" s="102">
        <v>10400</v>
      </c>
      <c r="Q95" s="5"/>
      <c r="S95" s="120"/>
      <c r="T95" s="120"/>
      <c r="U95" s="120"/>
      <c r="V95" s="120"/>
    </row>
    <row r="96" spans="1:22" customFormat="1" ht="13" customHeight="1">
      <c r="A96" s="48" t="s">
        <v>32</v>
      </c>
      <c r="B96" s="101">
        <f t="shared" si="5"/>
        <v>139</v>
      </c>
      <c r="C96" s="101">
        <f t="shared" si="6"/>
        <v>122</v>
      </c>
      <c r="D96" s="101">
        <f t="shared" si="7"/>
        <v>722800</v>
      </c>
      <c r="E96" s="100">
        <v>1</v>
      </c>
      <c r="F96" s="100">
        <v>1</v>
      </c>
      <c r="G96" s="101">
        <v>5200</v>
      </c>
      <c r="H96" s="100">
        <v>80</v>
      </c>
      <c r="I96" s="100">
        <v>70</v>
      </c>
      <c r="J96" s="100">
        <v>416000</v>
      </c>
      <c r="K96" s="100">
        <v>57</v>
      </c>
      <c r="L96" s="100">
        <v>50</v>
      </c>
      <c r="M96" s="100">
        <v>296400</v>
      </c>
      <c r="N96" s="100">
        <v>1</v>
      </c>
      <c r="O96" s="100">
        <v>1</v>
      </c>
      <c r="P96" s="102">
        <v>5200</v>
      </c>
      <c r="Q96" s="5"/>
      <c r="S96" s="120"/>
      <c r="T96" s="120"/>
      <c r="U96" s="120"/>
      <c r="V96" s="120"/>
    </row>
    <row r="97" spans="1:22" customFormat="1" ht="13" customHeight="1">
      <c r="A97" s="49" t="s">
        <v>33</v>
      </c>
      <c r="B97" s="104">
        <f t="shared" si="5"/>
        <v>473</v>
      </c>
      <c r="C97" s="104">
        <f t="shared" si="6"/>
        <v>466</v>
      </c>
      <c r="D97" s="104">
        <f t="shared" si="7"/>
        <v>2459600</v>
      </c>
      <c r="E97" s="103">
        <v>4</v>
      </c>
      <c r="F97" s="103">
        <v>4</v>
      </c>
      <c r="G97" s="104">
        <v>20800</v>
      </c>
      <c r="H97" s="103">
        <v>298</v>
      </c>
      <c r="I97" s="103">
        <v>295</v>
      </c>
      <c r="J97" s="103">
        <v>1549600</v>
      </c>
      <c r="K97" s="103">
        <v>166</v>
      </c>
      <c r="L97" s="103">
        <v>162</v>
      </c>
      <c r="M97" s="103">
        <v>863200</v>
      </c>
      <c r="N97" s="103">
        <v>5</v>
      </c>
      <c r="O97" s="103">
        <v>5</v>
      </c>
      <c r="P97" s="105">
        <v>26000</v>
      </c>
      <c r="Q97" s="5"/>
      <c r="S97" s="120"/>
      <c r="T97" s="120"/>
      <c r="U97" s="120"/>
      <c r="V97" s="120"/>
    </row>
    <row r="98" spans="1:22" customFormat="1" ht="13" customHeight="1">
      <c r="A98" s="47" t="s">
        <v>34</v>
      </c>
      <c r="B98" s="121">
        <f t="shared" si="5"/>
        <v>287</v>
      </c>
      <c r="C98" s="121">
        <f t="shared" si="6"/>
        <v>261</v>
      </c>
      <c r="D98" s="121">
        <f t="shared" si="7"/>
        <v>1492400</v>
      </c>
      <c r="E98" s="100">
        <v>3</v>
      </c>
      <c r="F98" s="100">
        <v>3</v>
      </c>
      <c r="G98" s="101">
        <v>15600</v>
      </c>
      <c r="H98" s="100">
        <v>222</v>
      </c>
      <c r="I98" s="100">
        <v>204</v>
      </c>
      <c r="J98" s="100">
        <v>1154400</v>
      </c>
      <c r="K98" s="100">
        <v>62</v>
      </c>
      <c r="L98" s="100">
        <v>54</v>
      </c>
      <c r="M98" s="100">
        <v>322400</v>
      </c>
      <c r="N98" s="100">
        <v>0</v>
      </c>
      <c r="O98" s="100">
        <v>0</v>
      </c>
      <c r="P98" s="102">
        <v>0</v>
      </c>
      <c r="Q98" s="5"/>
      <c r="S98" s="120"/>
      <c r="T98" s="120"/>
      <c r="U98" s="120"/>
      <c r="V98" s="120"/>
    </row>
    <row r="99" spans="1:22" customFormat="1" ht="13" customHeight="1">
      <c r="A99" s="48" t="s">
        <v>35</v>
      </c>
      <c r="B99" s="101">
        <f t="shared" si="5"/>
        <v>500</v>
      </c>
      <c r="C99" s="101">
        <f t="shared" si="6"/>
        <v>462</v>
      </c>
      <c r="D99" s="101">
        <f t="shared" si="7"/>
        <v>2600000</v>
      </c>
      <c r="E99" s="100">
        <v>1</v>
      </c>
      <c r="F99" s="100">
        <v>1</v>
      </c>
      <c r="G99" s="101">
        <v>5200</v>
      </c>
      <c r="H99" s="100">
        <v>375</v>
      </c>
      <c r="I99" s="100">
        <v>351</v>
      </c>
      <c r="J99" s="100">
        <v>1950000</v>
      </c>
      <c r="K99" s="100">
        <v>121</v>
      </c>
      <c r="L99" s="100">
        <v>108</v>
      </c>
      <c r="M99" s="100">
        <v>629200</v>
      </c>
      <c r="N99" s="100">
        <v>3</v>
      </c>
      <c r="O99" s="100">
        <v>2</v>
      </c>
      <c r="P99" s="102">
        <v>15600</v>
      </c>
      <c r="Q99" s="5"/>
      <c r="S99" s="120"/>
      <c r="T99" s="120"/>
      <c r="U99" s="120"/>
      <c r="V99" s="120"/>
    </row>
    <row r="100" spans="1:22" customFormat="1" ht="13" customHeight="1">
      <c r="A100" s="48" t="s">
        <v>36</v>
      </c>
      <c r="B100" s="101">
        <f t="shared" si="5"/>
        <v>619</v>
      </c>
      <c r="C100" s="101">
        <f t="shared" si="6"/>
        <v>535</v>
      </c>
      <c r="D100" s="101">
        <f t="shared" si="7"/>
        <v>3218800</v>
      </c>
      <c r="E100" s="100">
        <v>79</v>
      </c>
      <c r="F100" s="100">
        <v>59</v>
      </c>
      <c r="G100" s="101">
        <v>410800</v>
      </c>
      <c r="H100" s="100">
        <v>354</v>
      </c>
      <c r="I100" s="100">
        <v>326</v>
      </c>
      <c r="J100" s="100">
        <v>1840800</v>
      </c>
      <c r="K100" s="100">
        <v>183</v>
      </c>
      <c r="L100" s="100">
        <v>148</v>
      </c>
      <c r="M100" s="100">
        <v>951600</v>
      </c>
      <c r="N100" s="100">
        <v>3</v>
      </c>
      <c r="O100" s="100">
        <v>2</v>
      </c>
      <c r="P100" s="102">
        <v>15600</v>
      </c>
      <c r="Q100" s="5"/>
      <c r="S100" s="120"/>
      <c r="T100" s="120"/>
      <c r="U100" s="120"/>
      <c r="V100" s="120"/>
    </row>
    <row r="101" spans="1:22" customFormat="1" ht="13" customHeight="1">
      <c r="A101" s="48" t="s">
        <v>37</v>
      </c>
      <c r="B101" s="101">
        <f t="shared" si="5"/>
        <v>314</v>
      </c>
      <c r="C101" s="101">
        <f t="shared" si="6"/>
        <v>271</v>
      </c>
      <c r="D101" s="101">
        <f t="shared" si="7"/>
        <v>1632800</v>
      </c>
      <c r="E101" s="100">
        <v>21</v>
      </c>
      <c r="F101" s="100">
        <v>20</v>
      </c>
      <c r="G101" s="101">
        <v>109200</v>
      </c>
      <c r="H101" s="100">
        <v>217</v>
      </c>
      <c r="I101" s="100">
        <v>189</v>
      </c>
      <c r="J101" s="100">
        <v>1128400</v>
      </c>
      <c r="K101" s="100">
        <v>70</v>
      </c>
      <c r="L101" s="100">
        <v>56</v>
      </c>
      <c r="M101" s="100">
        <v>364000</v>
      </c>
      <c r="N101" s="100">
        <v>6</v>
      </c>
      <c r="O101" s="100">
        <v>6</v>
      </c>
      <c r="P101" s="102">
        <v>31200</v>
      </c>
      <c r="Q101" s="5"/>
      <c r="S101" s="120"/>
      <c r="T101" s="120"/>
      <c r="U101" s="120"/>
      <c r="V101" s="120"/>
    </row>
    <row r="102" spans="1:22" customFormat="1" ht="13" customHeight="1">
      <c r="A102" s="49" t="s">
        <v>38</v>
      </c>
      <c r="B102" s="104">
        <f t="shared" si="5"/>
        <v>228</v>
      </c>
      <c r="C102" s="104">
        <f t="shared" si="6"/>
        <v>198</v>
      </c>
      <c r="D102" s="104">
        <f t="shared" si="7"/>
        <v>1185600</v>
      </c>
      <c r="E102" s="103">
        <v>7</v>
      </c>
      <c r="F102" s="103">
        <v>6</v>
      </c>
      <c r="G102" s="104">
        <v>36400</v>
      </c>
      <c r="H102" s="103">
        <v>123</v>
      </c>
      <c r="I102" s="103">
        <v>111</v>
      </c>
      <c r="J102" s="103">
        <v>639600</v>
      </c>
      <c r="K102" s="103">
        <v>91</v>
      </c>
      <c r="L102" s="103">
        <v>76</v>
      </c>
      <c r="M102" s="103">
        <v>473200</v>
      </c>
      <c r="N102" s="103">
        <v>7</v>
      </c>
      <c r="O102" s="103">
        <v>5</v>
      </c>
      <c r="P102" s="105">
        <v>36400</v>
      </c>
      <c r="Q102" s="5"/>
      <c r="S102" s="120"/>
      <c r="T102" s="120"/>
      <c r="U102" s="120"/>
      <c r="V102" s="120"/>
    </row>
    <row r="103" spans="1:22" customFormat="1" ht="13" customHeight="1">
      <c r="A103" s="47" t="s">
        <v>39</v>
      </c>
      <c r="B103" s="121">
        <f t="shared" si="5"/>
        <v>320</v>
      </c>
      <c r="C103" s="121">
        <f t="shared" si="6"/>
        <v>296</v>
      </c>
      <c r="D103" s="121">
        <f t="shared" si="7"/>
        <v>1664000</v>
      </c>
      <c r="E103" s="100">
        <v>16</v>
      </c>
      <c r="F103" s="100">
        <v>15</v>
      </c>
      <c r="G103" s="101">
        <v>83200</v>
      </c>
      <c r="H103" s="100">
        <v>223</v>
      </c>
      <c r="I103" s="100">
        <v>207</v>
      </c>
      <c r="J103" s="100">
        <v>1159600</v>
      </c>
      <c r="K103" s="100">
        <v>80</v>
      </c>
      <c r="L103" s="100">
        <v>73</v>
      </c>
      <c r="M103" s="100">
        <v>416000</v>
      </c>
      <c r="N103" s="100">
        <v>1</v>
      </c>
      <c r="O103" s="100">
        <v>1</v>
      </c>
      <c r="P103" s="102">
        <v>5200</v>
      </c>
      <c r="Q103" s="5"/>
      <c r="S103" s="120"/>
      <c r="T103" s="120"/>
      <c r="U103" s="120"/>
      <c r="V103" s="120"/>
    </row>
    <row r="104" spans="1:22" customFormat="1" ht="13" customHeight="1">
      <c r="A104" s="48" t="s">
        <v>40</v>
      </c>
      <c r="B104" s="101">
        <f t="shared" si="5"/>
        <v>424</v>
      </c>
      <c r="C104" s="101">
        <f t="shared" si="6"/>
        <v>405</v>
      </c>
      <c r="D104" s="101">
        <f t="shared" si="7"/>
        <v>2204800</v>
      </c>
      <c r="E104" s="100">
        <v>35</v>
      </c>
      <c r="F104" s="100">
        <v>32</v>
      </c>
      <c r="G104" s="101">
        <v>182000</v>
      </c>
      <c r="H104" s="100">
        <v>239</v>
      </c>
      <c r="I104" s="100">
        <v>230</v>
      </c>
      <c r="J104" s="100">
        <v>1242800</v>
      </c>
      <c r="K104" s="100">
        <v>148</v>
      </c>
      <c r="L104" s="100">
        <v>141</v>
      </c>
      <c r="M104" s="100">
        <v>769600</v>
      </c>
      <c r="N104" s="100">
        <v>2</v>
      </c>
      <c r="O104" s="100">
        <v>2</v>
      </c>
      <c r="P104" s="102">
        <v>10400</v>
      </c>
      <c r="Q104" s="5"/>
      <c r="S104" s="120"/>
      <c r="T104" s="120"/>
      <c r="U104" s="120"/>
      <c r="V104" s="120"/>
    </row>
    <row r="105" spans="1:22" customFormat="1" ht="13" customHeight="1">
      <c r="A105" s="48" t="s">
        <v>41</v>
      </c>
      <c r="B105" s="101">
        <f t="shared" si="5"/>
        <v>901</v>
      </c>
      <c r="C105" s="101">
        <f t="shared" si="6"/>
        <v>793</v>
      </c>
      <c r="D105" s="101">
        <f t="shared" si="7"/>
        <v>4685200</v>
      </c>
      <c r="E105" s="100">
        <v>53</v>
      </c>
      <c r="F105" s="100">
        <v>45</v>
      </c>
      <c r="G105" s="101">
        <v>275600</v>
      </c>
      <c r="H105" s="100">
        <v>587</v>
      </c>
      <c r="I105" s="100">
        <v>553</v>
      </c>
      <c r="J105" s="100">
        <v>3052400</v>
      </c>
      <c r="K105" s="100">
        <v>250</v>
      </c>
      <c r="L105" s="100">
        <v>184</v>
      </c>
      <c r="M105" s="100">
        <v>1300000</v>
      </c>
      <c r="N105" s="100">
        <v>11</v>
      </c>
      <c r="O105" s="100">
        <v>11</v>
      </c>
      <c r="P105" s="102">
        <v>57200</v>
      </c>
      <c r="Q105" s="5"/>
      <c r="S105" s="120"/>
      <c r="T105" s="120"/>
      <c r="U105" s="120"/>
      <c r="V105" s="120"/>
    </row>
    <row r="106" spans="1:22" customFormat="1" ht="13" customHeight="1">
      <c r="A106" s="48" t="s">
        <v>42</v>
      </c>
      <c r="B106" s="101">
        <f t="shared" si="5"/>
        <v>200</v>
      </c>
      <c r="C106" s="101">
        <f t="shared" si="6"/>
        <v>195</v>
      </c>
      <c r="D106" s="101">
        <f t="shared" si="7"/>
        <v>1040000</v>
      </c>
      <c r="E106" s="100">
        <v>7</v>
      </c>
      <c r="F106" s="100">
        <v>7</v>
      </c>
      <c r="G106" s="101">
        <v>36400</v>
      </c>
      <c r="H106" s="100">
        <v>150</v>
      </c>
      <c r="I106" s="100">
        <v>146</v>
      </c>
      <c r="J106" s="100">
        <v>780000</v>
      </c>
      <c r="K106" s="100">
        <v>40</v>
      </c>
      <c r="L106" s="100">
        <v>39</v>
      </c>
      <c r="M106" s="100">
        <v>208000</v>
      </c>
      <c r="N106" s="100">
        <v>3</v>
      </c>
      <c r="O106" s="100">
        <v>3</v>
      </c>
      <c r="P106" s="102">
        <v>15600</v>
      </c>
      <c r="Q106" s="5"/>
      <c r="S106" s="120"/>
      <c r="T106" s="120"/>
      <c r="U106" s="120"/>
      <c r="V106" s="120"/>
    </row>
    <row r="107" spans="1:22" customFormat="1" ht="13" customHeight="1">
      <c r="A107" s="49" t="s">
        <v>43</v>
      </c>
      <c r="B107" s="104">
        <f t="shared" si="5"/>
        <v>237</v>
      </c>
      <c r="C107" s="104">
        <f t="shared" si="6"/>
        <v>221</v>
      </c>
      <c r="D107" s="104">
        <f t="shared" si="7"/>
        <v>1232400</v>
      </c>
      <c r="E107" s="103">
        <v>1</v>
      </c>
      <c r="F107" s="103">
        <v>1</v>
      </c>
      <c r="G107" s="104">
        <v>5200</v>
      </c>
      <c r="H107" s="103">
        <v>187</v>
      </c>
      <c r="I107" s="103">
        <v>179</v>
      </c>
      <c r="J107" s="103">
        <v>972400</v>
      </c>
      <c r="K107" s="103">
        <v>48</v>
      </c>
      <c r="L107" s="103">
        <v>40</v>
      </c>
      <c r="M107" s="103">
        <v>249600</v>
      </c>
      <c r="N107" s="103">
        <v>1</v>
      </c>
      <c r="O107" s="103">
        <v>1</v>
      </c>
      <c r="P107" s="105">
        <v>5200</v>
      </c>
      <c r="Q107" s="5"/>
      <c r="S107" s="120"/>
      <c r="T107" s="120"/>
      <c r="U107" s="120"/>
      <c r="V107" s="120"/>
    </row>
    <row r="108" spans="1:22" customFormat="1" ht="13" customHeight="1">
      <c r="A108" s="47" t="s">
        <v>44</v>
      </c>
      <c r="B108" s="121">
        <f t="shared" si="5"/>
        <v>225</v>
      </c>
      <c r="C108" s="121">
        <f t="shared" si="6"/>
        <v>196</v>
      </c>
      <c r="D108" s="121">
        <f t="shared" si="7"/>
        <v>1003500</v>
      </c>
      <c r="E108" s="100">
        <v>7</v>
      </c>
      <c r="F108" s="100">
        <v>6</v>
      </c>
      <c r="G108" s="101">
        <v>30100</v>
      </c>
      <c r="H108" s="100">
        <v>178</v>
      </c>
      <c r="I108" s="100">
        <v>162</v>
      </c>
      <c r="J108" s="100">
        <v>765400</v>
      </c>
      <c r="K108" s="100">
        <v>40</v>
      </c>
      <c r="L108" s="100">
        <v>28</v>
      </c>
      <c r="M108" s="100">
        <v>208000</v>
      </c>
      <c r="N108" s="100">
        <v>0</v>
      </c>
      <c r="O108" s="100">
        <v>0</v>
      </c>
      <c r="P108" s="102">
        <v>0</v>
      </c>
      <c r="Q108" s="5"/>
      <c r="S108" s="120"/>
      <c r="T108" s="120"/>
      <c r="U108" s="120"/>
      <c r="V108" s="120"/>
    </row>
    <row r="109" spans="1:22" customFormat="1" ht="13" customHeight="1">
      <c r="A109" s="48" t="s">
        <v>45</v>
      </c>
      <c r="B109" s="101">
        <f t="shared" si="5"/>
        <v>364</v>
      </c>
      <c r="C109" s="101">
        <f t="shared" si="6"/>
        <v>341</v>
      </c>
      <c r="D109" s="101">
        <f t="shared" si="7"/>
        <v>1471600</v>
      </c>
      <c r="E109" s="100">
        <v>3</v>
      </c>
      <c r="F109" s="100">
        <v>3</v>
      </c>
      <c r="G109" s="101">
        <v>11700</v>
      </c>
      <c r="H109" s="100">
        <v>321</v>
      </c>
      <c r="I109" s="100">
        <v>306</v>
      </c>
      <c r="J109" s="100">
        <v>1251900</v>
      </c>
      <c r="K109" s="100">
        <v>38</v>
      </c>
      <c r="L109" s="100">
        <v>30</v>
      </c>
      <c r="M109" s="100">
        <v>197600</v>
      </c>
      <c r="N109" s="100">
        <v>2</v>
      </c>
      <c r="O109" s="100">
        <v>2</v>
      </c>
      <c r="P109" s="102">
        <v>10400</v>
      </c>
      <c r="Q109" s="5"/>
      <c r="S109" s="120"/>
      <c r="T109" s="120"/>
      <c r="U109" s="120"/>
      <c r="V109" s="120"/>
    </row>
    <row r="110" spans="1:22" customFormat="1" ht="12.75" customHeight="1">
      <c r="A110" s="48" t="s">
        <v>46</v>
      </c>
      <c r="B110" s="101">
        <f t="shared" si="5"/>
        <v>584</v>
      </c>
      <c r="C110" s="101">
        <f t="shared" si="6"/>
        <v>284</v>
      </c>
      <c r="D110" s="101">
        <f t="shared" si="7"/>
        <v>3036800</v>
      </c>
      <c r="E110" s="100">
        <v>20</v>
      </c>
      <c r="F110" s="100">
        <v>0</v>
      </c>
      <c r="G110" s="101">
        <v>104000</v>
      </c>
      <c r="H110" s="100">
        <v>440</v>
      </c>
      <c r="I110" s="100">
        <v>225</v>
      </c>
      <c r="J110" s="100">
        <v>2288000</v>
      </c>
      <c r="K110" s="100">
        <v>119</v>
      </c>
      <c r="L110" s="100">
        <v>55</v>
      </c>
      <c r="M110" s="100">
        <v>618800</v>
      </c>
      <c r="N110" s="100">
        <v>5</v>
      </c>
      <c r="O110" s="100">
        <v>4</v>
      </c>
      <c r="P110" s="102">
        <v>26000</v>
      </c>
      <c r="Q110" s="5"/>
      <c r="S110" s="120"/>
      <c r="T110" s="120"/>
      <c r="U110" s="120"/>
      <c r="V110" s="120"/>
    </row>
    <row r="111" spans="1:22" customFormat="1" ht="13" customHeight="1">
      <c r="A111" s="48" t="s">
        <v>47</v>
      </c>
      <c r="B111" s="101">
        <f t="shared" si="5"/>
        <v>429</v>
      </c>
      <c r="C111" s="101">
        <f t="shared" si="6"/>
        <v>403</v>
      </c>
      <c r="D111" s="101">
        <f t="shared" si="7"/>
        <v>2230800</v>
      </c>
      <c r="E111" s="100">
        <v>1</v>
      </c>
      <c r="F111" s="100">
        <v>1</v>
      </c>
      <c r="G111" s="101">
        <v>5200</v>
      </c>
      <c r="H111" s="100">
        <v>345</v>
      </c>
      <c r="I111" s="100">
        <v>329</v>
      </c>
      <c r="J111" s="100">
        <v>1794000</v>
      </c>
      <c r="K111" s="100">
        <v>78</v>
      </c>
      <c r="L111" s="100">
        <v>69</v>
      </c>
      <c r="M111" s="100">
        <v>405600</v>
      </c>
      <c r="N111" s="100">
        <v>5</v>
      </c>
      <c r="O111" s="100">
        <v>4</v>
      </c>
      <c r="P111" s="102">
        <v>26000</v>
      </c>
      <c r="Q111" s="5"/>
      <c r="S111" s="120"/>
      <c r="T111" s="120"/>
      <c r="U111" s="120"/>
      <c r="V111" s="120"/>
    </row>
    <row r="112" spans="1:22" customFormat="1" ht="12.75" customHeight="1">
      <c r="A112" s="49" t="s">
        <v>48</v>
      </c>
      <c r="B112" s="104">
        <f t="shared" si="5"/>
        <v>248</v>
      </c>
      <c r="C112" s="104">
        <f t="shared" si="6"/>
        <v>238</v>
      </c>
      <c r="D112" s="104">
        <f t="shared" si="7"/>
        <v>1289600</v>
      </c>
      <c r="E112" s="103">
        <v>0</v>
      </c>
      <c r="F112" s="103">
        <v>0</v>
      </c>
      <c r="G112" s="104">
        <v>0</v>
      </c>
      <c r="H112" s="103">
        <v>200</v>
      </c>
      <c r="I112" s="103">
        <v>193</v>
      </c>
      <c r="J112" s="103">
        <v>1040000</v>
      </c>
      <c r="K112" s="103">
        <v>45</v>
      </c>
      <c r="L112" s="103">
        <v>42</v>
      </c>
      <c r="M112" s="103">
        <v>234000</v>
      </c>
      <c r="N112" s="103">
        <v>3</v>
      </c>
      <c r="O112" s="103">
        <v>3</v>
      </c>
      <c r="P112" s="105">
        <v>15600</v>
      </c>
      <c r="Q112" s="5"/>
      <c r="S112" s="120"/>
      <c r="T112" s="120"/>
      <c r="U112" s="120"/>
      <c r="V112" s="120"/>
    </row>
    <row r="113" spans="1:22" customFormat="1" ht="13" customHeight="1">
      <c r="A113" s="47" t="s">
        <v>49</v>
      </c>
      <c r="B113" s="121">
        <f t="shared" si="5"/>
        <v>161</v>
      </c>
      <c r="C113" s="121">
        <f t="shared" si="6"/>
        <v>156</v>
      </c>
      <c r="D113" s="121">
        <f t="shared" si="7"/>
        <v>837200</v>
      </c>
      <c r="E113" s="100">
        <v>2</v>
      </c>
      <c r="F113" s="100">
        <v>1</v>
      </c>
      <c r="G113" s="101">
        <v>10400</v>
      </c>
      <c r="H113" s="100">
        <v>122</v>
      </c>
      <c r="I113" s="100">
        <v>119</v>
      </c>
      <c r="J113" s="100">
        <v>634400</v>
      </c>
      <c r="K113" s="100">
        <v>36</v>
      </c>
      <c r="L113" s="100">
        <v>35</v>
      </c>
      <c r="M113" s="100">
        <v>187200</v>
      </c>
      <c r="N113" s="100">
        <v>1</v>
      </c>
      <c r="O113" s="100">
        <v>1</v>
      </c>
      <c r="P113" s="102">
        <v>5200</v>
      </c>
      <c r="Q113" s="5"/>
      <c r="S113" s="120"/>
      <c r="T113" s="120"/>
      <c r="U113" s="120"/>
      <c r="V113" s="120"/>
    </row>
    <row r="114" spans="1:22" customFormat="1" ht="13" customHeight="1">
      <c r="A114" s="48" t="s">
        <v>50</v>
      </c>
      <c r="B114" s="101">
        <f t="shared" si="5"/>
        <v>222</v>
      </c>
      <c r="C114" s="101">
        <f t="shared" si="6"/>
        <v>191</v>
      </c>
      <c r="D114" s="101">
        <f t="shared" si="7"/>
        <v>1154400</v>
      </c>
      <c r="E114" s="100">
        <v>5</v>
      </c>
      <c r="F114" s="100">
        <v>4</v>
      </c>
      <c r="G114" s="101">
        <v>26000</v>
      </c>
      <c r="H114" s="100">
        <v>153</v>
      </c>
      <c r="I114" s="100">
        <v>144</v>
      </c>
      <c r="J114" s="100">
        <v>795600</v>
      </c>
      <c r="K114" s="100">
        <v>60</v>
      </c>
      <c r="L114" s="100">
        <v>40</v>
      </c>
      <c r="M114" s="100">
        <v>312000</v>
      </c>
      <c r="N114" s="100">
        <v>4</v>
      </c>
      <c r="O114" s="100">
        <v>3</v>
      </c>
      <c r="P114" s="102">
        <v>20800</v>
      </c>
      <c r="Q114" s="5"/>
      <c r="S114" s="120"/>
      <c r="T114" s="120"/>
      <c r="U114" s="120"/>
      <c r="V114" s="120"/>
    </row>
    <row r="115" spans="1:22" customFormat="1" ht="13" customHeight="1">
      <c r="A115" s="48" t="s">
        <v>51</v>
      </c>
      <c r="B115" s="101">
        <f t="shared" si="5"/>
        <v>362</v>
      </c>
      <c r="C115" s="101">
        <f t="shared" si="6"/>
        <v>317</v>
      </c>
      <c r="D115" s="101">
        <f t="shared" si="7"/>
        <v>1882400</v>
      </c>
      <c r="E115" s="100">
        <v>3</v>
      </c>
      <c r="F115" s="100">
        <v>3</v>
      </c>
      <c r="G115" s="101">
        <v>15600</v>
      </c>
      <c r="H115" s="100">
        <v>288</v>
      </c>
      <c r="I115" s="100">
        <v>260</v>
      </c>
      <c r="J115" s="100">
        <v>1497600</v>
      </c>
      <c r="K115" s="100">
        <v>68</v>
      </c>
      <c r="L115" s="100">
        <v>52</v>
      </c>
      <c r="M115" s="100">
        <v>353600</v>
      </c>
      <c r="N115" s="100">
        <v>3</v>
      </c>
      <c r="O115" s="100">
        <v>2</v>
      </c>
      <c r="P115" s="102">
        <v>15600</v>
      </c>
      <c r="Q115" s="5"/>
      <c r="S115" s="120"/>
      <c r="T115" s="120"/>
      <c r="U115" s="120"/>
      <c r="V115" s="120"/>
    </row>
    <row r="116" spans="1:22" customFormat="1" ht="13" customHeight="1">
      <c r="A116" s="48" t="s">
        <v>52</v>
      </c>
      <c r="B116" s="101">
        <f t="shared" si="5"/>
        <v>241</v>
      </c>
      <c r="C116" s="101">
        <f t="shared" si="6"/>
        <v>236</v>
      </c>
      <c r="D116" s="101">
        <f t="shared" si="7"/>
        <v>1253200</v>
      </c>
      <c r="E116" s="100">
        <v>0</v>
      </c>
      <c r="F116" s="100">
        <v>0</v>
      </c>
      <c r="G116" s="101">
        <v>0</v>
      </c>
      <c r="H116" s="100">
        <v>202</v>
      </c>
      <c r="I116" s="100">
        <v>199</v>
      </c>
      <c r="J116" s="100">
        <v>1050400</v>
      </c>
      <c r="K116" s="100">
        <v>36</v>
      </c>
      <c r="L116" s="100">
        <v>35</v>
      </c>
      <c r="M116" s="100">
        <v>187200</v>
      </c>
      <c r="N116" s="100">
        <v>3</v>
      </c>
      <c r="O116" s="100">
        <v>2</v>
      </c>
      <c r="P116" s="102">
        <v>15600</v>
      </c>
      <c r="Q116" s="5"/>
      <c r="S116" s="120"/>
      <c r="T116" s="120"/>
      <c r="U116" s="120"/>
      <c r="V116" s="120"/>
    </row>
    <row r="117" spans="1:22" customFormat="1" ht="13" customHeight="1">
      <c r="A117" s="49" t="s">
        <v>53</v>
      </c>
      <c r="B117" s="104">
        <f t="shared" si="5"/>
        <v>473</v>
      </c>
      <c r="C117" s="104">
        <f t="shared" si="6"/>
        <v>430</v>
      </c>
      <c r="D117" s="104">
        <f t="shared" si="7"/>
        <v>2459600</v>
      </c>
      <c r="E117" s="103">
        <v>13</v>
      </c>
      <c r="F117" s="103">
        <v>12</v>
      </c>
      <c r="G117" s="104">
        <v>67600</v>
      </c>
      <c r="H117" s="103">
        <v>341</v>
      </c>
      <c r="I117" s="103">
        <v>320</v>
      </c>
      <c r="J117" s="103">
        <v>1773200</v>
      </c>
      <c r="K117" s="103">
        <v>106</v>
      </c>
      <c r="L117" s="103">
        <v>88</v>
      </c>
      <c r="M117" s="103">
        <v>551200</v>
      </c>
      <c r="N117" s="103">
        <v>13</v>
      </c>
      <c r="O117" s="103">
        <v>10</v>
      </c>
      <c r="P117" s="105">
        <v>67600</v>
      </c>
      <c r="Q117" s="5"/>
      <c r="S117" s="120"/>
      <c r="T117" s="120"/>
      <c r="U117" s="120"/>
      <c r="V117" s="120"/>
    </row>
    <row r="118" spans="1:22" customFormat="1" ht="13" customHeight="1">
      <c r="A118" s="47" t="s">
        <v>54</v>
      </c>
      <c r="B118" s="121">
        <f t="shared" si="5"/>
        <v>112</v>
      </c>
      <c r="C118" s="121">
        <f t="shared" si="6"/>
        <v>111</v>
      </c>
      <c r="D118" s="121">
        <f t="shared" si="7"/>
        <v>582400</v>
      </c>
      <c r="E118" s="100">
        <v>7</v>
      </c>
      <c r="F118" s="100">
        <v>7</v>
      </c>
      <c r="G118" s="101">
        <v>36400</v>
      </c>
      <c r="H118" s="100">
        <v>79</v>
      </c>
      <c r="I118" s="100">
        <v>78</v>
      </c>
      <c r="J118" s="100">
        <v>410800</v>
      </c>
      <c r="K118" s="100">
        <v>26</v>
      </c>
      <c r="L118" s="100">
        <v>26</v>
      </c>
      <c r="M118" s="100">
        <v>135200</v>
      </c>
      <c r="N118" s="100">
        <v>0</v>
      </c>
      <c r="O118" s="100">
        <v>0</v>
      </c>
      <c r="P118" s="102">
        <v>0</v>
      </c>
      <c r="Q118" s="5"/>
      <c r="S118" s="120"/>
      <c r="T118" s="120"/>
      <c r="U118" s="120"/>
      <c r="V118" s="120"/>
    </row>
    <row r="119" spans="1:22" customFormat="1" ht="13" customHeight="1">
      <c r="A119" s="48" t="s">
        <v>55</v>
      </c>
      <c r="B119" s="101">
        <f t="shared" si="5"/>
        <v>240</v>
      </c>
      <c r="C119" s="101">
        <f t="shared" si="6"/>
        <v>206</v>
      </c>
      <c r="D119" s="101">
        <f t="shared" si="7"/>
        <v>1248000</v>
      </c>
      <c r="E119" s="100">
        <v>1</v>
      </c>
      <c r="F119" s="100">
        <v>1</v>
      </c>
      <c r="G119" s="101">
        <v>5200</v>
      </c>
      <c r="H119" s="100">
        <v>205</v>
      </c>
      <c r="I119" s="100">
        <v>179</v>
      </c>
      <c r="J119" s="100">
        <v>1066000</v>
      </c>
      <c r="K119" s="100">
        <v>29</v>
      </c>
      <c r="L119" s="100">
        <v>22</v>
      </c>
      <c r="M119" s="100">
        <v>150800</v>
      </c>
      <c r="N119" s="100">
        <v>5</v>
      </c>
      <c r="O119" s="100">
        <v>4</v>
      </c>
      <c r="P119" s="102">
        <v>26000</v>
      </c>
      <c r="Q119" s="5"/>
      <c r="S119" s="120"/>
      <c r="T119" s="120"/>
      <c r="U119" s="120"/>
      <c r="V119" s="120"/>
    </row>
    <row r="120" spans="1:22" customFormat="1" ht="13" customHeight="1">
      <c r="A120" s="48" t="s">
        <v>56</v>
      </c>
      <c r="B120" s="101">
        <f t="shared" si="5"/>
        <v>472</v>
      </c>
      <c r="C120" s="101">
        <f t="shared" si="6"/>
        <v>418</v>
      </c>
      <c r="D120" s="101">
        <f t="shared" si="7"/>
        <v>2454400</v>
      </c>
      <c r="E120" s="100">
        <v>14</v>
      </c>
      <c r="F120" s="100">
        <v>11</v>
      </c>
      <c r="G120" s="101">
        <v>72800</v>
      </c>
      <c r="H120" s="100">
        <v>358</v>
      </c>
      <c r="I120" s="100">
        <v>328</v>
      </c>
      <c r="J120" s="100">
        <v>1861600</v>
      </c>
      <c r="K120" s="100">
        <v>92</v>
      </c>
      <c r="L120" s="100">
        <v>72</v>
      </c>
      <c r="M120" s="100">
        <v>478400</v>
      </c>
      <c r="N120" s="100">
        <v>8</v>
      </c>
      <c r="O120" s="100">
        <v>7</v>
      </c>
      <c r="P120" s="102">
        <v>41600</v>
      </c>
      <c r="Q120" s="5"/>
      <c r="S120" s="120"/>
      <c r="T120" s="120"/>
      <c r="U120" s="120"/>
      <c r="V120" s="120"/>
    </row>
    <row r="121" spans="1:22" customFormat="1" ht="13" customHeight="1">
      <c r="A121" s="48" t="s">
        <v>57</v>
      </c>
      <c r="B121" s="101">
        <f t="shared" si="5"/>
        <v>364</v>
      </c>
      <c r="C121" s="101">
        <f t="shared" si="6"/>
        <v>343</v>
      </c>
      <c r="D121" s="101">
        <f t="shared" si="7"/>
        <v>0</v>
      </c>
      <c r="E121" s="100">
        <v>0</v>
      </c>
      <c r="F121" s="100">
        <v>0</v>
      </c>
      <c r="G121" s="101">
        <v>0</v>
      </c>
      <c r="H121" s="100">
        <v>289</v>
      </c>
      <c r="I121" s="100">
        <v>270</v>
      </c>
      <c r="J121" s="100">
        <v>0</v>
      </c>
      <c r="K121" s="100">
        <v>73</v>
      </c>
      <c r="L121" s="100">
        <v>71</v>
      </c>
      <c r="M121" s="100">
        <v>0</v>
      </c>
      <c r="N121" s="100">
        <v>2</v>
      </c>
      <c r="O121" s="100">
        <v>2</v>
      </c>
      <c r="P121" s="102">
        <v>0</v>
      </c>
      <c r="Q121" s="5"/>
      <c r="S121" s="120"/>
      <c r="T121" s="120"/>
      <c r="U121" s="120"/>
      <c r="V121" s="120"/>
    </row>
    <row r="122" spans="1:22" customFormat="1" ht="13" customHeight="1">
      <c r="A122" s="49" t="s">
        <v>58</v>
      </c>
      <c r="B122" s="104">
        <f t="shared" si="5"/>
        <v>255</v>
      </c>
      <c r="C122" s="104">
        <f t="shared" si="6"/>
        <v>210</v>
      </c>
      <c r="D122" s="104">
        <f t="shared" si="7"/>
        <v>1326000</v>
      </c>
      <c r="E122" s="103">
        <v>5</v>
      </c>
      <c r="F122" s="103">
        <v>5</v>
      </c>
      <c r="G122" s="104">
        <v>26000</v>
      </c>
      <c r="H122" s="103">
        <v>166</v>
      </c>
      <c r="I122" s="103">
        <v>141</v>
      </c>
      <c r="J122" s="103">
        <v>863200</v>
      </c>
      <c r="K122" s="103">
        <v>82</v>
      </c>
      <c r="L122" s="103">
        <v>62</v>
      </c>
      <c r="M122" s="103">
        <v>426400</v>
      </c>
      <c r="N122" s="103">
        <v>2</v>
      </c>
      <c r="O122" s="103">
        <v>2</v>
      </c>
      <c r="P122" s="105">
        <v>10400</v>
      </c>
      <c r="Q122" s="5"/>
      <c r="S122" s="120"/>
      <c r="T122" s="120"/>
      <c r="U122" s="120"/>
      <c r="V122" s="120"/>
    </row>
    <row r="123" spans="1:22" customFormat="1" ht="13" customHeight="1">
      <c r="A123" s="48" t="s">
        <v>59</v>
      </c>
      <c r="B123" s="100">
        <f t="shared" si="5"/>
        <v>0</v>
      </c>
      <c r="C123" s="100">
        <f t="shared" si="6"/>
        <v>0</v>
      </c>
      <c r="D123" s="100">
        <f t="shared" si="7"/>
        <v>0</v>
      </c>
      <c r="E123" s="100">
        <v>0</v>
      </c>
      <c r="F123" s="100">
        <v>0</v>
      </c>
      <c r="G123" s="101">
        <v>0</v>
      </c>
      <c r="H123" s="100">
        <v>0</v>
      </c>
      <c r="I123" s="100">
        <v>0</v>
      </c>
      <c r="J123" s="100">
        <v>0</v>
      </c>
      <c r="K123" s="100">
        <v>0</v>
      </c>
      <c r="L123" s="100">
        <v>0</v>
      </c>
      <c r="M123" s="100">
        <v>0</v>
      </c>
      <c r="N123" s="100">
        <v>0</v>
      </c>
      <c r="O123" s="100">
        <v>0</v>
      </c>
      <c r="P123" s="102">
        <v>0</v>
      </c>
      <c r="Q123" s="5"/>
      <c r="S123" s="120"/>
      <c r="T123" s="120"/>
      <c r="U123" s="120"/>
      <c r="V123" s="120"/>
    </row>
    <row r="124" spans="1:22" customFormat="1" ht="13" customHeight="1">
      <c r="A124" s="50" t="s">
        <v>60</v>
      </c>
      <c r="B124" s="107">
        <f t="shared" si="5"/>
        <v>169</v>
      </c>
      <c r="C124" s="107">
        <f t="shared" si="6"/>
        <v>125</v>
      </c>
      <c r="D124" s="107">
        <f t="shared" si="7"/>
        <v>878800</v>
      </c>
      <c r="E124" s="106">
        <v>6</v>
      </c>
      <c r="F124" s="106">
        <v>5</v>
      </c>
      <c r="G124" s="107">
        <v>31200</v>
      </c>
      <c r="H124" s="106">
        <v>100</v>
      </c>
      <c r="I124" s="106">
        <v>75</v>
      </c>
      <c r="J124" s="106">
        <v>520000</v>
      </c>
      <c r="K124" s="106">
        <v>55</v>
      </c>
      <c r="L124" s="106">
        <v>39</v>
      </c>
      <c r="M124" s="106">
        <v>286000</v>
      </c>
      <c r="N124" s="106">
        <v>8</v>
      </c>
      <c r="O124" s="106">
        <v>6</v>
      </c>
      <c r="P124" s="108">
        <v>41600</v>
      </c>
      <c r="Q124" s="5"/>
      <c r="S124" s="120"/>
      <c r="T124" s="120"/>
      <c r="U124" s="120"/>
      <c r="V124" s="120"/>
    </row>
    <row r="125" spans="1:22" customFormat="1" ht="13" customHeight="1">
      <c r="A125" s="8" t="s">
        <v>65</v>
      </c>
      <c r="B125" s="59"/>
      <c r="C125" s="59"/>
      <c r="D125" s="59"/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8"/>
      <c r="S125" s="120"/>
      <c r="T125" s="120"/>
      <c r="U125" s="120"/>
      <c r="V125" s="120"/>
    </row>
    <row r="126" spans="1:22" customFormat="1" ht="13" customHeight="1"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S126" s="120"/>
      <c r="T126" s="120"/>
      <c r="U126" s="120"/>
      <c r="V126" s="120"/>
    </row>
    <row r="127" spans="1:22" customFormat="1" ht="13" customHeight="1"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S127" s="120"/>
      <c r="T127" s="120"/>
      <c r="U127" s="120"/>
      <c r="V127" s="120"/>
    </row>
    <row r="128" spans="1:22" customFormat="1" ht="13" customHeight="1"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S128" s="120"/>
      <c r="T128" s="120"/>
      <c r="U128" s="120"/>
      <c r="V128" s="120"/>
    </row>
    <row r="129" spans="1:22" customFormat="1" ht="13" customHeight="1"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S129" s="120"/>
      <c r="T129" s="120"/>
      <c r="U129" s="120"/>
      <c r="V129" s="120"/>
    </row>
    <row r="130" spans="1:22" customFormat="1" ht="13" customHeight="1">
      <c r="A130" s="1" t="str">
        <f>A67</f>
        <v xml:space="preserve"> 　　８  令和 ３ 年度  狩猟関係等手数料</v>
      </c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S130" s="120"/>
      <c r="T130" s="120"/>
      <c r="U130" s="120"/>
      <c r="V130" s="120"/>
    </row>
    <row r="131" spans="1:22" customFormat="1" ht="13" customHeight="1">
      <c r="A131" s="3"/>
      <c r="B131" s="22" t="s">
        <v>106</v>
      </c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3"/>
      <c r="S131" s="120"/>
      <c r="T131" s="120"/>
      <c r="U131" s="120"/>
      <c r="V131" s="120"/>
    </row>
    <row r="132" spans="1:22" customFormat="1" ht="13" customHeight="1">
      <c r="A132" s="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126"/>
      <c r="P132" s="127" t="s">
        <v>103</v>
      </c>
      <c r="Q132" s="3"/>
      <c r="S132" s="120"/>
      <c r="T132" s="120"/>
      <c r="U132" s="120"/>
      <c r="V132" s="120"/>
    </row>
    <row r="133" spans="1:22" customFormat="1" ht="13" customHeight="1">
      <c r="A133" s="25"/>
      <c r="B133" s="26"/>
      <c r="C133" s="74"/>
      <c r="D133" s="74"/>
      <c r="E133" s="74"/>
      <c r="F133" s="27" t="s">
        <v>100</v>
      </c>
      <c r="G133" s="21"/>
      <c r="H133" s="21"/>
      <c r="I133" s="27"/>
      <c r="J133" s="27"/>
      <c r="K133" s="21" t="s">
        <v>98</v>
      </c>
      <c r="L133" s="21"/>
      <c r="M133" s="21"/>
      <c r="N133" s="21"/>
      <c r="O133" s="21"/>
      <c r="P133" s="28"/>
      <c r="Q133" s="5"/>
      <c r="S133" s="120"/>
      <c r="T133" s="120"/>
      <c r="U133" s="120"/>
      <c r="V133" s="120"/>
    </row>
    <row r="134" spans="1:22" customFormat="1" ht="13" customHeight="1">
      <c r="A134" s="29" t="s">
        <v>1</v>
      </c>
      <c r="B134" s="30"/>
      <c r="C134" s="31"/>
      <c r="D134" s="31"/>
      <c r="E134" s="31"/>
      <c r="F134" s="31"/>
      <c r="G134" s="31"/>
      <c r="H134" s="31"/>
      <c r="I134" s="31"/>
      <c r="J134" s="31"/>
      <c r="K134" s="31" t="s">
        <v>96</v>
      </c>
      <c r="L134" s="31"/>
      <c r="M134" s="31"/>
      <c r="N134" s="31"/>
      <c r="O134" s="31"/>
      <c r="P134" s="32"/>
      <c r="Q134" s="5"/>
      <c r="S134" s="120"/>
      <c r="T134" s="120"/>
      <c r="U134" s="120"/>
      <c r="V134" s="120"/>
    </row>
    <row r="135" spans="1:22" customFormat="1" ht="13" customHeight="1">
      <c r="A135" s="33"/>
      <c r="B135" s="30"/>
      <c r="C135" s="51" t="s">
        <v>2</v>
      </c>
      <c r="D135" s="31"/>
      <c r="E135" s="34"/>
      <c r="F135" s="31" t="s">
        <v>62</v>
      </c>
      <c r="G135" s="52"/>
      <c r="H135" s="34" t="s">
        <v>63</v>
      </c>
      <c r="I135" s="31"/>
      <c r="J135" s="52"/>
      <c r="K135" s="34" t="s">
        <v>64</v>
      </c>
      <c r="L135" s="31"/>
      <c r="M135" s="31"/>
      <c r="N135" s="34" t="s">
        <v>6</v>
      </c>
      <c r="O135" s="31"/>
      <c r="P135" s="32"/>
      <c r="Q135" s="5"/>
      <c r="S135" s="120"/>
      <c r="T135" s="120"/>
      <c r="U135" s="120"/>
      <c r="V135" s="120"/>
    </row>
    <row r="136" spans="1:22" customFormat="1" ht="13" customHeight="1">
      <c r="A136" s="37" t="s">
        <v>7</v>
      </c>
      <c r="B136" s="53" t="s">
        <v>8</v>
      </c>
      <c r="C136" s="31"/>
      <c r="D136" s="53" t="s">
        <v>9</v>
      </c>
      <c r="E136" s="53" t="s">
        <v>8</v>
      </c>
      <c r="F136" s="31"/>
      <c r="G136" s="54" t="s">
        <v>10</v>
      </c>
      <c r="H136" s="53" t="s">
        <v>8</v>
      </c>
      <c r="I136" s="31"/>
      <c r="J136" s="54" t="s">
        <v>10</v>
      </c>
      <c r="K136" s="53" t="s">
        <v>8</v>
      </c>
      <c r="L136" s="31"/>
      <c r="M136" s="55" t="s">
        <v>11</v>
      </c>
      <c r="N136" s="53" t="s">
        <v>8</v>
      </c>
      <c r="O136" s="31"/>
      <c r="P136" s="56" t="s">
        <v>9</v>
      </c>
      <c r="Q136" s="5"/>
      <c r="S136" s="120"/>
      <c r="T136" s="120"/>
      <c r="U136" s="120"/>
      <c r="V136" s="120"/>
    </row>
    <row r="137" spans="1:22" customFormat="1" ht="13" customHeight="1">
      <c r="A137" s="37" t="s">
        <v>12</v>
      </c>
      <c r="B137" s="30"/>
      <c r="C137" s="34" t="s">
        <v>13</v>
      </c>
      <c r="D137" s="30"/>
      <c r="E137" s="30"/>
      <c r="F137" s="34" t="s">
        <v>13</v>
      </c>
      <c r="G137" s="57"/>
      <c r="H137" s="30"/>
      <c r="I137" s="34" t="s">
        <v>13</v>
      </c>
      <c r="J137" s="57"/>
      <c r="K137" s="30"/>
      <c r="L137" s="34" t="s">
        <v>13</v>
      </c>
      <c r="M137" s="30"/>
      <c r="N137" s="30"/>
      <c r="O137" s="34" t="s">
        <v>13</v>
      </c>
      <c r="P137" s="58"/>
      <c r="Q137" s="5"/>
      <c r="S137" s="120"/>
      <c r="T137" s="120"/>
      <c r="U137" s="120"/>
      <c r="V137" s="120"/>
    </row>
    <row r="138" spans="1:22" customFormat="1" ht="13" customHeight="1">
      <c r="A138" s="96" t="s">
        <v>92</v>
      </c>
      <c r="B138" s="6">
        <v>0</v>
      </c>
      <c r="C138" s="6">
        <v>0</v>
      </c>
      <c r="D138" s="6">
        <v>0</v>
      </c>
      <c r="E138" s="6">
        <v>0</v>
      </c>
      <c r="F138" s="6">
        <v>0</v>
      </c>
      <c r="G138" s="66">
        <v>0</v>
      </c>
      <c r="H138" s="6">
        <v>0</v>
      </c>
      <c r="I138" s="6">
        <v>0</v>
      </c>
      <c r="J138" s="66">
        <v>0</v>
      </c>
      <c r="K138" s="66">
        <v>0</v>
      </c>
      <c r="L138" s="6">
        <v>0</v>
      </c>
      <c r="M138" s="6">
        <v>0</v>
      </c>
      <c r="N138" s="6">
        <v>0</v>
      </c>
      <c r="O138" s="6">
        <v>0</v>
      </c>
      <c r="P138" s="114">
        <v>0</v>
      </c>
      <c r="Q138" s="5"/>
      <c r="S138" s="120"/>
      <c r="T138" s="120"/>
      <c r="U138" s="120"/>
      <c r="V138" s="120"/>
    </row>
    <row r="139" spans="1:22" customFormat="1" ht="13" customHeight="1">
      <c r="A139" s="96" t="s">
        <v>93</v>
      </c>
      <c r="B139" s="6">
        <v>0</v>
      </c>
      <c r="C139" s="6">
        <v>0</v>
      </c>
      <c r="D139" s="6">
        <v>0</v>
      </c>
      <c r="E139" s="6">
        <v>0</v>
      </c>
      <c r="F139" s="6">
        <v>0</v>
      </c>
      <c r="G139" s="66">
        <v>0</v>
      </c>
      <c r="H139" s="6">
        <v>0</v>
      </c>
      <c r="I139" s="6">
        <v>0</v>
      </c>
      <c r="J139" s="66">
        <v>0</v>
      </c>
      <c r="K139" s="66">
        <v>0</v>
      </c>
      <c r="L139" s="6">
        <v>0</v>
      </c>
      <c r="M139" s="6">
        <v>0</v>
      </c>
      <c r="N139" s="6">
        <v>0</v>
      </c>
      <c r="O139" s="6">
        <v>0</v>
      </c>
      <c r="P139" s="114">
        <v>0</v>
      </c>
      <c r="Q139" s="5"/>
      <c r="S139" s="120"/>
      <c r="T139" s="120"/>
      <c r="U139" s="120"/>
      <c r="V139" s="120"/>
    </row>
    <row r="140" spans="1:22" customFormat="1" ht="13" customHeight="1">
      <c r="A140" s="96" t="s">
        <v>94</v>
      </c>
      <c r="B140" s="91">
        <f t="shared" ref="B140:P140" si="8">SUM(B141:B187)</f>
        <v>18</v>
      </c>
      <c r="C140" s="6">
        <f t="shared" si="8"/>
        <v>18</v>
      </c>
      <c r="D140" s="6">
        <f t="shared" si="8"/>
        <v>46800</v>
      </c>
      <c r="E140" s="6">
        <f t="shared" si="8"/>
        <v>0</v>
      </c>
      <c r="F140" s="6">
        <f t="shared" si="8"/>
        <v>0</v>
      </c>
      <c r="G140" s="7">
        <f t="shared" si="8"/>
        <v>0</v>
      </c>
      <c r="H140" s="7">
        <f t="shared" si="8"/>
        <v>18</v>
      </c>
      <c r="I140" s="7">
        <f t="shared" si="8"/>
        <v>18</v>
      </c>
      <c r="J140" s="7">
        <f t="shared" si="8"/>
        <v>46800</v>
      </c>
      <c r="K140" s="7">
        <f t="shared" si="8"/>
        <v>0</v>
      </c>
      <c r="L140" s="6">
        <f t="shared" si="8"/>
        <v>0</v>
      </c>
      <c r="M140" s="6">
        <f t="shared" si="8"/>
        <v>0</v>
      </c>
      <c r="N140" s="6">
        <f t="shared" si="8"/>
        <v>0</v>
      </c>
      <c r="O140" s="6">
        <f t="shared" si="8"/>
        <v>0</v>
      </c>
      <c r="P140" s="67">
        <f t="shared" si="8"/>
        <v>0</v>
      </c>
      <c r="Q140" s="5"/>
      <c r="S140" s="120"/>
      <c r="T140" s="120"/>
      <c r="U140" s="120"/>
      <c r="V140" s="120"/>
    </row>
    <row r="141" spans="1:22" customFormat="1" ht="13" customHeight="1">
      <c r="A141" s="44" t="s">
        <v>14</v>
      </c>
      <c r="B141" s="121">
        <f t="shared" ref="B141:B187" si="9">SUM(E141,H141,K141,N141)</f>
        <v>0</v>
      </c>
      <c r="C141" s="121">
        <f t="shared" ref="C141:C187" si="10">SUM(F141,I141,L141,O141)</f>
        <v>0</v>
      </c>
      <c r="D141" s="121">
        <f t="shared" ref="D141:D187" si="11">SUM(G141,J141,M141,P141)</f>
        <v>0</v>
      </c>
      <c r="E141" s="122">
        <v>0</v>
      </c>
      <c r="F141" s="122">
        <v>0</v>
      </c>
      <c r="G141" s="121">
        <v>0</v>
      </c>
      <c r="H141" s="122">
        <v>0</v>
      </c>
      <c r="I141" s="122">
        <v>0</v>
      </c>
      <c r="J141" s="122">
        <v>0</v>
      </c>
      <c r="K141" s="122">
        <v>0</v>
      </c>
      <c r="L141" s="122">
        <v>0</v>
      </c>
      <c r="M141" s="122">
        <v>0</v>
      </c>
      <c r="N141" s="122">
        <v>0</v>
      </c>
      <c r="O141" s="122">
        <v>0</v>
      </c>
      <c r="P141" s="123">
        <v>0</v>
      </c>
      <c r="Q141" s="73"/>
      <c r="S141" s="120"/>
      <c r="T141" s="120"/>
      <c r="U141" s="120"/>
      <c r="V141" s="120"/>
    </row>
    <row r="142" spans="1:22" customFormat="1" ht="13" customHeight="1">
      <c r="A142" s="45" t="s">
        <v>15</v>
      </c>
      <c r="B142" s="101">
        <f t="shared" si="9"/>
        <v>0</v>
      </c>
      <c r="C142" s="101">
        <f t="shared" si="10"/>
        <v>0</v>
      </c>
      <c r="D142" s="101">
        <f t="shared" si="11"/>
        <v>0</v>
      </c>
      <c r="E142" s="100">
        <v>0</v>
      </c>
      <c r="F142" s="100">
        <v>0</v>
      </c>
      <c r="G142" s="101">
        <v>0</v>
      </c>
      <c r="H142" s="100">
        <v>0</v>
      </c>
      <c r="I142" s="100">
        <v>0</v>
      </c>
      <c r="J142" s="100">
        <v>0</v>
      </c>
      <c r="K142" s="100">
        <v>0</v>
      </c>
      <c r="L142" s="100">
        <v>0</v>
      </c>
      <c r="M142" s="100">
        <v>0</v>
      </c>
      <c r="N142" s="100">
        <v>0</v>
      </c>
      <c r="O142" s="100">
        <v>0</v>
      </c>
      <c r="P142" s="102">
        <v>0</v>
      </c>
      <c r="Q142" s="5"/>
      <c r="S142" s="120"/>
      <c r="T142" s="120"/>
      <c r="U142" s="120"/>
      <c r="V142" s="120"/>
    </row>
    <row r="143" spans="1:22" customFormat="1" ht="13" customHeight="1">
      <c r="A143" s="45" t="s">
        <v>16</v>
      </c>
      <c r="B143" s="101">
        <f t="shared" si="9"/>
        <v>0</v>
      </c>
      <c r="C143" s="101">
        <f t="shared" si="10"/>
        <v>0</v>
      </c>
      <c r="D143" s="101">
        <f t="shared" si="11"/>
        <v>0</v>
      </c>
      <c r="E143" s="100">
        <v>0</v>
      </c>
      <c r="F143" s="100">
        <v>0</v>
      </c>
      <c r="G143" s="101">
        <v>0</v>
      </c>
      <c r="H143" s="100">
        <v>0</v>
      </c>
      <c r="I143" s="100">
        <v>0</v>
      </c>
      <c r="J143" s="100">
        <v>0</v>
      </c>
      <c r="K143" s="100">
        <v>0</v>
      </c>
      <c r="L143" s="100">
        <v>0</v>
      </c>
      <c r="M143" s="100">
        <v>0</v>
      </c>
      <c r="N143" s="100">
        <v>0</v>
      </c>
      <c r="O143" s="100">
        <v>0</v>
      </c>
      <c r="P143" s="102">
        <v>0</v>
      </c>
      <c r="Q143" s="5"/>
      <c r="S143" s="120"/>
      <c r="T143" s="120"/>
      <c r="U143" s="120"/>
      <c r="V143" s="120"/>
    </row>
    <row r="144" spans="1:22" customFormat="1" ht="13" customHeight="1">
      <c r="A144" s="45" t="s">
        <v>17</v>
      </c>
      <c r="B144" s="101">
        <f t="shared" si="9"/>
        <v>0</v>
      </c>
      <c r="C144" s="101">
        <f t="shared" si="10"/>
        <v>0</v>
      </c>
      <c r="D144" s="101">
        <f t="shared" si="11"/>
        <v>0</v>
      </c>
      <c r="E144" s="100">
        <v>0</v>
      </c>
      <c r="F144" s="100">
        <v>0</v>
      </c>
      <c r="G144" s="101">
        <v>0</v>
      </c>
      <c r="H144" s="100">
        <v>0</v>
      </c>
      <c r="I144" s="100">
        <v>0</v>
      </c>
      <c r="J144" s="100">
        <v>0</v>
      </c>
      <c r="K144" s="100">
        <v>0</v>
      </c>
      <c r="L144" s="100">
        <v>0</v>
      </c>
      <c r="M144" s="100">
        <v>0</v>
      </c>
      <c r="N144" s="100">
        <v>0</v>
      </c>
      <c r="O144" s="100">
        <v>0</v>
      </c>
      <c r="P144" s="102">
        <v>0</v>
      </c>
      <c r="Q144" s="5"/>
      <c r="S144" s="120"/>
      <c r="T144" s="120"/>
      <c r="U144" s="120"/>
      <c r="V144" s="120"/>
    </row>
    <row r="145" spans="1:22" customFormat="1" ht="13" customHeight="1">
      <c r="A145" s="46" t="s">
        <v>18</v>
      </c>
      <c r="B145" s="104">
        <f t="shared" si="9"/>
        <v>0</v>
      </c>
      <c r="C145" s="104">
        <f t="shared" si="10"/>
        <v>0</v>
      </c>
      <c r="D145" s="104">
        <f t="shared" si="11"/>
        <v>0</v>
      </c>
      <c r="E145" s="103">
        <v>0</v>
      </c>
      <c r="F145" s="103">
        <v>0</v>
      </c>
      <c r="G145" s="104">
        <v>0</v>
      </c>
      <c r="H145" s="103">
        <v>0</v>
      </c>
      <c r="I145" s="103">
        <v>0</v>
      </c>
      <c r="J145" s="103">
        <v>0</v>
      </c>
      <c r="K145" s="103">
        <v>0</v>
      </c>
      <c r="L145" s="103">
        <v>0</v>
      </c>
      <c r="M145" s="103">
        <v>0</v>
      </c>
      <c r="N145" s="103">
        <v>0</v>
      </c>
      <c r="O145" s="103">
        <v>0</v>
      </c>
      <c r="P145" s="105">
        <v>0</v>
      </c>
      <c r="Q145" s="5"/>
      <c r="S145" s="120"/>
      <c r="T145" s="120"/>
      <c r="U145" s="120"/>
      <c r="V145" s="120"/>
    </row>
    <row r="146" spans="1:22" customFormat="1" ht="13" customHeight="1">
      <c r="A146" s="47" t="s">
        <v>19</v>
      </c>
      <c r="B146" s="121">
        <f t="shared" si="9"/>
        <v>0</v>
      </c>
      <c r="C146" s="121">
        <f t="shared" si="10"/>
        <v>0</v>
      </c>
      <c r="D146" s="121">
        <f t="shared" si="11"/>
        <v>0</v>
      </c>
      <c r="E146" s="100">
        <v>0</v>
      </c>
      <c r="F146" s="100">
        <v>0</v>
      </c>
      <c r="G146" s="101">
        <v>0</v>
      </c>
      <c r="H146" s="100">
        <v>0</v>
      </c>
      <c r="I146" s="100">
        <v>0</v>
      </c>
      <c r="J146" s="100">
        <v>0</v>
      </c>
      <c r="K146" s="100">
        <v>0</v>
      </c>
      <c r="L146" s="100">
        <v>0</v>
      </c>
      <c r="M146" s="100">
        <v>0</v>
      </c>
      <c r="N146" s="100">
        <v>0</v>
      </c>
      <c r="O146" s="100">
        <v>0</v>
      </c>
      <c r="P146" s="102">
        <v>0</v>
      </c>
      <c r="Q146" s="5"/>
      <c r="S146" s="120"/>
      <c r="T146" s="120"/>
      <c r="U146" s="120"/>
      <c r="V146" s="120"/>
    </row>
    <row r="147" spans="1:22" customFormat="1" ht="13" customHeight="1">
      <c r="A147" s="48" t="s">
        <v>20</v>
      </c>
      <c r="B147" s="101">
        <f t="shared" si="9"/>
        <v>0</v>
      </c>
      <c r="C147" s="101">
        <f t="shared" si="10"/>
        <v>0</v>
      </c>
      <c r="D147" s="101">
        <f t="shared" si="11"/>
        <v>0</v>
      </c>
      <c r="E147" s="100">
        <v>0</v>
      </c>
      <c r="F147" s="100">
        <v>0</v>
      </c>
      <c r="G147" s="101">
        <v>0</v>
      </c>
      <c r="H147" s="100">
        <v>0</v>
      </c>
      <c r="I147" s="100">
        <v>0</v>
      </c>
      <c r="J147" s="100">
        <v>0</v>
      </c>
      <c r="K147" s="100">
        <v>0</v>
      </c>
      <c r="L147" s="100">
        <v>0</v>
      </c>
      <c r="M147" s="100">
        <v>0</v>
      </c>
      <c r="N147" s="100">
        <v>0</v>
      </c>
      <c r="O147" s="100">
        <v>0</v>
      </c>
      <c r="P147" s="102">
        <v>0</v>
      </c>
      <c r="Q147" s="5"/>
      <c r="S147" s="120"/>
      <c r="T147" s="120"/>
      <c r="U147" s="120"/>
      <c r="V147" s="120"/>
    </row>
    <row r="148" spans="1:22" customFormat="1" ht="13" customHeight="1">
      <c r="A148" s="48" t="s">
        <v>21</v>
      </c>
      <c r="B148" s="101">
        <f t="shared" si="9"/>
        <v>0</v>
      </c>
      <c r="C148" s="101">
        <f t="shared" si="10"/>
        <v>0</v>
      </c>
      <c r="D148" s="101">
        <f t="shared" si="11"/>
        <v>0</v>
      </c>
      <c r="E148" s="100">
        <v>0</v>
      </c>
      <c r="F148" s="100">
        <v>0</v>
      </c>
      <c r="G148" s="101">
        <v>0</v>
      </c>
      <c r="H148" s="100">
        <v>0</v>
      </c>
      <c r="I148" s="100">
        <v>0</v>
      </c>
      <c r="J148" s="100">
        <v>0</v>
      </c>
      <c r="K148" s="100">
        <v>0</v>
      </c>
      <c r="L148" s="100">
        <v>0</v>
      </c>
      <c r="M148" s="100">
        <v>0</v>
      </c>
      <c r="N148" s="100">
        <v>0</v>
      </c>
      <c r="O148" s="100">
        <v>0</v>
      </c>
      <c r="P148" s="102">
        <v>0</v>
      </c>
      <c r="Q148" s="5"/>
      <c r="S148" s="120"/>
      <c r="T148" s="120"/>
      <c r="U148" s="120"/>
      <c r="V148" s="120"/>
    </row>
    <row r="149" spans="1:22" customFormat="1" ht="13" customHeight="1">
      <c r="A149" s="48" t="s">
        <v>22</v>
      </c>
      <c r="B149" s="101">
        <f t="shared" si="9"/>
        <v>0</v>
      </c>
      <c r="C149" s="101">
        <f t="shared" si="10"/>
        <v>0</v>
      </c>
      <c r="D149" s="101">
        <f t="shared" si="11"/>
        <v>0</v>
      </c>
      <c r="E149" s="100">
        <v>0</v>
      </c>
      <c r="F149" s="100">
        <v>0</v>
      </c>
      <c r="G149" s="101">
        <v>0</v>
      </c>
      <c r="H149" s="100">
        <v>0</v>
      </c>
      <c r="I149" s="100">
        <v>0</v>
      </c>
      <c r="J149" s="100">
        <v>0</v>
      </c>
      <c r="K149" s="100">
        <v>0</v>
      </c>
      <c r="L149" s="100">
        <v>0</v>
      </c>
      <c r="M149" s="100">
        <v>0</v>
      </c>
      <c r="N149" s="100">
        <v>0</v>
      </c>
      <c r="O149" s="100">
        <v>0</v>
      </c>
      <c r="P149" s="102">
        <v>0</v>
      </c>
      <c r="Q149" s="5"/>
      <c r="S149" s="120"/>
      <c r="T149" s="120"/>
      <c r="U149" s="120"/>
      <c r="V149" s="120"/>
    </row>
    <row r="150" spans="1:22" customFormat="1" ht="13" customHeight="1">
      <c r="A150" s="49" t="s">
        <v>23</v>
      </c>
      <c r="B150" s="104">
        <f t="shared" si="9"/>
        <v>0</v>
      </c>
      <c r="C150" s="104">
        <f t="shared" si="10"/>
        <v>0</v>
      </c>
      <c r="D150" s="104">
        <f t="shared" si="11"/>
        <v>0</v>
      </c>
      <c r="E150" s="103">
        <v>0</v>
      </c>
      <c r="F150" s="103">
        <v>0</v>
      </c>
      <c r="G150" s="104">
        <v>0</v>
      </c>
      <c r="H150" s="103">
        <v>0</v>
      </c>
      <c r="I150" s="103">
        <v>0</v>
      </c>
      <c r="J150" s="103">
        <v>0</v>
      </c>
      <c r="K150" s="103">
        <v>0</v>
      </c>
      <c r="L150" s="103">
        <v>0</v>
      </c>
      <c r="M150" s="103">
        <v>0</v>
      </c>
      <c r="N150" s="103">
        <v>0</v>
      </c>
      <c r="O150" s="103">
        <v>0</v>
      </c>
      <c r="P150" s="105">
        <v>0</v>
      </c>
      <c r="Q150" s="5"/>
      <c r="S150" s="120"/>
      <c r="T150" s="120"/>
      <c r="U150" s="120"/>
      <c r="V150" s="120"/>
    </row>
    <row r="151" spans="1:22" customFormat="1" ht="13" customHeight="1">
      <c r="A151" s="47" t="s">
        <v>24</v>
      </c>
      <c r="B151" s="121">
        <f t="shared" si="9"/>
        <v>0</v>
      </c>
      <c r="C151" s="121">
        <f t="shared" si="10"/>
        <v>0</v>
      </c>
      <c r="D151" s="121">
        <f t="shared" si="11"/>
        <v>0</v>
      </c>
      <c r="E151" s="100">
        <v>0</v>
      </c>
      <c r="F151" s="100">
        <v>0</v>
      </c>
      <c r="G151" s="101">
        <v>0</v>
      </c>
      <c r="H151" s="100">
        <v>0</v>
      </c>
      <c r="I151" s="100">
        <v>0</v>
      </c>
      <c r="J151" s="100">
        <v>0</v>
      </c>
      <c r="K151" s="100">
        <v>0</v>
      </c>
      <c r="L151" s="100">
        <v>0</v>
      </c>
      <c r="M151" s="100">
        <v>0</v>
      </c>
      <c r="N151" s="100">
        <v>0</v>
      </c>
      <c r="O151" s="100">
        <v>0</v>
      </c>
      <c r="P151" s="102">
        <v>0</v>
      </c>
      <c r="Q151" s="5"/>
      <c r="S151" s="120"/>
      <c r="T151" s="120"/>
      <c r="U151" s="120"/>
      <c r="V151" s="120"/>
    </row>
    <row r="152" spans="1:22" customFormat="1" ht="12.75" customHeight="1">
      <c r="A152" s="48" t="s">
        <v>25</v>
      </c>
      <c r="B152" s="101">
        <f t="shared" si="9"/>
        <v>0</v>
      </c>
      <c r="C152" s="101">
        <f t="shared" si="10"/>
        <v>0</v>
      </c>
      <c r="D152" s="101">
        <f t="shared" si="11"/>
        <v>0</v>
      </c>
      <c r="E152" s="100">
        <v>0</v>
      </c>
      <c r="F152" s="100">
        <v>0</v>
      </c>
      <c r="G152" s="101">
        <v>0</v>
      </c>
      <c r="H152" s="100">
        <v>0</v>
      </c>
      <c r="I152" s="100">
        <v>0</v>
      </c>
      <c r="J152" s="100">
        <v>0</v>
      </c>
      <c r="K152" s="100">
        <v>0</v>
      </c>
      <c r="L152" s="100">
        <v>0</v>
      </c>
      <c r="M152" s="100">
        <v>0</v>
      </c>
      <c r="N152" s="100">
        <v>0</v>
      </c>
      <c r="O152" s="100">
        <v>0</v>
      </c>
      <c r="P152" s="102">
        <v>0</v>
      </c>
      <c r="Q152" s="5"/>
      <c r="S152" s="120"/>
      <c r="T152" s="120"/>
      <c r="U152" s="120"/>
      <c r="V152" s="120"/>
    </row>
    <row r="153" spans="1:22" customFormat="1" ht="13" customHeight="1">
      <c r="A153" s="48" t="s">
        <v>26</v>
      </c>
      <c r="B153" s="101">
        <f t="shared" si="9"/>
        <v>0</v>
      </c>
      <c r="C153" s="101">
        <f t="shared" si="10"/>
        <v>0</v>
      </c>
      <c r="D153" s="101">
        <f t="shared" si="11"/>
        <v>0</v>
      </c>
      <c r="E153" s="100">
        <v>0</v>
      </c>
      <c r="F153" s="100">
        <v>0</v>
      </c>
      <c r="G153" s="101">
        <v>0</v>
      </c>
      <c r="H153" s="100">
        <v>0</v>
      </c>
      <c r="I153" s="100">
        <v>0</v>
      </c>
      <c r="J153" s="100">
        <v>0</v>
      </c>
      <c r="K153" s="100">
        <v>0</v>
      </c>
      <c r="L153" s="100">
        <v>0</v>
      </c>
      <c r="M153" s="100">
        <v>0</v>
      </c>
      <c r="N153" s="100">
        <v>0</v>
      </c>
      <c r="O153" s="100">
        <v>0</v>
      </c>
      <c r="P153" s="102">
        <v>0</v>
      </c>
      <c r="Q153" s="5"/>
      <c r="S153" s="120"/>
      <c r="T153" s="120"/>
      <c r="U153" s="120"/>
      <c r="V153" s="120"/>
    </row>
    <row r="154" spans="1:22" customFormat="1" ht="13" customHeight="1">
      <c r="A154" s="48" t="s">
        <v>27</v>
      </c>
      <c r="B154" s="101">
        <f t="shared" si="9"/>
        <v>0</v>
      </c>
      <c r="C154" s="101">
        <f t="shared" si="10"/>
        <v>0</v>
      </c>
      <c r="D154" s="101">
        <f t="shared" si="11"/>
        <v>0</v>
      </c>
      <c r="E154" s="100">
        <v>0</v>
      </c>
      <c r="F154" s="100">
        <v>0</v>
      </c>
      <c r="G154" s="101">
        <v>0</v>
      </c>
      <c r="H154" s="100">
        <v>0</v>
      </c>
      <c r="I154" s="100">
        <v>0</v>
      </c>
      <c r="J154" s="100">
        <v>0</v>
      </c>
      <c r="K154" s="100">
        <v>0</v>
      </c>
      <c r="L154" s="100">
        <v>0</v>
      </c>
      <c r="M154" s="100">
        <v>0</v>
      </c>
      <c r="N154" s="100">
        <v>0</v>
      </c>
      <c r="O154" s="100">
        <v>0</v>
      </c>
      <c r="P154" s="102">
        <v>0</v>
      </c>
      <c r="Q154" s="5"/>
      <c r="S154" s="120"/>
      <c r="T154" s="120"/>
      <c r="U154" s="120"/>
      <c r="V154" s="120"/>
    </row>
    <row r="155" spans="1:22" customFormat="1" ht="13" customHeight="1">
      <c r="A155" s="49" t="s">
        <v>28</v>
      </c>
      <c r="B155" s="104">
        <f t="shared" si="9"/>
        <v>0</v>
      </c>
      <c r="C155" s="104">
        <f t="shared" si="10"/>
        <v>0</v>
      </c>
      <c r="D155" s="104">
        <f t="shared" si="11"/>
        <v>0</v>
      </c>
      <c r="E155" s="103">
        <v>0</v>
      </c>
      <c r="F155" s="103">
        <v>0</v>
      </c>
      <c r="G155" s="104">
        <v>0</v>
      </c>
      <c r="H155" s="103">
        <v>0</v>
      </c>
      <c r="I155" s="103">
        <v>0</v>
      </c>
      <c r="J155" s="103">
        <v>0</v>
      </c>
      <c r="K155" s="103">
        <v>0</v>
      </c>
      <c r="L155" s="103">
        <v>0</v>
      </c>
      <c r="M155" s="103">
        <v>0</v>
      </c>
      <c r="N155" s="103">
        <v>0</v>
      </c>
      <c r="O155" s="103">
        <v>0</v>
      </c>
      <c r="P155" s="105">
        <v>0</v>
      </c>
      <c r="Q155" s="5"/>
      <c r="S155" s="120"/>
      <c r="T155" s="120"/>
      <c r="U155" s="120"/>
      <c r="V155" s="120"/>
    </row>
    <row r="156" spans="1:22" customFormat="1" ht="13" customHeight="1">
      <c r="A156" s="47" t="s">
        <v>29</v>
      </c>
      <c r="B156" s="121">
        <f t="shared" si="9"/>
        <v>0</v>
      </c>
      <c r="C156" s="121">
        <f t="shared" si="10"/>
        <v>0</v>
      </c>
      <c r="D156" s="121">
        <f t="shared" si="11"/>
        <v>0</v>
      </c>
      <c r="E156" s="100">
        <v>0</v>
      </c>
      <c r="F156" s="100">
        <v>0</v>
      </c>
      <c r="G156" s="101">
        <v>0</v>
      </c>
      <c r="H156" s="100">
        <v>0</v>
      </c>
      <c r="I156" s="100">
        <v>0</v>
      </c>
      <c r="J156" s="100">
        <v>0</v>
      </c>
      <c r="K156" s="100">
        <v>0</v>
      </c>
      <c r="L156" s="100">
        <v>0</v>
      </c>
      <c r="M156" s="100">
        <v>0</v>
      </c>
      <c r="N156" s="100">
        <v>0</v>
      </c>
      <c r="O156" s="100">
        <v>0</v>
      </c>
      <c r="P156" s="102">
        <v>0</v>
      </c>
      <c r="Q156" s="5"/>
      <c r="S156" s="120"/>
      <c r="T156" s="120"/>
      <c r="U156" s="120"/>
      <c r="V156" s="120"/>
    </row>
    <row r="157" spans="1:22" customFormat="1" ht="13" customHeight="1">
      <c r="A157" s="48" t="s">
        <v>30</v>
      </c>
      <c r="B157" s="101">
        <f t="shared" si="9"/>
        <v>0</v>
      </c>
      <c r="C157" s="101">
        <f t="shared" si="10"/>
        <v>0</v>
      </c>
      <c r="D157" s="101">
        <f t="shared" si="11"/>
        <v>0</v>
      </c>
      <c r="E157" s="100">
        <v>0</v>
      </c>
      <c r="F157" s="100">
        <v>0</v>
      </c>
      <c r="G157" s="101">
        <v>0</v>
      </c>
      <c r="H157" s="100">
        <v>0</v>
      </c>
      <c r="I157" s="100">
        <v>0</v>
      </c>
      <c r="J157" s="100">
        <v>0</v>
      </c>
      <c r="K157" s="100">
        <v>0</v>
      </c>
      <c r="L157" s="100">
        <v>0</v>
      </c>
      <c r="M157" s="100">
        <v>0</v>
      </c>
      <c r="N157" s="100">
        <v>0</v>
      </c>
      <c r="O157" s="100">
        <v>0</v>
      </c>
      <c r="P157" s="102">
        <v>0</v>
      </c>
      <c r="Q157" s="5"/>
      <c r="S157" s="120"/>
      <c r="T157" s="120"/>
      <c r="U157" s="120"/>
      <c r="V157" s="120"/>
    </row>
    <row r="158" spans="1:22" customFormat="1" ht="13" customHeight="1">
      <c r="A158" s="48" t="s">
        <v>31</v>
      </c>
      <c r="B158" s="101">
        <f t="shared" si="9"/>
        <v>0</v>
      </c>
      <c r="C158" s="101">
        <f t="shared" si="10"/>
        <v>0</v>
      </c>
      <c r="D158" s="101">
        <f t="shared" si="11"/>
        <v>0</v>
      </c>
      <c r="E158" s="100">
        <v>0</v>
      </c>
      <c r="F158" s="100">
        <v>0</v>
      </c>
      <c r="G158" s="101">
        <v>0</v>
      </c>
      <c r="H158" s="100">
        <v>0</v>
      </c>
      <c r="I158" s="100">
        <v>0</v>
      </c>
      <c r="J158" s="100">
        <v>0</v>
      </c>
      <c r="K158" s="100">
        <v>0</v>
      </c>
      <c r="L158" s="100">
        <v>0</v>
      </c>
      <c r="M158" s="100">
        <v>0</v>
      </c>
      <c r="N158" s="100">
        <v>0</v>
      </c>
      <c r="O158" s="100">
        <v>0</v>
      </c>
      <c r="P158" s="102">
        <v>0</v>
      </c>
      <c r="Q158" s="5"/>
      <c r="S158" s="120"/>
      <c r="T158" s="120"/>
      <c r="U158" s="120"/>
      <c r="V158" s="120"/>
    </row>
    <row r="159" spans="1:22" customFormat="1" ht="13" customHeight="1">
      <c r="A159" s="48" t="s">
        <v>32</v>
      </c>
      <c r="B159" s="101">
        <f t="shared" si="9"/>
        <v>0</v>
      </c>
      <c r="C159" s="101">
        <f t="shared" si="10"/>
        <v>0</v>
      </c>
      <c r="D159" s="101">
        <f t="shared" si="11"/>
        <v>0</v>
      </c>
      <c r="E159" s="100">
        <v>0</v>
      </c>
      <c r="F159" s="100">
        <v>0</v>
      </c>
      <c r="G159" s="101">
        <v>0</v>
      </c>
      <c r="H159" s="100">
        <v>0</v>
      </c>
      <c r="I159" s="100">
        <v>0</v>
      </c>
      <c r="J159" s="100">
        <v>0</v>
      </c>
      <c r="K159" s="100">
        <v>0</v>
      </c>
      <c r="L159" s="100">
        <v>0</v>
      </c>
      <c r="M159" s="100">
        <v>0</v>
      </c>
      <c r="N159" s="100">
        <v>0</v>
      </c>
      <c r="O159" s="100">
        <v>0</v>
      </c>
      <c r="P159" s="102">
        <v>0</v>
      </c>
      <c r="Q159" s="5"/>
      <c r="S159" s="120"/>
      <c r="T159" s="120"/>
      <c r="U159" s="120"/>
      <c r="V159" s="120"/>
    </row>
    <row r="160" spans="1:22" customFormat="1" ht="13" customHeight="1">
      <c r="A160" s="49" t="s">
        <v>33</v>
      </c>
      <c r="B160" s="104">
        <f t="shared" si="9"/>
        <v>0</v>
      </c>
      <c r="C160" s="104">
        <f t="shared" si="10"/>
        <v>0</v>
      </c>
      <c r="D160" s="104">
        <f t="shared" si="11"/>
        <v>0</v>
      </c>
      <c r="E160" s="103">
        <v>0</v>
      </c>
      <c r="F160" s="103">
        <v>0</v>
      </c>
      <c r="G160" s="104">
        <v>0</v>
      </c>
      <c r="H160" s="103">
        <v>0</v>
      </c>
      <c r="I160" s="103">
        <v>0</v>
      </c>
      <c r="J160" s="103">
        <v>0</v>
      </c>
      <c r="K160" s="103">
        <v>0</v>
      </c>
      <c r="L160" s="103">
        <v>0</v>
      </c>
      <c r="M160" s="103">
        <v>0</v>
      </c>
      <c r="N160" s="103">
        <v>0</v>
      </c>
      <c r="O160" s="103">
        <v>0</v>
      </c>
      <c r="P160" s="105">
        <v>0</v>
      </c>
      <c r="Q160" s="5"/>
      <c r="S160" s="120"/>
      <c r="T160" s="120"/>
      <c r="U160" s="120"/>
      <c r="V160" s="120"/>
    </row>
    <row r="161" spans="1:22" customFormat="1" ht="13" customHeight="1">
      <c r="A161" s="47" t="s">
        <v>34</v>
      </c>
      <c r="B161" s="121">
        <f t="shared" si="9"/>
        <v>18</v>
      </c>
      <c r="C161" s="121">
        <f t="shared" si="10"/>
        <v>18</v>
      </c>
      <c r="D161" s="121">
        <f t="shared" si="11"/>
        <v>46800</v>
      </c>
      <c r="E161" s="100">
        <v>0</v>
      </c>
      <c r="F161" s="100">
        <v>0</v>
      </c>
      <c r="G161" s="101">
        <v>0</v>
      </c>
      <c r="H161" s="100">
        <v>18</v>
      </c>
      <c r="I161" s="100">
        <v>18</v>
      </c>
      <c r="J161" s="100">
        <v>46800</v>
      </c>
      <c r="K161" s="100">
        <v>0</v>
      </c>
      <c r="L161" s="100">
        <v>0</v>
      </c>
      <c r="M161" s="100">
        <v>0</v>
      </c>
      <c r="N161" s="100">
        <v>0</v>
      </c>
      <c r="O161" s="100">
        <v>0</v>
      </c>
      <c r="P161" s="102">
        <v>0</v>
      </c>
      <c r="Q161" s="5"/>
      <c r="S161" s="120"/>
      <c r="T161" s="120"/>
      <c r="U161" s="120"/>
      <c r="V161" s="120"/>
    </row>
    <row r="162" spans="1:22" customFormat="1" ht="13" customHeight="1">
      <c r="A162" s="48" t="s">
        <v>35</v>
      </c>
      <c r="B162" s="101">
        <f t="shared" si="9"/>
        <v>0</v>
      </c>
      <c r="C162" s="101">
        <f t="shared" si="10"/>
        <v>0</v>
      </c>
      <c r="D162" s="101">
        <f t="shared" si="11"/>
        <v>0</v>
      </c>
      <c r="E162" s="100">
        <v>0</v>
      </c>
      <c r="F162" s="100">
        <v>0</v>
      </c>
      <c r="G162" s="101">
        <v>0</v>
      </c>
      <c r="H162" s="100">
        <v>0</v>
      </c>
      <c r="I162" s="100">
        <v>0</v>
      </c>
      <c r="J162" s="100">
        <v>0</v>
      </c>
      <c r="K162" s="100">
        <v>0</v>
      </c>
      <c r="L162" s="100">
        <v>0</v>
      </c>
      <c r="M162" s="100">
        <v>0</v>
      </c>
      <c r="N162" s="100">
        <v>0</v>
      </c>
      <c r="O162" s="100">
        <v>0</v>
      </c>
      <c r="P162" s="102">
        <v>0</v>
      </c>
      <c r="Q162" s="5"/>
      <c r="S162" s="120"/>
      <c r="T162" s="120"/>
      <c r="U162" s="120"/>
      <c r="V162" s="120"/>
    </row>
    <row r="163" spans="1:22" customFormat="1" ht="13" customHeight="1">
      <c r="A163" s="48" t="s">
        <v>36</v>
      </c>
      <c r="B163" s="101">
        <f t="shared" si="9"/>
        <v>0</v>
      </c>
      <c r="C163" s="101">
        <f t="shared" si="10"/>
        <v>0</v>
      </c>
      <c r="D163" s="101">
        <f t="shared" si="11"/>
        <v>0</v>
      </c>
      <c r="E163" s="100">
        <v>0</v>
      </c>
      <c r="F163" s="100">
        <v>0</v>
      </c>
      <c r="G163" s="101">
        <v>0</v>
      </c>
      <c r="H163" s="100">
        <v>0</v>
      </c>
      <c r="I163" s="100">
        <v>0</v>
      </c>
      <c r="J163" s="100">
        <v>0</v>
      </c>
      <c r="K163" s="100">
        <v>0</v>
      </c>
      <c r="L163" s="100">
        <v>0</v>
      </c>
      <c r="M163" s="100">
        <v>0</v>
      </c>
      <c r="N163" s="100">
        <v>0</v>
      </c>
      <c r="O163" s="100">
        <v>0</v>
      </c>
      <c r="P163" s="102">
        <v>0</v>
      </c>
      <c r="Q163" s="5"/>
      <c r="S163" s="120"/>
      <c r="T163" s="120"/>
      <c r="U163" s="120"/>
      <c r="V163" s="120"/>
    </row>
    <row r="164" spans="1:22" customFormat="1" ht="13" customHeight="1">
      <c r="A164" s="48" t="s">
        <v>37</v>
      </c>
      <c r="B164" s="101">
        <f t="shared" si="9"/>
        <v>0</v>
      </c>
      <c r="C164" s="101">
        <f t="shared" si="10"/>
        <v>0</v>
      </c>
      <c r="D164" s="101">
        <f t="shared" si="11"/>
        <v>0</v>
      </c>
      <c r="E164" s="100">
        <v>0</v>
      </c>
      <c r="F164" s="100">
        <v>0</v>
      </c>
      <c r="G164" s="101">
        <v>0</v>
      </c>
      <c r="H164" s="100">
        <v>0</v>
      </c>
      <c r="I164" s="100">
        <v>0</v>
      </c>
      <c r="J164" s="100">
        <v>0</v>
      </c>
      <c r="K164" s="100">
        <v>0</v>
      </c>
      <c r="L164" s="100">
        <v>0</v>
      </c>
      <c r="M164" s="100">
        <v>0</v>
      </c>
      <c r="N164" s="100">
        <v>0</v>
      </c>
      <c r="O164" s="100">
        <v>0</v>
      </c>
      <c r="P164" s="102">
        <v>0</v>
      </c>
      <c r="Q164" s="5"/>
      <c r="S164" s="120"/>
      <c r="T164" s="120"/>
      <c r="U164" s="120"/>
      <c r="V164" s="120"/>
    </row>
    <row r="165" spans="1:22" customFormat="1" ht="13" customHeight="1">
      <c r="A165" s="49" t="s">
        <v>38</v>
      </c>
      <c r="B165" s="104">
        <f t="shared" si="9"/>
        <v>0</v>
      </c>
      <c r="C165" s="104">
        <f t="shared" si="10"/>
        <v>0</v>
      </c>
      <c r="D165" s="104">
        <f t="shared" si="11"/>
        <v>0</v>
      </c>
      <c r="E165" s="103">
        <v>0</v>
      </c>
      <c r="F165" s="103">
        <v>0</v>
      </c>
      <c r="G165" s="104">
        <v>0</v>
      </c>
      <c r="H165" s="103">
        <v>0</v>
      </c>
      <c r="I165" s="103">
        <v>0</v>
      </c>
      <c r="J165" s="103">
        <v>0</v>
      </c>
      <c r="K165" s="103">
        <v>0</v>
      </c>
      <c r="L165" s="103">
        <v>0</v>
      </c>
      <c r="M165" s="103">
        <v>0</v>
      </c>
      <c r="N165" s="103">
        <v>0</v>
      </c>
      <c r="O165" s="103">
        <v>0</v>
      </c>
      <c r="P165" s="105">
        <v>0</v>
      </c>
      <c r="Q165" s="5"/>
      <c r="S165" s="120"/>
      <c r="T165" s="120"/>
      <c r="U165" s="120"/>
      <c r="V165" s="120"/>
    </row>
    <row r="166" spans="1:22" customFormat="1" ht="13" customHeight="1">
      <c r="A166" s="47" t="s">
        <v>39</v>
      </c>
      <c r="B166" s="121">
        <f t="shared" si="9"/>
        <v>0</v>
      </c>
      <c r="C166" s="121">
        <f t="shared" si="10"/>
        <v>0</v>
      </c>
      <c r="D166" s="121">
        <f t="shared" si="11"/>
        <v>0</v>
      </c>
      <c r="E166" s="100">
        <v>0</v>
      </c>
      <c r="F166" s="100">
        <v>0</v>
      </c>
      <c r="G166" s="101">
        <v>0</v>
      </c>
      <c r="H166" s="100">
        <v>0</v>
      </c>
      <c r="I166" s="100">
        <v>0</v>
      </c>
      <c r="J166" s="100">
        <v>0</v>
      </c>
      <c r="K166" s="100">
        <v>0</v>
      </c>
      <c r="L166" s="100">
        <v>0</v>
      </c>
      <c r="M166" s="100">
        <v>0</v>
      </c>
      <c r="N166" s="100">
        <v>0</v>
      </c>
      <c r="O166" s="100">
        <v>0</v>
      </c>
      <c r="P166" s="102">
        <v>0</v>
      </c>
      <c r="Q166" s="5"/>
      <c r="S166" s="120"/>
      <c r="T166" s="120"/>
      <c r="U166" s="120"/>
      <c r="V166" s="120"/>
    </row>
    <row r="167" spans="1:22" customFormat="1" ht="13" customHeight="1">
      <c r="A167" s="48" t="s">
        <v>40</v>
      </c>
      <c r="B167" s="101">
        <f t="shared" si="9"/>
        <v>0</v>
      </c>
      <c r="C167" s="101">
        <f t="shared" si="10"/>
        <v>0</v>
      </c>
      <c r="D167" s="101">
        <f t="shared" si="11"/>
        <v>0</v>
      </c>
      <c r="E167" s="100">
        <v>0</v>
      </c>
      <c r="F167" s="100">
        <v>0</v>
      </c>
      <c r="G167" s="101">
        <v>0</v>
      </c>
      <c r="H167" s="100">
        <v>0</v>
      </c>
      <c r="I167" s="100">
        <v>0</v>
      </c>
      <c r="J167" s="100">
        <v>0</v>
      </c>
      <c r="K167" s="100">
        <v>0</v>
      </c>
      <c r="L167" s="100">
        <v>0</v>
      </c>
      <c r="M167" s="100">
        <v>0</v>
      </c>
      <c r="N167" s="100">
        <v>0</v>
      </c>
      <c r="O167" s="100">
        <v>0</v>
      </c>
      <c r="P167" s="102">
        <v>0</v>
      </c>
      <c r="Q167" s="5"/>
      <c r="S167" s="120"/>
      <c r="T167" s="120"/>
      <c r="U167" s="120"/>
      <c r="V167" s="120"/>
    </row>
    <row r="168" spans="1:22" customFormat="1" ht="13" customHeight="1">
      <c r="A168" s="48" t="s">
        <v>41</v>
      </c>
      <c r="B168" s="101">
        <f t="shared" si="9"/>
        <v>0</v>
      </c>
      <c r="C168" s="101">
        <f t="shared" si="10"/>
        <v>0</v>
      </c>
      <c r="D168" s="101">
        <f t="shared" si="11"/>
        <v>0</v>
      </c>
      <c r="E168" s="100">
        <v>0</v>
      </c>
      <c r="F168" s="100">
        <v>0</v>
      </c>
      <c r="G168" s="101">
        <v>0</v>
      </c>
      <c r="H168" s="100">
        <v>0</v>
      </c>
      <c r="I168" s="100">
        <v>0</v>
      </c>
      <c r="J168" s="100">
        <v>0</v>
      </c>
      <c r="K168" s="100">
        <v>0</v>
      </c>
      <c r="L168" s="100">
        <v>0</v>
      </c>
      <c r="M168" s="100">
        <v>0</v>
      </c>
      <c r="N168" s="100">
        <v>0</v>
      </c>
      <c r="O168" s="100">
        <v>0</v>
      </c>
      <c r="P168" s="102">
        <v>0</v>
      </c>
      <c r="Q168" s="5"/>
      <c r="S168" s="120"/>
      <c r="T168" s="120"/>
      <c r="U168" s="120"/>
      <c r="V168" s="120"/>
    </row>
    <row r="169" spans="1:22" customFormat="1" ht="13" customHeight="1">
      <c r="A169" s="48" t="s">
        <v>42</v>
      </c>
      <c r="B169" s="101">
        <f t="shared" si="9"/>
        <v>0</v>
      </c>
      <c r="C169" s="101">
        <f t="shared" si="10"/>
        <v>0</v>
      </c>
      <c r="D169" s="101">
        <f t="shared" si="11"/>
        <v>0</v>
      </c>
      <c r="E169" s="100">
        <v>0</v>
      </c>
      <c r="F169" s="100">
        <v>0</v>
      </c>
      <c r="G169" s="101">
        <v>0</v>
      </c>
      <c r="H169" s="100">
        <v>0</v>
      </c>
      <c r="I169" s="100">
        <v>0</v>
      </c>
      <c r="J169" s="100">
        <v>0</v>
      </c>
      <c r="K169" s="100">
        <v>0</v>
      </c>
      <c r="L169" s="100">
        <v>0</v>
      </c>
      <c r="M169" s="100">
        <v>0</v>
      </c>
      <c r="N169" s="100">
        <v>0</v>
      </c>
      <c r="O169" s="100">
        <v>0</v>
      </c>
      <c r="P169" s="102">
        <v>0</v>
      </c>
      <c r="Q169" s="5"/>
      <c r="S169" s="120"/>
      <c r="T169" s="120"/>
      <c r="U169" s="120"/>
      <c r="V169" s="120"/>
    </row>
    <row r="170" spans="1:22" customFormat="1" ht="13" customHeight="1">
      <c r="A170" s="49" t="s">
        <v>43</v>
      </c>
      <c r="B170" s="104">
        <f t="shared" si="9"/>
        <v>0</v>
      </c>
      <c r="C170" s="104">
        <f t="shared" si="10"/>
        <v>0</v>
      </c>
      <c r="D170" s="104">
        <f t="shared" si="11"/>
        <v>0</v>
      </c>
      <c r="E170" s="103">
        <v>0</v>
      </c>
      <c r="F170" s="103">
        <v>0</v>
      </c>
      <c r="G170" s="104">
        <v>0</v>
      </c>
      <c r="H170" s="103">
        <v>0</v>
      </c>
      <c r="I170" s="103">
        <v>0</v>
      </c>
      <c r="J170" s="103">
        <v>0</v>
      </c>
      <c r="K170" s="103">
        <v>0</v>
      </c>
      <c r="L170" s="103">
        <v>0</v>
      </c>
      <c r="M170" s="103">
        <v>0</v>
      </c>
      <c r="N170" s="103">
        <v>0</v>
      </c>
      <c r="O170" s="103">
        <v>0</v>
      </c>
      <c r="P170" s="105">
        <v>0</v>
      </c>
      <c r="Q170" s="5"/>
      <c r="S170" s="120"/>
      <c r="T170" s="120"/>
      <c r="U170" s="120"/>
      <c r="V170" s="120"/>
    </row>
    <row r="171" spans="1:22" customFormat="1" ht="13" customHeight="1">
      <c r="A171" s="47" t="s">
        <v>44</v>
      </c>
      <c r="B171" s="121">
        <f t="shared" si="9"/>
        <v>0</v>
      </c>
      <c r="C171" s="121">
        <f t="shared" si="10"/>
        <v>0</v>
      </c>
      <c r="D171" s="121">
        <f t="shared" si="11"/>
        <v>0</v>
      </c>
      <c r="E171" s="100">
        <v>0</v>
      </c>
      <c r="F171" s="100">
        <v>0</v>
      </c>
      <c r="G171" s="101">
        <v>0</v>
      </c>
      <c r="H171" s="100">
        <v>0</v>
      </c>
      <c r="I171" s="100">
        <v>0</v>
      </c>
      <c r="J171" s="100">
        <v>0</v>
      </c>
      <c r="K171" s="100">
        <v>0</v>
      </c>
      <c r="L171" s="100">
        <v>0</v>
      </c>
      <c r="M171" s="100">
        <v>0</v>
      </c>
      <c r="N171" s="100">
        <v>0</v>
      </c>
      <c r="O171" s="100">
        <v>0</v>
      </c>
      <c r="P171" s="102">
        <v>0</v>
      </c>
      <c r="Q171" s="5"/>
      <c r="S171" s="120"/>
      <c r="T171" s="120"/>
      <c r="U171" s="120"/>
      <c r="V171" s="120"/>
    </row>
    <row r="172" spans="1:22" customFormat="1" ht="13" customHeight="1">
      <c r="A172" s="48" t="s">
        <v>45</v>
      </c>
      <c r="B172" s="101">
        <f t="shared" si="9"/>
        <v>0</v>
      </c>
      <c r="C172" s="101">
        <f t="shared" si="10"/>
        <v>0</v>
      </c>
      <c r="D172" s="101">
        <f t="shared" si="11"/>
        <v>0</v>
      </c>
      <c r="E172" s="100">
        <v>0</v>
      </c>
      <c r="F172" s="100">
        <v>0</v>
      </c>
      <c r="G172" s="101">
        <v>0</v>
      </c>
      <c r="H172" s="100">
        <v>0</v>
      </c>
      <c r="I172" s="100">
        <v>0</v>
      </c>
      <c r="J172" s="100">
        <v>0</v>
      </c>
      <c r="K172" s="100">
        <v>0</v>
      </c>
      <c r="L172" s="100">
        <v>0</v>
      </c>
      <c r="M172" s="100">
        <v>0</v>
      </c>
      <c r="N172" s="100">
        <v>0</v>
      </c>
      <c r="O172" s="100">
        <v>0</v>
      </c>
      <c r="P172" s="102">
        <v>0</v>
      </c>
      <c r="Q172" s="5"/>
      <c r="S172" s="120"/>
      <c r="T172" s="120"/>
      <c r="U172" s="120"/>
      <c r="V172" s="120"/>
    </row>
    <row r="173" spans="1:22" customFormat="1" ht="12.75" customHeight="1">
      <c r="A173" s="48" t="s">
        <v>46</v>
      </c>
      <c r="B173" s="101">
        <f t="shared" si="9"/>
        <v>0</v>
      </c>
      <c r="C173" s="101">
        <f t="shared" si="10"/>
        <v>0</v>
      </c>
      <c r="D173" s="101">
        <f t="shared" si="11"/>
        <v>0</v>
      </c>
      <c r="E173" s="100">
        <v>0</v>
      </c>
      <c r="F173" s="100">
        <v>0</v>
      </c>
      <c r="G173" s="101">
        <v>0</v>
      </c>
      <c r="H173" s="100">
        <v>0</v>
      </c>
      <c r="I173" s="100">
        <v>0</v>
      </c>
      <c r="J173" s="100">
        <v>0</v>
      </c>
      <c r="K173" s="100">
        <v>0</v>
      </c>
      <c r="L173" s="100">
        <v>0</v>
      </c>
      <c r="M173" s="100">
        <v>0</v>
      </c>
      <c r="N173" s="100">
        <v>0</v>
      </c>
      <c r="O173" s="100">
        <v>0</v>
      </c>
      <c r="P173" s="102">
        <v>0</v>
      </c>
      <c r="Q173" s="5"/>
      <c r="S173" s="120"/>
      <c r="T173" s="120"/>
      <c r="U173" s="120"/>
      <c r="V173" s="120"/>
    </row>
    <row r="174" spans="1:22" customFormat="1" ht="13" customHeight="1">
      <c r="A174" s="48" t="s">
        <v>47</v>
      </c>
      <c r="B174" s="101">
        <f t="shared" si="9"/>
        <v>0</v>
      </c>
      <c r="C174" s="101">
        <f t="shared" si="10"/>
        <v>0</v>
      </c>
      <c r="D174" s="101">
        <f t="shared" si="11"/>
        <v>0</v>
      </c>
      <c r="E174" s="100">
        <v>0</v>
      </c>
      <c r="F174" s="100">
        <v>0</v>
      </c>
      <c r="G174" s="101">
        <v>0</v>
      </c>
      <c r="H174" s="100">
        <v>0</v>
      </c>
      <c r="I174" s="100">
        <v>0</v>
      </c>
      <c r="J174" s="100">
        <v>0</v>
      </c>
      <c r="K174" s="100">
        <v>0</v>
      </c>
      <c r="L174" s="100">
        <v>0</v>
      </c>
      <c r="M174" s="100">
        <v>0</v>
      </c>
      <c r="N174" s="100">
        <v>0</v>
      </c>
      <c r="O174" s="100">
        <v>0</v>
      </c>
      <c r="P174" s="102">
        <v>0</v>
      </c>
      <c r="Q174" s="5"/>
      <c r="S174" s="120"/>
      <c r="T174" s="120"/>
      <c r="U174" s="120"/>
      <c r="V174" s="120"/>
    </row>
    <row r="175" spans="1:22" customFormat="1" ht="12.75" customHeight="1">
      <c r="A175" s="49" t="s">
        <v>48</v>
      </c>
      <c r="B175" s="104">
        <f t="shared" si="9"/>
        <v>0</v>
      </c>
      <c r="C175" s="104">
        <f t="shared" si="10"/>
        <v>0</v>
      </c>
      <c r="D175" s="104">
        <f t="shared" si="11"/>
        <v>0</v>
      </c>
      <c r="E175" s="103">
        <v>0</v>
      </c>
      <c r="F175" s="103">
        <v>0</v>
      </c>
      <c r="G175" s="104">
        <v>0</v>
      </c>
      <c r="H175" s="103">
        <v>0</v>
      </c>
      <c r="I175" s="103">
        <v>0</v>
      </c>
      <c r="J175" s="103">
        <v>0</v>
      </c>
      <c r="K175" s="103">
        <v>0</v>
      </c>
      <c r="L175" s="103">
        <v>0</v>
      </c>
      <c r="M175" s="103">
        <v>0</v>
      </c>
      <c r="N175" s="103">
        <v>0</v>
      </c>
      <c r="O175" s="103">
        <v>0</v>
      </c>
      <c r="P175" s="105">
        <v>0</v>
      </c>
      <c r="Q175" s="5"/>
      <c r="S175" s="120"/>
      <c r="T175" s="120"/>
      <c r="U175" s="120"/>
      <c r="V175" s="120"/>
    </row>
    <row r="176" spans="1:22" customFormat="1" ht="13" customHeight="1">
      <c r="A176" s="47" t="s">
        <v>49</v>
      </c>
      <c r="B176" s="121">
        <f t="shared" si="9"/>
        <v>0</v>
      </c>
      <c r="C176" s="121">
        <f t="shared" si="10"/>
        <v>0</v>
      </c>
      <c r="D176" s="121">
        <f t="shared" si="11"/>
        <v>0</v>
      </c>
      <c r="E176" s="100">
        <v>0</v>
      </c>
      <c r="F176" s="100">
        <v>0</v>
      </c>
      <c r="G176" s="101">
        <v>0</v>
      </c>
      <c r="H176" s="100">
        <v>0</v>
      </c>
      <c r="I176" s="100">
        <v>0</v>
      </c>
      <c r="J176" s="100">
        <v>0</v>
      </c>
      <c r="K176" s="100">
        <v>0</v>
      </c>
      <c r="L176" s="100">
        <v>0</v>
      </c>
      <c r="M176" s="100">
        <v>0</v>
      </c>
      <c r="N176" s="100">
        <v>0</v>
      </c>
      <c r="O176" s="100">
        <v>0</v>
      </c>
      <c r="P176" s="102">
        <v>0</v>
      </c>
      <c r="Q176" s="5"/>
      <c r="S176" s="120"/>
      <c r="T176" s="120"/>
      <c r="U176" s="120"/>
      <c r="V176" s="120"/>
    </row>
    <row r="177" spans="1:22" customFormat="1" ht="13" customHeight="1">
      <c r="A177" s="48" t="s">
        <v>50</v>
      </c>
      <c r="B177" s="101">
        <f t="shared" si="9"/>
        <v>0</v>
      </c>
      <c r="C177" s="101">
        <f t="shared" si="10"/>
        <v>0</v>
      </c>
      <c r="D177" s="101">
        <f t="shared" si="11"/>
        <v>0</v>
      </c>
      <c r="E177" s="100">
        <v>0</v>
      </c>
      <c r="F177" s="100">
        <v>0</v>
      </c>
      <c r="G177" s="101">
        <v>0</v>
      </c>
      <c r="H177" s="100">
        <v>0</v>
      </c>
      <c r="I177" s="100">
        <v>0</v>
      </c>
      <c r="J177" s="100">
        <v>0</v>
      </c>
      <c r="K177" s="100">
        <v>0</v>
      </c>
      <c r="L177" s="100">
        <v>0</v>
      </c>
      <c r="M177" s="100">
        <v>0</v>
      </c>
      <c r="N177" s="100">
        <v>0</v>
      </c>
      <c r="O177" s="100">
        <v>0</v>
      </c>
      <c r="P177" s="102">
        <v>0</v>
      </c>
      <c r="Q177" s="5"/>
      <c r="S177" s="120"/>
      <c r="T177" s="120"/>
      <c r="U177" s="120"/>
      <c r="V177" s="120"/>
    </row>
    <row r="178" spans="1:22" customFormat="1" ht="13" customHeight="1">
      <c r="A178" s="48" t="s">
        <v>51</v>
      </c>
      <c r="B178" s="101">
        <f t="shared" si="9"/>
        <v>0</v>
      </c>
      <c r="C178" s="101">
        <f t="shared" si="10"/>
        <v>0</v>
      </c>
      <c r="D178" s="101">
        <f t="shared" si="11"/>
        <v>0</v>
      </c>
      <c r="E178" s="100">
        <v>0</v>
      </c>
      <c r="F178" s="100">
        <v>0</v>
      </c>
      <c r="G178" s="101">
        <v>0</v>
      </c>
      <c r="H178" s="100">
        <v>0</v>
      </c>
      <c r="I178" s="100">
        <v>0</v>
      </c>
      <c r="J178" s="100">
        <v>0</v>
      </c>
      <c r="K178" s="100">
        <v>0</v>
      </c>
      <c r="L178" s="100">
        <v>0</v>
      </c>
      <c r="M178" s="100">
        <v>0</v>
      </c>
      <c r="N178" s="100">
        <v>0</v>
      </c>
      <c r="O178" s="100">
        <v>0</v>
      </c>
      <c r="P178" s="102">
        <v>0</v>
      </c>
      <c r="Q178" s="5"/>
      <c r="S178" s="120"/>
      <c r="T178" s="120"/>
      <c r="U178" s="120"/>
      <c r="V178" s="120"/>
    </row>
    <row r="179" spans="1:22" customFormat="1" ht="13" customHeight="1">
      <c r="A179" s="48" t="s">
        <v>52</v>
      </c>
      <c r="B179" s="101">
        <f t="shared" si="9"/>
        <v>0</v>
      </c>
      <c r="C179" s="101">
        <f t="shared" si="10"/>
        <v>0</v>
      </c>
      <c r="D179" s="101">
        <f t="shared" si="11"/>
        <v>0</v>
      </c>
      <c r="E179" s="100">
        <v>0</v>
      </c>
      <c r="F179" s="100">
        <v>0</v>
      </c>
      <c r="G179" s="101">
        <v>0</v>
      </c>
      <c r="H179" s="100">
        <v>0</v>
      </c>
      <c r="I179" s="100">
        <v>0</v>
      </c>
      <c r="J179" s="100">
        <v>0</v>
      </c>
      <c r="K179" s="100">
        <v>0</v>
      </c>
      <c r="L179" s="100">
        <v>0</v>
      </c>
      <c r="M179" s="100">
        <v>0</v>
      </c>
      <c r="N179" s="100">
        <v>0</v>
      </c>
      <c r="O179" s="100">
        <v>0</v>
      </c>
      <c r="P179" s="102">
        <v>0</v>
      </c>
      <c r="Q179" s="5"/>
      <c r="S179" s="120"/>
      <c r="T179" s="120"/>
      <c r="U179" s="120"/>
      <c r="V179" s="120"/>
    </row>
    <row r="180" spans="1:22" customFormat="1" ht="13" customHeight="1">
      <c r="A180" s="49" t="s">
        <v>53</v>
      </c>
      <c r="B180" s="104">
        <f t="shared" si="9"/>
        <v>0</v>
      </c>
      <c r="C180" s="104">
        <f t="shared" si="10"/>
        <v>0</v>
      </c>
      <c r="D180" s="104">
        <f t="shared" si="11"/>
        <v>0</v>
      </c>
      <c r="E180" s="103">
        <v>0</v>
      </c>
      <c r="F180" s="103">
        <v>0</v>
      </c>
      <c r="G180" s="104">
        <v>0</v>
      </c>
      <c r="H180" s="103">
        <v>0</v>
      </c>
      <c r="I180" s="103">
        <v>0</v>
      </c>
      <c r="J180" s="103">
        <v>0</v>
      </c>
      <c r="K180" s="103">
        <v>0</v>
      </c>
      <c r="L180" s="103">
        <v>0</v>
      </c>
      <c r="M180" s="103">
        <v>0</v>
      </c>
      <c r="N180" s="103">
        <v>0</v>
      </c>
      <c r="O180" s="103">
        <v>0</v>
      </c>
      <c r="P180" s="105">
        <v>0</v>
      </c>
      <c r="Q180" s="5"/>
      <c r="S180" s="120"/>
      <c r="T180" s="120"/>
      <c r="U180" s="120"/>
      <c r="V180" s="120"/>
    </row>
    <row r="181" spans="1:22" customFormat="1" ht="13" customHeight="1">
      <c r="A181" s="47" t="s">
        <v>54</v>
      </c>
      <c r="B181" s="121">
        <f t="shared" si="9"/>
        <v>0</v>
      </c>
      <c r="C181" s="121">
        <f t="shared" si="10"/>
        <v>0</v>
      </c>
      <c r="D181" s="121">
        <f t="shared" si="11"/>
        <v>0</v>
      </c>
      <c r="E181" s="100">
        <v>0</v>
      </c>
      <c r="F181" s="100">
        <v>0</v>
      </c>
      <c r="G181" s="101">
        <v>0</v>
      </c>
      <c r="H181" s="100">
        <v>0</v>
      </c>
      <c r="I181" s="100">
        <v>0</v>
      </c>
      <c r="J181" s="100">
        <v>0</v>
      </c>
      <c r="K181" s="100">
        <v>0</v>
      </c>
      <c r="L181" s="100">
        <v>0</v>
      </c>
      <c r="M181" s="100">
        <v>0</v>
      </c>
      <c r="N181" s="100">
        <v>0</v>
      </c>
      <c r="O181" s="100">
        <v>0</v>
      </c>
      <c r="P181" s="102">
        <v>0</v>
      </c>
      <c r="Q181" s="5"/>
      <c r="S181" s="120"/>
      <c r="T181" s="120"/>
      <c r="U181" s="120"/>
      <c r="V181" s="120"/>
    </row>
    <row r="182" spans="1:22" customFormat="1" ht="13" customHeight="1">
      <c r="A182" s="48" t="s">
        <v>55</v>
      </c>
      <c r="B182" s="101">
        <f t="shared" si="9"/>
        <v>0</v>
      </c>
      <c r="C182" s="101">
        <f t="shared" si="10"/>
        <v>0</v>
      </c>
      <c r="D182" s="101">
        <f t="shared" si="11"/>
        <v>0</v>
      </c>
      <c r="E182" s="100">
        <v>0</v>
      </c>
      <c r="F182" s="100">
        <v>0</v>
      </c>
      <c r="G182" s="101">
        <v>0</v>
      </c>
      <c r="H182" s="100">
        <v>0</v>
      </c>
      <c r="I182" s="100">
        <v>0</v>
      </c>
      <c r="J182" s="100">
        <v>0</v>
      </c>
      <c r="K182" s="100">
        <v>0</v>
      </c>
      <c r="L182" s="100">
        <v>0</v>
      </c>
      <c r="M182" s="100">
        <v>0</v>
      </c>
      <c r="N182" s="100">
        <v>0</v>
      </c>
      <c r="O182" s="100">
        <v>0</v>
      </c>
      <c r="P182" s="102">
        <v>0</v>
      </c>
      <c r="Q182" s="5"/>
      <c r="S182" s="120"/>
      <c r="T182" s="120"/>
      <c r="U182" s="120"/>
      <c r="V182" s="120"/>
    </row>
    <row r="183" spans="1:22" customFormat="1" ht="13" customHeight="1">
      <c r="A183" s="48" t="s">
        <v>56</v>
      </c>
      <c r="B183" s="101">
        <f t="shared" si="9"/>
        <v>0</v>
      </c>
      <c r="C183" s="101">
        <f t="shared" si="10"/>
        <v>0</v>
      </c>
      <c r="D183" s="101">
        <f t="shared" si="11"/>
        <v>0</v>
      </c>
      <c r="E183" s="100">
        <v>0</v>
      </c>
      <c r="F183" s="100">
        <v>0</v>
      </c>
      <c r="G183" s="101">
        <v>0</v>
      </c>
      <c r="H183" s="100">
        <v>0</v>
      </c>
      <c r="I183" s="100">
        <v>0</v>
      </c>
      <c r="J183" s="100">
        <v>0</v>
      </c>
      <c r="K183" s="100">
        <v>0</v>
      </c>
      <c r="L183" s="100">
        <v>0</v>
      </c>
      <c r="M183" s="100">
        <v>0</v>
      </c>
      <c r="N183" s="100">
        <v>0</v>
      </c>
      <c r="O183" s="100">
        <v>0</v>
      </c>
      <c r="P183" s="102">
        <v>0</v>
      </c>
      <c r="Q183" s="5"/>
      <c r="S183" s="120"/>
      <c r="T183" s="120"/>
      <c r="U183" s="120"/>
      <c r="V183" s="120"/>
    </row>
    <row r="184" spans="1:22" customFormat="1" ht="13" customHeight="1">
      <c r="A184" s="48" t="s">
        <v>57</v>
      </c>
      <c r="B184" s="101">
        <f t="shared" si="9"/>
        <v>0</v>
      </c>
      <c r="C184" s="101">
        <f t="shared" si="10"/>
        <v>0</v>
      </c>
      <c r="D184" s="101">
        <f t="shared" si="11"/>
        <v>0</v>
      </c>
      <c r="E184" s="100">
        <v>0</v>
      </c>
      <c r="F184" s="100">
        <v>0</v>
      </c>
      <c r="G184" s="101">
        <v>0</v>
      </c>
      <c r="H184" s="100">
        <v>0</v>
      </c>
      <c r="I184" s="100">
        <v>0</v>
      </c>
      <c r="J184" s="100">
        <v>0</v>
      </c>
      <c r="K184" s="100">
        <v>0</v>
      </c>
      <c r="L184" s="100">
        <v>0</v>
      </c>
      <c r="M184" s="100">
        <v>0</v>
      </c>
      <c r="N184" s="100">
        <v>0</v>
      </c>
      <c r="O184" s="100">
        <v>0</v>
      </c>
      <c r="P184" s="102">
        <v>0</v>
      </c>
      <c r="Q184" s="5"/>
      <c r="S184" s="120"/>
      <c r="T184" s="120"/>
      <c r="U184" s="120"/>
      <c r="V184" s="120"/>
    </row>
    <row r="185" spans="1:22" customFormat="1" ht="13" customHeight="1">
      <c r="A185" s="49" t="s">
        <v>58</v>
      </c>
      <c r="B185" s="104">
        <f t="shared" si="9"/>
        <v>0</v>
      </c>
      <c r="C185" s="104">
        <f t="shared" si="10"/>
        <v>0</v>
      </c>
      <c r="D185" s="104">
        <f t="shared" si="11"/>
        <v>0</v>
      </c>
      <c r="E185" s="103">
        <v>0</v>
      </c>
      <c r="F185" s="103">
        <v>0</v>
      </c>
      <c r="G185" s="104">
        <v>0</v>
      </c>
      <c r="H185" s="103">
        <v>0</v>
      </c>
      <c r="I185" s="103">
        <v>0</v>
      </c>
      <c r="J185" s="103">
        <v>0</v>
      </c>
      <c r="K185" s="103">
        <v>0</v>
      </c>
      <c r="L185" s="103">
        <v>0</v>
      </c>
      <c r="M185" s="103">
        <v>0</v>
      </c>
      <c r="N185" s="103">
        <v>0</v>
      </c>
      <c r="O185" s="103">
        <v>0</v>
      </c>
      <c r="P185" s="105">
        <v>0</v>
      </c>
      <c r="Q185" s="5"/>
      <c r="S185" s="120"/>
      <c r="T185" s="120"/>
      <c r="U185" s="120"/>
      <c r="V185" s="120"/>
    </row>
    <row r="186" spans="1:22" customFormat="1" ht="13" customHeight="1">
      <c r="A186" s="48" t="s">
        <v>59</v>
      </c>
      <c r="B186" s="100">
        <f t="shared" si="9"/>
        <v>0</v>
      </c>
      <c r="C186" s="100">
        <f t="shared" si="10"/>
        <v>0</v>
      </c>
      <c r="D186" s="100">
        <f t="shared" si="11"/>
        <v>0</v>
      </c>
      <c r="E186" s="100">
        <v>0</v>
      </c>
      <c r="F186" s="100">
        <v>0</v>
      </c>
      <c r="G186" s="101">
        <v>0</v>
      </c>
      <c r="H186" s="100">
        <v>0</v>
      </c>
      <c r="I186" s="100">
        <v>0</v>
      </c>
      <c r="J186" s="100">
        <v>0</v>
      </c>
      <c r="K186" s="100">
        <v>0</v>
      </c>
      <c r="L186" s="100">
        <v>0</v>
      </c>
      <c r="M186" s="100">
        <v>0</v>
      </c>
      <c r="N186" s="100">
        <v>0</v>
      </c>
      <c r="O186" s="100">
        <v>0</v>
      </c>
      <c r="P186" s="102">
        <v>0</v>
      </c>
      <c r="Q186" s="5"/>
      <c r="S186" s="120"/>
      <c r="T186" s="120"/>
      <c r="U186" s="120"/>
      <c r="V186" s="120"/>
    </row>
    <row r="187" spans="1:22" customFormat="1" ht="13" customHeight="1">
      <c r="A187" s="50" t="s">
        <v>60</v>
      </c>
      <c r="B187" s="107">
        <f t="shared" si="9"/>
        <v>0</v>
      </c>
      <c r="C187" s="107">
        <f t="shared" si="10"/>
        <v>0</v>
      </c>
      <c r="D187" s="107">
        <f t="shared" si="11"/>
        <v>0</v>
      </c>
      <c r="E187" s="106">
        <v>0</v>
      </c>
      <c r="F187" s="106">
        <v>0</v>
      </c>
      <c r="G187" s="107">
        <v>0</v>
      </c>
      <c r="H187" s="106">
        <v>0</v>
      </c>
      <c r="I187" s="106">
        <v>0</v>
      </c>
      <c r="J187" s="106">
        <v>0</v>
      </c>
      <c r="K187" s="106">
        <v>0</v>
      </c>
      <c r="L187" s="106">
        <v>0</v>
      </c>
      <c r="M187" s="106">
        <v>0</v>
      </c>
      <c r="N187" s="106">
        <v>0</v>
      </c>
      <c r="O187" s="106">
        <v>0</v>
      </c>
      <c r="P187" s="108">
        <v>0</v>
      </c>
      <c r="Q187" s="5"/>
      <c r="S187" s="120"/>
      <c r="T187" s="120"/>
      <c r="U187" s="120"/>
      <c r="V187" s="120"/>
    </row>
    <row r="188" spans="1:22" customFormat="1" ht="13" customHeight="1">
      <c r="A188" s="8" t="s">
        <v>65</v>
      </c>
      <c r="B188" s="59"/>
      <c r="C188" s="59"/>
      <c r="D188" s="59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8"/>
      <c r="S188" s="120"/>
      <c r="T188" s="120"/>
      <c r="U188" s="120"/>
      <c r="V188" s="120"/>
    </row>
    <row r="189" spans="1:22" customFormat="1" ht="13" customHeight="1"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S189" s="120"/>
      <c r="T189" s="120"/>
      <c r="U189" s="120"/>
      <c r="V189" s="120"/>
    </row>
    <row r="190" spans="1:22" customFormat="1" ht="13" customHeight="1"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S190" s="120"/>
      <c r="T190" s="120"/>
      <c r="U190" s="120"/>
      <c r="V190" s="120"/>
    </row>
    <row r="191" spans="1:22" customFormat="1" ht="13" customHeight="1"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S191" s="120"/>
      <c r="T191" s="120"/>
      <c r="U191" s="120"/>
      <c r="V191" s="120"/>
    </row>
    <row r="192" spans="1:22" customFormat="1" ht="13" customHeight="1"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S192" s="120"/>
      <c r="T192" s="120"/>
      <c r="U192" s="120"/>
      <c r="V192" s="120"/>
    </row>
    <row r="193" spans="1:22" customFormat="1" ht="13" customHeight="1">
      <c r="A193" s="1" t="str">
        <f>A4</f>
        <v xml:space="preserve"> 　　８  令和 ３ 年度  狩猟関係等手数料</v>
      </c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S193" s="120"/>
      <c r="T193" s="120"/>
      <c r="U193" s="120"/>
      <c r="V193" s="120"/>
    </row>
    <row r="194" spans="1:22" customFormat="1" ht="13" customHeight="1">
      <c r="A194" s="3"/>
      <c r="B194" s="22" t="s">
        <v>107</v>
      </c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3"/>
      <c r="S194" s="120"/>
      <c r="T194" s="120"/>
      <c r="U194" s="120"/>
      <c r="V194" s="120"/>
    </row>
    <row r="195" spans="1:22" customFormat="1" ht="13" customHeight="1">
      <c r="A195" s="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126"/>
      <c r="P195" s="127" t="s">
        <v>103</v>
      </c>
      <c r="Q195" s="3"/>
      <c r="S195" s="120"/>
      <c r="T195" s="120"/>
      <c r="U195" s="120"/>
      <c r="V195" s="120"/>
    </row>
    <row r="196" spans="1:22" customFormat="1" ht="13" customHeight="1">
      <c r="A196" s="25"/>
      <c r="B196" s="26"/>
      <c r="C196" s="27"/>
      <c r="D196" s="74"/>
      <c r="E196" s="74"/>
      <c r="F196" s="21" t="s">
        <v>126</v>
      </c>
      <c r="G196" s="21"/>
      <c r="H196" s="27"/>
      <c r="I196" s="27"/>
      <c r="J196" s="27"/>
      <c r="K196" s="21" t="s">
        <v>123</v>
      </c>
      <c r="L196" s="21"/>
      <c r="M196" s="21"/>
      <c r="N196" s="21"/>
      <c r="O196" s="21"/>
      <c r="P196" s="28"/>
      <c r="Q196" s="5"/>
      <c r="S196" s="120"/>
      <c r="T196" s="120"/>
      <c r="U196" s="120"/>
      <c r="V196" s="120"/>
    </row>
    <row r="197" spans="1:22" customFormat="1" ht="13" customHeight="1">
      <c r="A197" s="29" t="s">
        <v>1</v>
      </c>
      <c r="B197" s="30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2"/>
      <c r="Q197" s="5"/>
      <c r="S197" s="120"/>
      <c r="T197" s="120"/>
      <c r="U197" s="120"/>
      <c r="V197" s="120"/>
    </row>
    <row r="198" spans="1:22" customFormat="1" ht="13" customHeight="1">
      <c r="A198" s="33"/>
      <c r="B198" s="30"/>
      <c r="C198" s="51" t="s">
        <v>2</v>
      </c>
      <c r="D198" s="31"/>
      <c r="E198" s="34" t="s">
        <v>3</v>
      </c>
      <c r="F198" s="31"/>
      <c r="G198" s="52"/>
      <c r="H198" s="31" t="s">
        <v>4</v>
      </c>
      <c r="I198" s="31"/>
      <c r="J198" s="31"/>
      <c r="K198" s="34" t="s">
        <v>64</v>
      </c>
      <c r="L198" s="31"/>
      <c r="M198" s="31"/>
      <c r="N198" s="34" t="s">
        <v>6</v>
      </c>
      <c r="O198" s="31"/>
      <c r="P198" s="32"/>
      <c r="Q198" s="5"/>
      <c r="S198" s="120"/>
      <c r="T198" s="120"/>
      <c r="U198" s="120"/>
      <c r="V198" s="120"/>
    </row>
    <row r="199" spans="1:22" customFormat="1" ht="13" customHeight="1">
      <c r="A199" s="37" t="s">
        <v>7</v>
      </c>
      <c r="B199" s="53" t="s">
        <v>8</v>
      </c>
      <c r="C199" s="31"/>
      <c r="D199" s="53" t="s">
        <v>9</v>
      </c>
      <c r="E199" s="53" t="s">
        <v>8</v>
      </c>
      <c r="F199" s="31"/>
      <c r="G199" s="54" t="s">
        <v>10</v>
      </c>
      <c r="H199" s="111" t="s">
        <v>8</v>
      </c>
      <c r="I199" s="112"/>
      <c r="J199" s="53" t="s">
        <v>10</v>
      </c>
      <c r="K199" s="53" t="s">
        <v>8</v>
      </c>
      <c r="L199" s="31"/>
      <c r="M199" s="55" t="s">
        <v>11</v>
      </c>
      <c r="N199" s="53" t="s">
        <v>8</v>
      </c>
      <c r="O199" s="31"/>
      <c r="P199" s="56" t="s">
        <v>9</v>
      </c>
      <c r="Q199" s="5"/>
      <c r="S199" s="120"/>
      <c r="T199" s="120"/>
      <c r="U199" s="120"/>
      <c r="V199" s="120"/>
    </row>
    <row r="200" spans="1:22" customFormat="1" ht="13" customHeight="1">
      <c r="A200" s="37" t="s">
        <v>12</v>
      </c>
      <c r="B200" s="30"/>
      <c r="C200" s="34" t="s">
        <v>13</v>
      </c>
      <c r="D200" s="30"/>
      <c r="E200" s="30"/>
      <c r="F200" s="34" t="s">
        <v>13</v>
      </c>
      <c r="G200" s="57"/>
      <c r="H200" s="30"/>
      <c r="I200" s="30" t="s">
        <v>13</v>
      </c>
      <c r="J200" s="30"/>
      <c r="K200" s="30"/>
      <c r="L200" s="34" t="s">
        <v>13</v>
      </c>
      <c r="M200" s="30"/>
      <c r="N200" s="30"/>
      <c r="O200" s="34" t="s">
        <v>13</v>
      </c>
      <c r="P200" s="58"/>
      <c r="Q200" s="5"/>
      <c r="S200" s="120"/>
      <c r="T200" s="120"/>
      <c r="U200" s="120"/>
      <c r="V200" s="120"/>
    </row>
    <row r="201" spans="1:22" customFormat="1" ht="13" customHeight="1">
      <c r="A201" s="96" t="s">
        <v>92</v>
      </c>
      <c r="B201" s="6">
        <v>19142</v>
      </c>
      <c r="C201" s="6">
        <v>17032</v>
      </c>
      <c r="D201" s="6">
        <v>93082100</v>
      </c>
      <c r="E201" s="6">
        <v>803</v>
      </c>
      <c r="F201" s="6">
        <v>702</v>
      </c>
      <c r="G201" s="6">
        <v>3805500</v>
      </c>
      <c r="H201" s="6">
        <v>12570</v>
      </c>
      <c r="I201" s="6">
        <v>11374</v>
      </c>
      <c r="J201" s="6">
        <v>60997700</v>
      </c>
      <c r="K201" s="6">
        <v>5526</v>
      </c>
      <c r="L201" s="6">
        <v>4742</v>
      </c>
      <c r="M201" s="6">
        <v>27355900</v>
      </c>
      <c r="N201" s="6">
        <v>243</v>
      </c>
      <c r="O201" s="6">
        <v>214</v>
      </c>
      <c r="P201" s="6">
        <v>1207700</v>
      </c>
      <c r="Q201" s="5"/>
      <c r="S201" s="120"/>
      <c r="T201" s="120"/>
      <c r="U201" s="120"/>
      <c r="V201" s="120"/>
    </row>
    <row r="202" spans="1:22" customFormat="1" ht="13" customHeight="1">
      <c r="A202" s="96" t="s">
        <v>93</v>
      </c>
      <c r="B202" s="6">
        <v>16192</v>
      </c>
      <c r="C202" s="6">
        <v>14855</v>
      </c>
      <c r="D202" s="6">
        <v>78601000</v>
      </c>
      <c r="E202" s="6">
        <v>593</v>
      </c>
      <c r="F202" s="6">
        <v>529</v>
      </c>
      <c r="G202" s="6">
        <v>2880600</v>
      </c>
      <c r="H202" s="6">
        <v>11129</v>
      </c>
      <c r="I202" s="6">
        <v>10349</v>
      </c>
      <c r="J202" s="6">
        <v>53786800</v>
      </c>
      <c r="K202" s="6">
        <v>4276</v>
      </c>
      <c r="L202" s="6">
        <v>3809</v>
      </c>
      <c r="M202" s="6">
        <v>20992400</v>
      </c>
      <c r="N202" s="6">
        <v>194</v>
      </c>
      <c r="O202" s="6">
        <v>168</v>
      </c>
      <c r="P202" s="6">
        <v>941200</v>
      </c>
      <c r="Q202" s="5"/>
      <c r="S202" s="120"/>
      <c r="T202" s="120"/>
      <c r="U202" s="120"/>
      <c r="V202" s="120"/>
    </row>
    <row r="203" spans="1:22" customFormat="1" ht="13" customHeight="1">
      <c r="A203" s="96" t="s">
        <v>94</v>
      </c>
      <c r="B203" s="6">
        <f t="shared" ref="B203:P203" si="12">SUM(B204:B250)</f>
        <v>18333</v>
      </c>
      <c r="C203" s="6">
        <f t="shared" si="12"/>
        <v>16185</v>
      </c>
      <c r="D203" s="6">
        <f t="shared" si="12"/>
        <v>89501700</v>
      </c>
      <c r="E203" s="6">
        <f t="shared" si="12"/>
        <v>847</v>
      </c>
      <c r="F203" s="6">
        <f t="shared" si="12"/>
        <v>699</v>
      </c>
      <c r="G203" s="7">
        <f t="shared" si="12"/>
        <v>4094800</v>
      </c>
      <c r="H203" s="6">
        <f t="shared" si="12"/>
        <v>11702</v>
      </c>
      <c r="I203" s="6">
        <f t="shared" si="12"/>
        <v>10598</v>
      </c>
      <c r="J203" s="7">
        <f t="shared" si="12"/>
        <v>56943400</v>
      </c>
      <c r="K203" s="7">
        <f t="shared" si="12"/>
        <v>5572</v>
      </c>
      <c r="L203" s="6">
        <f t="shared" si="12"/>
        <v>4705</v>
      </c>
      <c r="M203" s="6">
        <f t="shared" si="12"/>
        <v>27443000</v>
      </c>
      <c r="N203" s="6">
        <f t="shared" si="12"/>
        <v>212</v>
      </c>
      <c r="O203" s="6">
        <f t="shared" si="12"/>
        <v>183</v>
      </c>
      <c r="P203" s="67">
        <f t="shared" si="12"/>
        <v>1020500</v>
      </c>
      <c r="Q203" s="5"/>
      <c r="S203" s="120"/>
      <c r="T203" s="120"/>
      <c r="U203" s="120"/>
      <c r="V203" s="120"/>
    </row>
    <row r="204" spans="1:22" customFormat="1" ht="12.75" customHeight="1">
      <c r="A204" s="44" t="s">
        <v>14</v>
      </c>
      <c r="B204" s="121">
        <f>SUM(B78,B15,B141)</f>
        <v>956</v>
      </c>
      <c r="C204" s="121">
        <f>SUM(C78,C15,C141)</f>
        <v>873</v>
      </c>
      <c r="D204" s="121">
        <f>SUM(D78,D15,D141)</f>
        <v>4839900</v>
      </c>
      <c r="E204" s="122">
        <f>SUM(E78,E15,E141)</f>
        <v>42</v>
      </c>
      <c r="F204" s="122">
        <f t="shared" ref="F204:P204" si="13">SUM(F78,F15,F141)</f>
        <v>33</v>
      </c>
      <c r="G204" s="122">
        <f t="shared" si="13"/>
        <v>201500</v>
      </c>
      <c r="H204" s="122">
        <f t="shared" si="13"/>
        <v>456</v>
      </c>
      <c r="I204" s="122">
        <f t="shared" si="13"/>
        <v>424</v>
      </c>
      <c r="J204" s="122">
        <f t="shared" si="13"/>
        <v>2295800</v>
      </c>
      <c r="K204" s="122">
        <f t="shared" si="13"/>
        <v>455</v>
      </c>
      <c r="L204" s="122">
        <f t="shared" si="13"/>
        <v>413</v>
      </c>
      <c r="M204" s="122">
        <f t="shared" si="13"/>
        <v>2330900</v>
      </c>
      <c r="N204" s="122">
        <f t="shared" si="13"/>
        <v>3</v>
      </c>
      <c r="O204" s="122">
        <f t="shared" si="13"/>
        <v>3</v>
      </c>
      <c r="P204" s="123">
        <f t="shared" si="13"/>
        <v>11700</v>
      </c>
      <c r="Q204" s="5"/>
      <c r="S204" s="120"/>
      <c r="T204" s="120"/>
      <c r="U204" s="120"/>
      <c r="V204" s="120"/>
    </row>
    <row r="205" spans="1:22" customFormat="1" ht="13" customHeight="1">
      <c r="A205" s="45" t="s">
        <v>15</v>
      </c>
      <c r="B205" s="101">
        <f t="shared" ref="B205:P208" si="14">SUM(B79,B16,B142)</f>
        <v>134</v>
      </c>
      <c r="C205" s="101">
        <f t="shared" si="14"/>
        <v>128</v>
      </c>
      <c r="D205" s="101">
        <f t="shared" si="14"/>
        <v>677300</v>
      </c>
      <c r="E205" s="100">
        <f t="shared" si="14"/>
        <v>10</v>
      </c>
      <c r="F205" s="100">
        <f t="shared" si="14"/>
        <v>10</v>
      </c>
      <c r="G205" s="100">
        <f t="shared" si="14"/>
        <v>49400</v>
      </c>
      <c r="H205" s="100">
        <f t="shared" si="14"/>
        <v>74</v>
      </c>
      <c r="I205" s="100">
        <f t="shared" si="14"/>
        <v>71</v>
      </c>
      <c r="J205" s="100">
        <f t="shared" si="14"/>
        <v>370500</v>
      </c>
      <c r="K205" s="100">
        <f t="shared" si="14"/>
        <v>50</v>
      </c>
      <c r="L205" s="100">
        <f t="shared" si="14"/>
        <v>47</v>
      </c>
      <c r="M205" s="100">
        <f t="shared" si="14"/>
        <v>257400</v>
      </c>
      <c r="N205" s="100">
        <f t="shared" si="14"/>
        <v>0</v>
      </c>
      <c r="O205" s="100">
        <f t="shared" si="14"/>
        <v>0</v>
      </c>
      <c r="P205" s="102">
        <f t="shared" si="14"/>
        <v>0</v>
      </c>
      <c r="Q205" s="5"/>
      <c r="S205" s="120"/>
      <c r="T205" s="120"/>
      <c r="U205" s="120"/>
      <c r="V205" s="120"/>
    </row>
    <row r="206" spans="1:22" customFormat="1" ht="13" customHeight="1">
      <c r="A206" s="45" t="s">
        <v>16</v>
      </c>
      <c r="B206" s="101">
        <f t="shared" si="14"/>
        <v>431</v>
      </c>
      <c r="C206" s="101">
        <f t="shared" si="14"/>
        <v>406</v>
      </c>
      <c r="D206" s="101">
        <f t="shared" si="14"/>
        <v>2169700</v>
      </c>
      <c r="E206" s="100">
        <f t="shared" si="14"/>
        <v>9</v>
      </c>
      <c r="F206" s="100">
        <f t="shared" si="14"/>
        <v>8</v>
      </c>
      <c r="G206" s="100">
        <f t="shared" si="14"/>
        <v>44200</v>
      </c>
      <c r="H206" s="100">
        <f t="shared" si="14"/>
        <v>276</v>
      </c>
      <c r="I206" s="100">
        <f t="shared" si="14"/>
        <v>261</v>
      </c>
      <c r="J206" s="100">
        <f t="shared" si="14"/>
        <v>1387100</v>
      </c>
      <c r="K206" s="100">
        <f t="shared" si="14"/>
        <v>145</v>
      </c>
      <c r="L206" s="100">
        <f t="shared" si="14"/>
        <v>136</v>
      </c>
      <c r="M206" s="100">
        <f t="shared" si="14"/>
        <v>733200</v>
      </c>
      <c r="N206" s="100">
        <f t="shared" si="14"/>
        <v>1</v>
      </c>
      <c r="O206" s="100">
        <f t="shared" si="14"/>
        <v>1</v>
      </c>
      <c r="P206" s="102">
        <f t="shared" si="14"/>
        <v>5200</v>
      </c>
      <c r="Q206" s="5"/>
      <c r="S206" s="120"/>
      <c r="T206" s="120"/>
      <c r="U206" s="120"/>
      <c r="V206" s="120"/>
    </row>
    <row r="207" spans="1:22" customFormat="1" ht="13" customHeight="1">
      <c r="A207" s="45" t="s">
        <v>17</v>
      </c>
      <c r="B207" s="101">
        <f t="shared" si="14"/>
        <v>383</v>
      </c>
      <c r="C207" s="101">
        <f t="shared" si="14"/>
        <v>364</v>
      </c>
      <c r="D207" s="101">
        <f t="shared" si="14"/>
        <v>1930500</v>
      </c>
      <c r="E207" s="100">
        <f t="shared" si="14"/>
        <v>15</v>
      </c>
      <c r="F207" s="100">
        <f t="shared" si="14"/>
        <v>15</v>
      </c>
      <c r="G207" s="100">
        <f t="shared" si="14"/>
        <v>74100</v>
      </c>
      <c r="H207" s="100">
        <f t="shared" si="14"/>
        <v>241</v>
      </c>
      <c r="I207" s="100">
        <f t="shared" si="14"/>
        <v>229</v>
      </c>
      <c r="J207" s="100">
        <f t="shared" si="14"/>
        <v>1222000</v>
      </c>
      <c r="K207" s="100">
        <f t="shared" si="14"/>
        <v>120</v>
      </c>
      <c r="L207" s="100">
        <f t="shared" si="14"/>
        <v>114</v>
      </c>
      <c r="M207" s="100">
        <f t="shared" si="14"/>
        <v>600600</v>
      </c>
      <c r="N207" s="100">
        <f t="shared" si="14"/>
        <v>7</v>
      </c>
      <c r="O207" s="100">
        <f t="shared" si="14"/>
        <v>6</v>
      </c>
      <c r="P207" s="102">
        <f t="shared" si="14"/>
        <v>33800</v>
      </c>
      <c r="Q207" s="5"/>
      <c r="S207" s="120"/>
      <c r="T207" s="120"/>
      <c r="U207" s="120"/>
      <c r="V207" s="120"/>
    </row>
    <row r="208" spans="1:22" customFormat="1" ht="13" customHeight="1">
      <c r="A208" s="46" t="s">
        <v>18</v>
      </c>
      <c r="B208" s="104">
        <f t="shared" si="14"/>
        <v>192</v>
      </c>
      <c r="C208" s="104">
        <f t="shared" si="14"/>
        <v>187</v>
      </c>
      <c r="D208" s="104">
        <f t="shared" si="14"/>
        <v>946400</v>
      </c>
      <c r="E208" s="103">
        <f t="shared" si="14"/>
        <v>11</v>
      </c>
      <c r="F208" s="103">
        <f t="shared" si="14"/>
        <v>10</v>
      </c>
      <c r="G208" s="103">
        <f t="shared" si="14"/>
        <v>48100</v>
      </c>
      <c r="H208" s="103">
        <f t="shared" si="14"/>
        <v>87</v>
      </c>
      <c r="I208" s="103">
        <f t="shared" si="14"/>
        <v>86</v>
      </c>
      <c r="J208" s="103">
        <f t="shared" si="14"/>
        <v>417300</v>
      </c>
      <c r="K208" s="103">
        <f t="shared" si="14"/>
        <v>93</v>
      </c>
      <c r="L208" s="103">
        <f t="shared" si="14"/>
        <v>90</v>
      </c>
      <c r="M208" s="103">
        <f t="shared" si="14"/>
        <v>475800</v>
      </c>
      <c r="N208" s="103">
        <f t="shared" si="14"/>
        <v>1</v>
      </c>
      <c r="O208" s="103">
        <f t="shared" si="14"/>
        <v>1</v>
      </c>
      <c r="P208" s="105">
        <f t="shared" si="14"/>
        <v>5200</v>
      </c>
      <c r="Q208" s="5"/>
      <c r="S208" s="120"/>
      <c r="T208" s="120"/>
      <c r="U208" s="120"/>
      <c r="V208" s="120"/>
    </row>
    <row r="209" spans="1:22" customFormat="1" ht="13" customHeight="1">
      <c r="A209" s="47" t="s">
        <v>19</v>
      </c>
      <c r="B209" s="121">
        <f t="shared" ref="B209:P209" si="15">SUM(B83,B20,B146)</f>
        <v>332</v>
      </c>
      <c r="C209" s="121">
        <f t="shared" si="15"/>
        <v>310</v>
      </c>
      <c r="D209" s="101">
        <f t="shared" si="15"/>
        <v>1661400</v>
      </c>
      <c r="E209" s="100">
        <f t="shared" si="15"/>
        <v>18</v>
      </c>
      <c r="F209" s="100">
        <f t="shared" si="15"/>
        <v>15</v>
      </c>
      <c r="G209" s="100">
        <f t="shared" si="15"/>
        <v>84500</v>
      </c>
      <c r="H209" s="100">
        <f t="shared" si="15"/>
        <v>217</v>
      </c>
      <c r="I209" s="100">
        <f t="shared" si="15"/>
        <v>202</v>
      </c>
      <c r="J209" s="100">
        <f t="shared" si="15"/>
        <v>1094600</v>
      </c>
      <c r="K209" s="100">
        <f t="shared" si="15"/>
        <v>95</v>
      </c>
      <c r="L209" s="100">
        <f t="shared" si="15"/>
        <v>91</v>
      </c>
      <c r="M209" s="100">
        <f t="shared" si="15"/>
        <v>473200</v>
      </c>
      <c r="N209" s="100">
        <f t="shared" si="15"/>
        <v>2</v>
      </c>
      <c r="O209" s="100">
        <f t="shared" si="15"/>
        <v>2</v>
      </c>
      <c r="P209" s="102">
        <f t="shared" si="15"/>
        <v>9100</v>
      </c>
      <c r="Q209" s="5"/>
      <c r="S209" s="120"/>
      <c r="T209" s="120"/>
      <c r="U209" s="120"/>
      <c r="V209" s="120"/>
    </row>
    <row r="210" spans="1:22" customFormat="1" ht="13" customHeight="1">
      <c r="A210" s="48" t="s">
        <v>20</v>
      </c>
      <c r="B210" s="101">
        <f t="shared" ref="B210:P210" si="16">SUM(B84,B21,B147)</f>
        <v>452</v>
      </c>
      <c r="C210" s="101">
        <f t="shared" si="16"/>
        <v>397</v>
      </c>
      <c r="D210" s="101">
        <f t="shared" si="16"/>
        <v>2271100</v>
      </c>
      <c r="E210" s="100">
        <f t="shared" si="16"/>
        <v>8</v>
      </c>
      <c r="F210" s="100">
        <f t="shared" si="16"/>
        <v>6</v>
      </c>
      <c r="G210" s="100">
        <f t="shared" si="16"/>
        <v>41600</v>
      </c>
      <c r="H210" s="100">
        <f t="shared" si="16"/>
        <v>321</v>
      </c>
      <c r="I210" s="100">
        <f t="shared" si="16"/>
        <v>278</v>
      </c>
      <c r="J210" s="100">
        <f t="shared" si="16"/>
        <v>1621100</v>
      </c>
      <c r="K210" s="100">
        <f t="shared" si="16"/>
        <v>119</v>
      </c>
      <c r="L210" s="100">
        <f t="shared" si="16"/>
        <v>109</v>
      </c>
      <c r="M210" s="100">
        <f t="shared" si="16"/>
        <v>588900</v>
      </c>
      <c r="N210" s="100">
        <f t="shared" si="16"/>
        <v>4</v>
      </c>
      <c r="O210" s="100">
        <f t="shared" si="16"/>
        <v>4</v>
      </c>
      <c r="P210" s="102">
        <f t="shared" si="16"/>
        <v>19500</v>
      </c>
      <c r="Q210" s="5"/>
      <c r="S210" s="120"/>
      <c r="T210" s="120"/>
      <c r="U210" s="120"/>
      <c r="V210" s="120"/>
    </row>
    <row r="211" spans="1:22" customFormat="1" ht="13" customHeight="1">
      <c r="A211" s="48" t="s">
        <v>21</v>
      </c>
      <c r="B211" s="101">
        <f t="shared" ref="B211:P211" si="17">SUM(B85,B22,B148)</f>
        <v>264</v>
      </c>
      <c r="C211" s="101">
        <f t="shared" si="17"/>
        <v>247</v>
      </c>
      <c r="D211" s="101">
        <f t="shared" si="17"/>
        <v>1296100</v>
      </c>
      <c r="E211" s="100">
        <f t="shared" si="17"/>
        <v>11</v>
      </c>
      <c r="F211" s="100">
        <f t="shared" si="17"/>
        <v>9</v>
      </c>
      <c r="G211" s="100">
        <f t="shared" si="17"/>
        <v>45500</v>
      </c>
      <c r="H211" s="100">
        <f t="shared" si="17"/>
        <v>181</v>
      </c>
      <c r="I211" s="100">
        <f t="shared" si="17"/>
        <v>174</v>
      </c>
      <c r="J211" s="100">
        <f t="shared" si="17"/>
        <v>894400</v>
      </c>
      <c r="K211" s="100">
        <f t="shared" si="17"/>
        <v>68</v>
      </c>
      <c r="L211" s="100">
        <f t="shared" si="17"/>
        <v>61</v>
      </c>
      <c r="M211" s="100">
        <f t="shared" si="17"/>
        <v>338000</v>
      </c>
      <c r="N211" s="100">
        <f t="shared" si="17"/>
        <v>4</v>
      </c>
      <c r="O211" s="100">
        <f t="shared" si="17"/>
        <v>3</v>
      </c>
      <c r="P211" s="102">
        <f t="shared" si="17"/>
        <v>18200</v>
      </c>
      <c r="Q211" s="5"/>
      <c r="S211" s="120"/>
      <c r="T211" s="120"/>
      <c r="U211" s="120"/>
      <c r="V211" s="120"/>
    </row>
    <row r="212" spans="1:22" customFormat="1" ht="13" customHeight="1">
      <c r="A212" s="48" t="s">
        <v>22</v>
      </c>
      <c r="B212" s="101">
        <f t="shared" ref="B212:P212" si="18">SUM(B86,B23,B149)</f>
        <v>343</v>
      </c>
      <c r="C212" s="101">
        <f t="shared" si="18"/>
        <v>309</v>
      </c>
      <c r="D212" s="101">
        <f t="shared" si="18"/>
        <v>1717300</v>
      </c>
      <c r="E212" s="100">
        <f t="shared" si="18"/>
        <v>10</v>
      </c>
      <c r="F212" s="100">
        <f t="shared" si="18"/>
        <v>10</v>
      </c>
      <c r="G212" s="100">
        <f t="shared" si="18"/>
        <v>48100</v>
      </c>
      <c r="H212" s="100">
        <f t="shared" si="18"/>
        <v>196</v>
      </c>
      <c r="I212" s="100">
        <f t="shared" si="18"/>
        <v>185</v>
      </c>
      <c r="J212" s="100">
        <f t="shared" si="18"/>
        <v>976300</v>
      </c>
      <c r="K212" s="100">
        <f t="shared" si="18"/>
        <v>130</v>
      </c>
      <c r="L212" s="100">
        <f t="shared" si="18"/>
        <v>108</v>
      </c>
      <c r="M212" s="100">
        <f t="shared" si="18"/>
        <v>660400</v>
      </c>
      <c r="N212" s="100">
        <f t="shared" si="18"/>
        <v>7</v>
      </c>
      <c r="O212" s="100">
        <f t="shared" si="18"/>
        <v>6</v>
      </c>
      <c r="P212" s="102">
        <f t="shared" si="18"/>
        <v>32500</v>
      </c>
      <c r="Q212" s="5"/>
      <c r="S212" s="120"/>
      <c r="T212" s="120"/>
      <c r="U212" s="120"/>
      <c r="V212" s="120"/>
    </row>
    <row r="213" spans="1:22" customFormat="1" ht="13" customHeight="1">
      <c r="A213" s="49" t="s">
        <v>23</v>
      </c>
      <c r="B213" s="104">
        <f t="shared" ref="B213:P213" si="19">SUM(B87,B24,B150)</f>
        <v>285</v>
      </c>
      <c r="C213" s="104">
        <f t="shared" si="19"/>
        <v>268</v>
      </c>
      <c r="D213" s="104">
        <f t="shared" si="19"/>
        <v>1394900</v>
      </c>
      <c r="E213" s="103">
        <f t="shared" si="19"/>
        <v>13</v>
      </c>
      <c r="F213" s="103">
        <f t="shared" si="19"/>
        <v>13</v>
      </c>
      <c r="G213" s="103">
        <f t="shared" si="19"/>
        <v>54600</v>
      </c>
      <c r="H213" s="103">
        <f t="shared" si="19"/>
        <v>190</v>
      </c>
      <c r="I213" s="103">
        <f t="shared" si="19"/>
        <v>182</v>
      </c>
      <c r="J213" s="103">
        <f t="shared" si="19"/>
        <v>938600</v>
      </c>
      <c r="K213" s="103">
        <f t="shared" si="19"/>
        <v>78</v>
      </c>
      <c r="L213" s="103">
        <f t="shared" si="19"/>
        <v>69</v>
      </c>
      <c r="M213" s="103">
        <f t="shared" si="19"/>
        <v>382200</v>
      </c>
      <c r="N213" s="103">
        <f t="shared" si="19"/>
        <v>4</v>
      </c>
      <c r="O213" s="103">
        <f t="shared" si="19"/>
        <v>4</v>
      </c>
      <c r="P213" s="105">
        <f t="shared" si="19"/>
        <v>19500</v>
      </c>
      <c r="Q213" s="5"/>
      <c r="S213" s="120"/>
      <c r="T213" s="120"/>
      <c r="U213" s="120"/>
      <c r="V213" s="120"/>
    </row>
    <row r="214" spans="1:22" customFormat="1" ht="12.75" customHeight="1">
      <c r="A214" s="47" t="s">
        <v>24</v>
      </c>
      <c r="B214" s="121">
        <f t="shared" ref="B214:P214" si="20">SUM(B88,B25,B151)</f>
        <v>535</v>
      </c>
      <c r="C214" s="121">
        <f t="shared" si="20"/>
        <v>464</v>
      </c>
      <c r="D214" s="101">
        <f t="shared" si="20"/>
        <v>2665000</v>
      </c>
      <c r="E214" s="100">
        <f t="shared" si="20"/>
        <v>28</v>
      </c>
      <c r="F214" s="100">
        <f t="shared" si="20"/>
        <v>25</v>
      </c>
      <c r="G214" s="100">
        <f t="shared" si="20"/>
        <v>123500</v>
      </c>
      <c r="H214" s="100">
        <f t="shared" si="20"/>
        <v>269</v>
      </c>
      <c r="I214" s="100">
        <f t="shared" si="20"/>
        <v>252</v>
      </c>
      <c r="J214" s="100">
        <f t="shared" si="20"/>
        <v>1336400</v>
      </c>
      <c r="K214" s="100">
        <f t="shared" si="20"/>
        <v>221</v>
      </c>
      <c r="L214" s="100">
        <f t="shared" si="20"/>
        <v>170</v>
      </c>
      <c r="M214" s="100">
        <f t="shared" si="20"/>
        <v>1120600</v>
      </c>
      <c r="N214" s="100">
        <f t="shared" si="20"/>
        <v>17</v>
      </c>
      <c r="O214" s="100">
        <f t="shared" si="20"/>
        <v>17</v>
      </c>
      <c r="P214" s="102">
        <f t="shared" si="20"/>
        <v>84500</v>
      </c>
      <c r="Q214" s="5"/>
      <c r="S214" s="120"/>
      <c r="T214" s="120"/>
      <c r="U214" s="120"/>
      <c r="V214" s="120"/>
    </row>
    <row r="215" spans="1:22" customFormat="1" ht="13" customHeight="1">
      <c r="A215" s="48" t="s">
        <v>25</v>
      </c>
      <c r="B215" s="101">
        <f t="shared" ref="B215:P215" si="21">SUM(B89,B26,B152)</f>
        <v>418</v>
      </c>
      <c r="C215" s="101">
        <f t="shared" si="21"/>
        <v>333</v>
      </c>
      <c r="D215" s="101">
        <f t="shared" si="21"/>
        <v>2082600</v>
      </c>
      <c r="E215" s="100">
        <f t="shared" si="21"/>
        <v>15</v>
      </c>
      <c r="F215" s="100">
        <f t="shared" si="21"/>
        <v>14</v>
      </c>
      <c r="G215" s="100">
        <f t="shared" si="21"/>
        <v>66300</v>
      </c>
      <c r="H215" s="100">
        <f t="shared" si="21"/>
        <v>241</v>
      </c>
      <c r="I215" s="100">
        <f t="shared" si="21"/>
        <v>176</v>
      </c>
      <c r="J215" s="100">
        <f t="shared" si="21"/>
        <v>1207700</v>
      </c>
      <c r="K215" s="100">
        <f t="shared" si="21"/>
        <v>160</v>
      </c>
      <c r="L215" s="100">
        <f t="shared" si="21"/>
        <v>141</v>
      </c>
      <c r="M215" s="100">
        <f t="shared" si="21"/>
        <v>798200</v>
      </c>
      <c r="N215" s="100">
        <f t="shared" si="21"/>
        <v>2</v>
      </c>
      <c r="O215" s="100">
        <f t="shared" si="21"/>
        <v>2</v>
      </c>
      <c r="P215" s="102">
        <f t="shared" si="21"/>
        <v>10400</v>
      </c>
      <c r="Q215" s="5"/>
      <c r="S215" s="120"/>
      <c r="T215" s="120"/>
      <c r="U215" s="120"/>
      <c r="V215" s="120"/>
    </row>
    <row r="216" spans="1:22" customFormat="1" ht="13" customHeight="1">
      <c r="A216" s="48" t="s">
        <v>26</v>
      </c>
      <c r="B216" s="101">
        <f t="shared" ref="B216:P216" si="22">SUM(B90,B27,B153)</f>
        <v>899</v>
      </c>
      <c r="C216" s="101">
        <f t="shared" si="22"/>
        <v>703</v>
      </c>
      <c r="D216" s="101">
        <f t="shared" si="22"/>
        <v>4573400</v>
      </c>
      <c r="E216" s="100">
        <f t="shared" si="22"/>
        <v>127</v>
      </c>
      <c r="F216" s="100">
        <f t="shared" si="22"/>
        <v>82</v>
      </c>
      <c r="G216" s="100">
        <f t="shared" si="22"/>
        <v>633100</v>
      </c>
      <c r="H216" s="100">
        <f t="shared" si="22"/>
        <v>394</v>
      </c>
      <c r="I216" s="100">
        <f t="shared" si="22"/>
        <v>320</v>
      </c>
      <c r="J216" s="100">
        <f t="shared" si="22"/>
        <v>2002000</v>
      </c>
      <c r="K216" s="100">
        <f t="shared" si="22"/>
        <v>368</v>
      </c>
      <c r="L216" s="100">
        <f t="shared" si="22"/>
        <v>293</v>
      </c>
      <c r="M216" s="100">
        <f t="shared" si="22"/>
        <v>1886300</v>
      </c>
      <c r="N216" s="100">
        <f t="shared" si="22"/>
        <v>10</v>
      </c>
      <c r="O216" s="100">
        <f t="shared" si="22"/>
        <v>8</v>
      </c>
      <c r="P216" s="102">
        <f t="shared" si="22"/>
        <v>52000</v>
      </c>
      <c r="Q216" s="5"/>
      <c r="S216" s="120"/>
      <c r="T216" s="120"/>
      <c r="U216" s="120"/>
      <c r="V216" s="120"/>
    </row>
    <row r="217" spans="1:22" customFormat="1" ht="13" customHeight="1">
      <c r="A217" s="48" t="s">
        <v>27</v>
      </c>
      <c r="B217" s="101">
        <f t="shared" ref="B217:P217" si="23">SUM(B91,B28,B154)</f>
        <v>722</v>
      </c>
      <c r="C217" s="101">
        <f t="shared" si="23"/>
        <v>651</v>
      </c>
      <c r="D217" s="101">
        <f t="shared" si="23"/>
        <v>3669900</v>
      </c>
      <c r="E217" s="100">
        <f t="shared" si="23"/>
        <v>28</v>
      </c>
      <c r="F217" s="100">
        <f t="shared" si="23"/>
        <v>25</v>
      </c>
      <c r="G217" s="100">
        <f t="shared" si="23"/>
        <v>130000</v>
      </c>
      <c r="H217" s="100">
        <f t="shared" si="23"/>
        <v>415</v>
      </c>
      <c r="I217" s="100">
        <f t="shared" si="23"/>
        <v>383</v>
      </c>
      <c r="J217" s="100">
        <f t="shared" si="23"/>
        <v>2112500</v>
      </c>
      <c r="K217" s="100">
        <f t="shared" si="23"/>
        <v>276</v>
      </c>
      <c r="L217" s="100">
        <f t="shared" si="23"/>
        <v>240</v>
      </c>
      <c r="M217" s="100">
        <f t="shared" si="23"/>
        <v>1411800</v>
      </c>
      <c r="N217" s="100">
        <f t="shared" si="23"/>
        <v>3</v>
      </c>
      <c r="O217" s="100">
        <f t="shared" si="23"/>
        <v>3</v>
      </c>
      <c r="P217" s="102">
        <f t="shared" si="23"/>
        <v>15600</v>
      </c>
      <c r="Q217" s="5"/>
      <c r="S217" s="120"/>
      <c r="T217" s="120"/>
      <c r="U217" s="120"/>
      <c r="V217" s="120"/>
    </row>
    <row r="218" spans="1:22" customFormat="1" ht="13" customHeight="1">
      <c r="A218" s="49" t="s">
        <v>28</v>
      </c>
      <c r="B218" s="104">
        <f t="shared" ref="B218:P218" si="24">SUM(B92,B29,B155)</f>
        <v>637</v>
      </c>
      <c r="C218" s="104">
        <f t="shared" si="24"/>
        <v>567</v>
      </c>
      <c r="D218" s="104">
        <f t="shared" si="24"/>
        <v>3198000</v>
      </c>
      <c r="E218" s="103">
        <f t="shared" si="24"/>
        <v>61</v>
      </c>
      <c r="F218" s="103">
        <f t="shared" si="24"/>
        <v>53</v>
      </c>
      <c r="G218" s="103">
        <f t="shared" si="24"/>
        <v>305500</v>
      </c>
      <c r="H218" s="103">
        <f t="shared" si="24"/>
        <v>379</v>
      </c>
      <c r="I218" s="103">
        <f t="shared" si="24"/>
        <v>342</v>
      </c>
      <c r="J218" s="103">
        <f t="shared" si="24"/>
        <v>1901900</v>
      </c>
      <c r="K218" s="103">
        <f t="shared" si="24"/>
        <v>197</v>
      </c>
      <c r="L218" s="103">
        <f t="shared" si="24"/>
        <v>172</v>
      </c>
      <c r="M218" s="103">
        <f t="shared" si="24"/>
        <v>990600</v>
      </c>
      <c r="N218" s="103">
        <f t="shared" si="24"/>
        <v>0</v>
      </c>
      <c r="O218" s="103">
        <f t="shared" si="24"/>
        <v>0</v>
      </c>
      <c r="P218" s="105">
        <f t="shared" si="24"/>
        <v>0</v>
      </c>
      <c r="Q218" s="5"/>
      <c r="S218" s="120"/>
      <c r="T218" s="120"/>
      <c r="U218" s="120"/>
      <c r="V218" s="120"/>
    </row>
    <row r="219" spans="1:22" customFormat="1" ht="13" customHeight="1">
      <c r="A219" s="47" t="s">
        <v>29</v>
      </c>
      <c r="B219" s="121">
        <f t="shared" ref="B219:P219" si="25">SUM(B93,B30,B156)</f>
        <v>229</v>
      </c>
      <c r="C219" s="121">
        <f t="shared" si="25"/>
        <v>164</v>
      </c>
      <c r="D219" s="101">
        <f t="shared" si="25"/>
        <v>1134900</v>
      </c>
      <c r="E219" s="100">
        <f t="shared" si="25"/>
        <v>23</v>
      </c>
      <c r="F219" s="100">
        <f t="shared" si="25"/>
        <v>20</v>
      </c>
      <c r="G219" s="100">
        <f t="shared" si="25"/>
        <v>106600</v>
      </c>
      <c r="H219" s="100">
        <f t="shared" si="25"/>
        <v>103</v>
      </c>
      <c r="I219" s="100">
        <f t="shared" si="25"/>
        <v>89</v>
      </c>
      <c r="J219" s="100">
        <f t="shared" si="25"/>
        <v>523900</v>
      </c>
      <c r="K219" s="100">
        <f t="shared" si="25"/>
        <v>98</v>
      </c>
      <c r="L219" s="100">
        <f t="shared" si="25"/>
        <v>50</v>
      </c>
      <c r="M219" s="100">
        <f t="shared" si="25"/>
        <v>479700</v>
      </c>
      <c r="N219" s="100">
        <f t="shared" si="25"/>
        <v>5</v>
      </c>
      <c r="O219" s="100">
        <f t="shared" si="25"/>
        <v>5</v>
      </c>
      <c r="P219" s="102">
        <f t="shared" si="25"/>
        <v>24700</v>
      </c>
      <c r="Q219" s="5"/>
      <c r="S219" s="120"/>
      <c r="T219" s="120"/>
      <c r="U219" s="120"/>
      <c r="V219" s="120"/>
    </row>
    <row r="220" spans="1:22" customFormat="1" ht="13" customHeight="1">
      <c r="A220" s="48" t="s">
        <v>30</v>
      </c>
      <c r="B220" s="101">
        <f t="shared" ref="B220:P220" si="26">SUM(B94,B31,B157)</f>
        <v>93</v>
      </c>
      <c r="C220" s="101">
        <f t="shared" si="26"/>
        <v>82</v>
      </c>
      <c r="D220" s="101">
        <f t="shared" si="26"/>
        <v>462800</v>
      </c>
      <c r="E220" s="100">
        <f t="shared" si="26"/>
        <v>7</v>
      </c>
      <c r="F220" s="100">
        <f t="shared" si="26"/>
        <v>7</v>
      </c>
      <c r="G220" s="100">
        <f t="shared" si="26"/>
        <v>29900</v>
      </c>
      <c r="H220" s="100">
        <f t="shared" si="26"/>
        <v>53</v>
      </c>
      <c r="I220" s="100">
        <f t="shared" si="26"/>
        <v>51</v>
      </c>
      <c r="J220" s="100">
        <f t="shared" si="26"/>
        <v>266500</v>
      </c>
      <c r="K220" s="100">
        <f t="shared" si="26"/>
        <v>32</v>
      </c>
      <c r="L220" s="100">
        <f t="shared" si="26"/>
        <v>23</v>
      </c>
      <c r="M220" s="100">
        <f t="shared" si="26"/>
        <v>161200</v>
      </c>
      <c r="N220" s="100">
        <f t="shared" si="26"/>
        <v>1</v>
      </c>
      <c r="O220" s="100">
        <f t="shared" si="26"/>
        <v>1</v>
      </c>
      <c r="P220" s="102">
        <f t="shared" si="26"/>
        <v>5200</v>
      </c>
      <c r="Q220" s="5"/>
      <c r="S220" s="120"/>
      <c r="T220" s="120"/>
      <c r="U220" s="120"/>
      <c r="V220" s="120"/>
    </row>
    <row r="221" spans="1:22" customFormat="1" ht="13" customHeight="1">
      <c r="A221" s="48" t="s">
        <v>31</v>
      </c>
      <c r="B221" s="101">
        <f t="shared" ref="B221:P221" si="27">SUM(B95,B32,B158)</f>
        <v>169</v>
      </c>
      <c r="C221" s="101">
        <f t="shared" si="27"/>
        <v>163</v>
      </c>
      <c r="D221" s="101">
        <f t="shared" si="27"/>
        <v>868400</v>
      </c>
      <c r="E221" s="100">
        <f t="shared" si="27"/>
        <v>15</v>
      </c>
      <c r="F221" s="100">
        <f t="shared" si="27"/>
        <v>15</v>
      </c>
      <c r="G221" s="100">
        <f t="shared" si="27"/>
        <v>76700</v>
      </c>
      <c r="H221" s="100">
        <f t="shared" si="27"/>
        <v>101</v>
      </c>
      <c r="I221" s="100">
        <f t="shared" si="27"/>
        <v>100</v>
      </c>
      <c r="J221" s="100">
        <f t="shared" si="27"/>
        <v>521300</v>
      </c>
      <c r="K221" s="100">
        <f t="shared" si="27"/>
        <v>51</v>
      </c>
      <c r="L221" s="100">
        <f t="shared" si="27"/>
        <v>46</v>
      </c>
      <c r="M221" s="100">
        <f t="shared" si="27"/>
        <v>260000</v>
      </c>
      <c r="N221" s="100">
        <f t="shared" si="27"/>
        <v>2</v>
      </c>
      <c r="O221" s="100">
        <f t="shared" si="27"/>
        <v>2</v>
      </c>
      <c r="P221" s="102">
        <f t="shared" si="27"/>
        <v>10400</v>
      </c>
      <c r="Q221" s="5"/>
      <c r="S221" s="120"/>
      <c r="T221" s="120"/>
      <c r="U221" s="120"/>
      <c r="V221" s="120"/>
    </row>
    <row r="222" spans="1:22" customFormat="1" ht="13" customHeight="1">
      <c r="A222" s="48" t="s">
        <v>32</v>
      </c>
      <c r="B222" s="101">
        <f t="shared" ref="B222:P222" si="28">SUM(B96,B33,B159)</f>
        <v>172</v>
      </c>
      <c r="C222" s="101">
        <f t="shared" si="28"/>
        <v>147</v>
      </c>
      <c r="D222" s="101">
        <f t="shared" si="28"/>
        <v>851500</v>
      </c>
      <c r="E222" s="100">
        <f t="shared" si="28"/>
        <v>1</v>
      </c>
      <c r="F222" s="100">
        <f t="shared" si="28"/>
        <v>1</v>
      </c>
      <c r="G222" s="100">
        <f t="shared" si="28"/>
        <v>5200</v>
      </c>
      <c r="H222" s="100">
        <f t="shared" si="28"/>
        <v>100</v>
      </c>
      <c r="I222" s="100">
        <f t="shared" si="28"/>
        <v>83</v>
      </c>
      <c r="J222" s="100">
        <f t="shared" si="28"/>
        <v>494000</v>
      </c>
      <c r="K222" s="100">
        <f t="shared" si="28"/>
        <v>70</v>
      </c>
      <c r="L222" s="100">
        <f t="shared" si="28"/>
        <v>62</v>
      </c>
      <c r="M222" s="100">
        <f t="shared" si="28"/>
        <v>347100</v>
      </c>
      <c r="N222" s="100">
        <f t="shared" si="28"/>
        <v>1</v>
      </c>
      <c r="O222" s="100">
        <f t="shared" si="28"/>
        <v>1</v>
      </c>
      <c r="P222" s="102">
        <f t="shared" si="28"/>
        <v>5200</v>
      </c>
      <c r="Q222" s="5"/>
      <c r="S222" s="120"/>
      <c r="T222" s="120"/>
      <c r="U222" s="120"/>
      <c r="V222" s="120"/>
    </row>
    <row r="223" spans="1:22" customFormat="1" ht="13" customHeight="1">
      <c r="A223" s="49" t="s">
        <v>33</v>
      </c>
      <c r="B223" s="104">
        <f t="shared" ref="B223:P223" si="29">SUM(B97,B34,B160)</f>
        <v>551</v>
      </c>
      <c r="C223" s="104">
        <f t="shared" si="29"/>
        <v>542</v>
      </c>
      <c r="D223" s="104">
        <f t="shared" si="29"/>
        <v>2763800</v>
      </c>
      <c r="E223" s="103">
        <f t="shared" si="29"/>
        <v>7</v>
      </c>
      <c r="F223" s="103">
        <f t="shared" si="29"/>
        <v>7</v>
      </c>
      <c r="G223" s="103">
        <f t="shared" si="29"/>
        <v>32500</v>
      </c>
      <c r="H223" s="103">
        <f t="shared" si="29"/>
        <v>342</v>
      </c>
      <c r="I223" s="103">
        <f t="shared" si="29"/>
        <v>338</v>
      </c>
      <c r="J223" s="103">
        <f t="shared" si="29"/>
        <v>1721200</v>
      </c>
      <c r="K223" s="103">
        <f t="shared" si="29"/>
        <v>195</v>
      </c>
      <c r="L223" s="103">
        <f t="shared" si="29"/>
        <v>190</v>
      </c>
      <c r="M223" s="103">
        <f t="shared" si="29"/>
        <v>976300</v>
      </c>
      <c r="N223" s="103">
        <f t="shared" si="29"/>
        <v>7</v>
      </c>
      <c r="O223" s="103">
        <f t="shared" si="29"/>
        <v>7</v>
      </c>
      <c r="P223" s="105">
        <f t="shared" si="29"/>
        <v>33800</v>
      </c>
      <c r="Q223" s="5"/>
      <c r="S223" s="120"/>
      <c r="T223" s="120"/>
      <c r="U223" s="120"/>
      <c r="V223" s="120"/>
    </row>
    <row r="224" spans="1:22" customFormat="1" ht="12.75" customHeight="1">
      <c r="A224" s="47" t="s">
        <v>34</v>
      </c>
      <c r="B224" s="121">
        <f t="shared" ref="B224:P224" si="30">SUM(B98,B35,B161)</f>
        <v>405</v>
      </c>
      <c r="C224" s="121">
        <f t="shared" si="30"/>
        <v>375</v>
      </c>
      <c r="D224" s="101">
        <f t="shared" si="30"/>
        <v>1929200</v>
      </c>
      <c r="E224" s="100">
        <f t="shared" si="30"/>
        <v>10</v>
      </c>
      <c r="F224" s="100">
        <f t="shared" si="30"/>
        <v>9</v>
      </c>
      <c r="G224" s="100">
        <f t="shared" si="30"/>
        <v>42900</v>
      </c>
      <c r="H224" s="100">
        <f t="shared" si="30"/>
        <v>277</v>
      </c>
      <c r="I224" s="100">
        <f t="shared" si="30"/>
        <v>257</v>
      </c>
      <c r="J224" s="100">
        <f t="shared" si="30"/>
        <v>1345500</v>
      </c>
      <c r="K224" s="100">
        <f>SUM(K98,K35,K161)</f>
        <v>118</v>
      </c>
      <c r="L224" s="100">
        <f t="shared" si="30"/>
        <v>109</v>
      </c>
      <c r="M224" s="100">
        <f t="shared" si="30"/>
        <v>540800</v>
      </c>
      <c r="N224" s="100">
        <f t="shared" si="30"/>
        <v>0</v>
      </c>
      <c r="O224" s="100">
        <f t="shared" si="30"/>
        <v>0</v>
      </c>
      <c r="P224" s="102">
        <f t="shared" si="30"/>
        <v>0</v>
      </c>
      <c r="Q224" s="5"/>
      <c r="S224" s="120"/>
      <c r="T224" s="120"/>
      <c r="U224" s="120"/>
      <c r="V224" s="120"/>
    </row>
    <row r="225" spans="1:22" customFormat="1" ht="13" customHeight="1">
      <c r="A225" s="48" t="s">
        <v>35</v>
      </c>
      <c r="B225" s="101">
        <f t="shared" ref="B225:P225" si="31">SUM(B99,B36,B162)</f>
        <v>600</v>
      </c>
      <c r="C225" s="101">
        <f t="shared" si="31"/>
        <v>553</v>
      </c>
      <c r="D225" s="101">
        <f t="shared" si="31"/>
        <v>2990000</v>
      </c>
      <c r="E225" s="100">
        <f t="shared" si="31"/>
        <v>5</v>
      </c>
      <c r="F225" s="100">
        <f t="shared" si="31"/>
        <v>5</v>
      </c>
      <c r="G225" s="100">
        <f t="shared" si="31"/>
        <v>20800</v>
      </c>
      <c r="H225" s="100">
        <f t="shared" si="31"/>
        <v>430</v>
      </c>
      <c r="I225" s="100">
        <f t="shared" si="31"/>
        <v>402</v>
      </c>
      <c r="J225" s="100">
        <f t="shared" si="31"/>
        <v>2164500</v>
      </c>
      <c r="K225" s="100">
        <f t="shared" si="31"/>
        <v>162</v>
      </c>
      <c r="L225" s="100">
        <f t="shared" si="31"/>
        <v>144</v>
      </c>
      <c r="M225" s="100">
        <f t="shared" si="31"/>
        <v>789100</v>
      </c>
      <c r="N225" s="100">
        <f t="shared" si="31"/>
        <v>3</v>
      </c>
      <c r="O225" s="100">
        <f t="shared" si="31"/>
        <v>2</v>
      </c>
      <c r="P225" s="102">
        <f t="shared" si="31"/>
        <v>15600</v>
      </c>
      <c r="Q225" s="5"/>
      <c r="S225" s="120"/>
      <c r="T225" s="120"/>
      <c r="U225" s="120"/>
      <c r="V225" s="120"/>
    </row>
    <row r="226" spans="1:22" customFormat="1" ht="13" customHeight="1">
      <c r="A226" s="48" t="s">
        <v>36</v>
      </c>
      <c r="B226" s="101">
        <f t="shared" ref="B226:P226" si="32">SUM(B100,B37,B163)</f>
        <v>689</v>
      </c>
      <c r="C226" s="101">
        <f t="shared" si="32"/>
        <v>595</v>
      </c>
      <c r="D226" s="101">
        <f t="shared" si="32"/>
        <v>3491800</v>
      </c>
      <c r="E226" s="100">
        <f t="shared" si="32"/>
        <v>92</v>
      </c>
      <c r="F226" s="100">
        <f t="shared" si="32"/>
        <v>72</v>
      </c>
      <c r="G226" s="100">
        <f t="shared" si="32"/>
        <v>461500</v>
      </c>
      <c r="H226" s="100">
        <f t="shared" si="32"/>
        <v>383</v>
      </c>
      <c r="I226" s="100">
        <f t="shared" si="32"/>
        <v>353</v>
      </c>
      <c r="J226" s="100">
        <f t="shared" si="32"/>
        <v>1953900</v>
      </c>
      <c r="K226" s="100">
        <f t="shared" si="32"/>
        <v>210</v>
      </c>
      <c r="L226" s="100">
        <f t="shared" si="32"/>
        <v>167</v>
      </c>
      <c r="M226" s="100">
        <f t="shared" si="32"/>
        <v>1056900</v>
      </c>
      <c r="N226" s="100">
        <f t="shared" si="32"/>
        <v>4</v>
      </c>
      <c r="O226" s="100">
        <f t="shared" si="32"/>
        <v>3</v>
      </c>
      <c r="P226" s="102">
        <f t="shared" si="32"/>
        <v>19500</v>
      </c>
      <c r="Q226" s="5"/>
      <c r="S226" s="120"/>
      <c r="T226" s="120"/>
      <c r="U226" s="120"/>
      <c r="V226" s="120"/>
    </row>
    <row r="227" spans="1:22" customFormat="1" ht="13" customHeight="1">
      <c r="A227" s="48" t="s">
        <v>37</v>
      </c>
      <c r="B227" s="101">
        <f t="shared" ref="B227:P227" si="33">SUM(B101,B38,B164)</f>
        <v>338</v>
      </c>
      <c r="C227" s="101">
        <f t="shared" si="33"/>
        <v>290</v>
      </c>
      <c r="D227" s="101">
        <f t="shared" si="33"/>
        <v>1726400</v>
      </c>
      <c r="E227" s="100">
        <f t="shared" si="33"/>
        <v>21</v>
      </c>
      <c r="F227" s="100">
        <f t="shared" si="33"/>
        <v>20</v>
      </c>
      <c r="G227" s="100">
        <f t="shared" si="33"/>
        <v>109200</v>
      </c>
      <c r="H227" s="100">
        <f t="shared" si="33"/>
        <v>227</v>
      </c>
      <c r="I227" s="100">
        <f t="shared" si="33"/>
        <v>197</v>
      </c>
      <c r="J227" s="100">
        <f t="shared" si="33"/>
        <v>1167400</v>
      </c>
      <c r="K227" s="100">
        <f t="shared" si="33"/>
        <v>82</v>
      </c>
      <c r="L227" s="100">
        <f t="shared" si="33"/>
        <v>67</v>
      </c>
      <c r="M227" s="100">
        <f t="shared" si="33"/>
        <v>410800</v>
      </c>
      <c r="N227" s="100">
        <f t="shared" si="33"/>
        <v>8</v>
      </c>
      <c r="O227" s="100">
        <f t="shared" si="33"/>
        <v>6</v>
      </c>
      <c r="P227" s="102">
        <f t="shared" si="33"/>
        <v>39000</v>
      </c>
      <c r="Q227" s="5"/>
      <c r="S227" s="120"/>
      <c r="T227" s="120"/>
      <c r="U227" s="120"/>
      <c r="V227" s="120"/>
    </row>
    <row r="228" spans="1:22" customFormat="1" ht="13" customHeight="1">
      <c r="A228" s="49" t="s">
        <v>38</v>
      </c>
      <c r="B228" s="104">
        <f t="shared" ref="B228:P228" si="34">SUM(B102,B39,B165)</f>
        <v>257</v>
      </c>
      <c r="C228" s="104">
        <f t="shared" si="34"/>
        <v>225</v>
      </c>
      <c r="D228" s="104">
        <f t="shared" si="34"/>
        <v>1298700</v>
      </c>
      <c r="E228" s="103">
        <f t="shared" si="34"/>
        <v>9</v>
      </c>
      <c r="F228" s="103">
        <f t="shared" si="34"/>
        <v>8</v>
      </c>
      <c r="G228" s="103">
        <f t="shared" si="34"/>
        <v>44200</v>
      </c>
      <c r="H228" s="103">
        <f t="shared" si="34"/>
        <v>137</v>
      </c>
      <c r="I228" s="103">
        <f t="shared" si="34"/>
        <v>125</v>
      </c>
      <c r="J228" s="103">
        <f t="shared" si="34"/>
        <v>694200</v>
      </c>
      <c r="K228" s="103">
        <f t="shared" si="34"/>
        <v>104</v>
      </c>
      <c r="L228" s="103">
        <f t="shared" si="34"/>
        <v>87</v>
      </c>
      <c r="M228" s="103">
        <f t="shared" si="34"/>
        <v>523900</v>
      </c>
      <c r="N228" s="103">
        <f t="shared" si="34"/>
        <v>7</v>
      </c>
      <c r="O228" s="103">
        <f t="shared" si="34"/>
        <v>5</v>
      </c>
      <c r="P228" s="105">
        <f t="shared" si="34"/>
        <v>36400</v>
      </c>
      <c r="Q228" s="5"/>
      <c r="S228" s="120"/>
      <c r="T228" s="120"/>
      <c r="U228" s="120"/>
      <c r="V228" s="120"/>
    </row>
    <row r="229" spans="1:22" customFormat="1" ht="13" customHeight="1">
      <c r="A229" s="47" t="s">
        <v>39</v>
      </c>
      <c r="B229" s="121">
        <f t="shared" ref="B229:P229" si="35">SUM(B103,B40,B166)</f>
        <v>354</v>
      </c>
      <c r="C229" s="121">
        <f t="shared" si="35"/>
        <v>326</v>
      </c>
      <c r="D229" s="101">
        <f t="shared" si="35"/>
        <v>1796600</v>
      </c>
      <c r="E229" s="100">
        <f t="shared" si="35"/>
        <v>19</v>
      </c>
      <c r="F229" s="100">
        <f t="shared" si="35"/>
        <v>18</v>
      </c>
      <c r="G229" s="100">
        <f t="shared" si="35"/>
        <v>94900</v>
      </c>
      <c r="H229" s="100">
        <f t="shared" si="35"/>
        <v>237</v>
      </c>
      <c r="I229" s="100">
        <f t="shared" si="35"/>
        <v>218</v>
      </c>
      <c r="J229" s="100">
        <f t="shared" si="35"/>
        <v>1214200</v>
      </c>
      <c r="K229" s="100">
        <f t="shared" si="35"/>
        <v>97</v>
      </c>
      <c r="L229" s="100">
        <f t="shared" si="35"/>
        <v>89</v>
      </c>
      <c r="M229" s="100">
        <f t="shared" si="35"/>
        <v>482300</v>
      </c>
      <c r="N229" s="100">
        <f t="shared" si="35"/>
        <v>1</v>
      </c>
      <c r="O229" s="100">
        <f t="shared" si="35"/>
        <v>1</v>
      </c>
      <c r="P229" s="102">
        <f t="shared" si="35"/>
        <v>5200</v>
      </c>
      <c r="Q229" s="5"/>
      <c r="S229" s="120"/>
      <c r="T229" s="120"/>
      <c r="U229" s="120"/>
      <c r="V229" s="120"/>
    </row>
    <row r="230" spans="1:22" customFormat="1" ht="13" customHeight="1">
      <c r="A230" s="48" t="s">
        <v>40</v>
      </c>
      <c r="B230" s="101">
        <f t="shared" ref="B230:P230" si="36">SUM(B104,B41,B167)</f>
        <v>429</v>
      </c>
      <c r="C230" s="101">
        <f t="shared" si="36"/>
        <v>408</v>
      </c>
      <c r="D230" s="101">
        <f t="shared" si="36"/>
        <v>2224300</v>
      </c>
      <c r="E230" s="100">
        <f t="shared" si="36"/>
        <v>35</v>
      </c>
      <c r="F230" s="100">
        <f t="shared" si="36"/>
        <v>32</v>
      </c>
      <c r="G230" s="100">
        <f t="shared" si="36"/>
        <v>182000</v>
      </c>
      <c r="H230" s="100">
        <f t="shared" si="36"/>
        <v>244</v>
      </c>
      <c r="I230" s="100">
        <f t="shared" si="36"/>
        <v>233</v>
      </c>
      <c r="J230" s="100">
        <f t="shared" si="36"/>
        <v>1262300</v>
      </c>
      <c r="K230" s="100">
        <f t="shared" si="36"/>
        <v>148</v>
      </c>
      <c r="L230" s="100">
        <f t="shared" si="36"/>
        <v>141</v>
      </c>
      <c r="M230" s="100">
        <f t="shared" si="36"/>
        <v>769600</v>
      </c>
      <c r="N230" s="100">
        <f t="shared" si="36"/>
        <v>2</v>
      </c>
      <c r="O230" s="100">
        <f t="shared" si="36"/>
        <v>2</v>
      </c>
      <c r="P230" s="102">
        <f t="shared" si="36"/>
        <v>10400</v>
      </c>
      <c r="Q230" s="5"/>
      <c r="S230" s="120"/>
      <c r="T230" s="120"/>
      <c r="U230" s="120"/>
      <c r="V230" s="120"/>
    </row>
    <row r="231" spans="1:22" customFormat="1" ht="13" customHeight="1">
      <c r="A231" s="48" t="s">
        <v>41</v>
      </c>
      <c r="B231" s="101">
        <f t="shared" ref="B231:P231" si="37">SUM(B105,B42,B168)</f>
        <v>997</v>
      </c>
      <c r="C231" s="101">
        <f t="shared" si="37"/>
        <v>873</v>
      </c>
      <c r="D231" s="101">
        <f t="shared" si="37"/>
        <v>5059600</v>
      </c>
      <c r="E231" s="100">
        <f t="shared" si="37"/>
        <v>61</v>
      </c>
      <c r="F231" s="100">
        <f t="shared" si="37"/>
        <v>53</v>
      </c>
      <c r="G231" s="100">
        <f t="shared" si="37"/>
        <v>306800</v>
      </c>
      <c r="H231" s="100">
        <f t="shared" si="37"/>
        <v>628</v>
      </c>
      <c r="I231" s="100">
        <f t="shared" si="37"/>
        <v>593</v>
      </c>
      <c r="J231" s="100">
        <f t="shared" si="37"/>
        <v>3212300</v>
      </c>
      <c r="K231" s="100">
        <f t="shared" si="37"/>
        <v>296</v>
      </c>
      <c r="L231" s="100">
        <f t="shared" si="37"/>
        <v>216</v>
      </c>
      <c r="M231" s="100">
        <f t="shared" si="37"/>
        <v>1479400</v>
      </c>
      <c r="N231" s="100">
        <f t="shared" si="37"/>
        <v>12</v>
      </c>
      <c r="O231" s="100">
        <f t="shared" si="37"/>
        <v>11</v>
      </c>
      <c r="P231" s="102">
        <f t="shared" si="37"/>
        <v>61100</v>
      </c>
      <c r="Q231" s="5"/>
      <c r="S231" s="120"/>
      <c r="T231" s="120"/>
      <c r="U231" s="120"/>
      <c r="V231" s="120"/>
    </row>
    <row r="232" spans="1:22" customFormat="1" ht="13" customHeight="1">
      <c r="A232" s="48" t="s">
        <v>42</v>
      </c>
      <c r="B232" s="101">
        <f t="shared" ref="B232:P232" si="38">SUM(B106,B43,B169)</f>
        <v>214</v>
      </c>
      <c r="C232" s="101">
        <f t="shared" si="38"/>
        <v>209</v>
      </c>
      <c r="D232" s="101">
        <f t="shared" si="38"/>
        <v>1094600</v>
      </c>
      <c r="E232" s="100">
        <f t="shared" si="38"/>
        <v>8</v>
      </c>
      <c r="F232" s="100">
        <f t="shared" si="38"/>
        <v>8</v>
      </c>
      <c r="G232" s="100">
        <f t="shared" si="38"/>
        <v>40300</v>
      </c>
      <c r="H232" s="100">
        <f t="shared" si="38"/>
        <v>157</v>
      </c>
      <c r="I232" s="100">
        <f t="shared" si="38"/>
        <v>153</v>
      </c>
      <c r="J232" s="100">
        <f t="shared" si="38"/>
        <v>807300</v>
      </c>
      <c r="K232" s="100">
        <f t="shared" si="38"/>
        <v>45</v>
      </c>
      <c r="L232" s="100">
        <f t="shared" si="38"/>
        <v>44</v>
      </c>
      <c r="M232" s="100">
        <f t="shared" si="38"/>
        <v>227500</v>
      </c>
      <c r="N232" s="100">
        <f t="shared" si="38"/>
        <v>4</v>
      </c>
      <c r="O232" s="100">
        <f t="shared" si="38"/>
        <v>4</v>
      </c>
      <c r="P232" s="102">
        <f t="shared" si="38"/>
        <v>19500</v>
      </c>
      <c r="Q232" s="5"/>
      <c r="S232" s="120"/>
      <c r="T232" s="120"/>
      <c r="U232" s="120"/>
      <c r="V232" s="120"/>
    </row>
    <row r="233" spans="1:22" customFormat="1" ht="13" customHeight="1">
      <c r="A233" s="49" t="s">
        <v>43</v>
      </c>
      <c r="B233" s="104">
        <f t="shared" ref="B233:P233" si="39">SUM(B107,B44,B170)</f>
        <v>277</v>
      </c>
      <c r="C233" s="104">
        <f t="shared" si="39"/>
        <v>258</v>
      </c>
      <c r="D233" s="104">
        <f t="shared" si="39"/>
        <v>1388400</v>
      </c>
      <c r="E233" s="103">
        <f t="shared" si="39"/>
        <v>2</v>
      </c>
      <c r="F233" s="103">
        <f t="shared" si="39"/>
        <v>2</v>
      </c>
      <c r="G233" s="103">
        <f t="shared" si="39"/>
        <v>9100</v>
      </c>
      <c r="H233" s="103">
        <f t="shared" si="39"/>
        <v>208</v>
      </c>
      <c r="I233" s="103">
        <f t="shared" si="39"/>
        <v>197</v>
      </c>
      <c r="J233" s="103">
        <f t="shared" si="39"/>
        <v>1054300</v>
      </c>
      <c r="K233" s="103">
        <f t="shared" si="39"/>
        <v>66</v>
      </c>
      <c r="L233" s="103">
        <f t="shared" si="39"/>
        <v>58</v>
      </c>
      <c r="M233" s="103">
        <f t="shared" si="39"/>
        <v>319800</v>
      </c>
      <c r="N233" s="103">
        <f t="shared" si="39"/>
        <v>1</v>
      </c>
      <c r="O233" s="103">
        <f t="shared" si="39"/>
        <v>1</v>
      </c>
      <c r="P233" s="105">
        <f t="shared" si="39"/>
        <v>5200</v>
      </c>
      <c r="Q233" s="5"/>
      <c r="S233" s="120"/>
      <c r="T233" s="120"/>
      <c r="U233" s="120"/>
      <c r="V233" s="120"/>
    </row>
    <row r="234" spans="1:22" customFormat="1" ht="13" customHeight="1">
      <c r="A234" s="47" t="s">
        <v>44</v>
      </c>
      <c r="B234" s="121">
        <f t="shared" ref="B234:P234" si="40">SUM(B108,B45,B171)</f>
        <v>251</v>
      </c>
      <c r="C234" s="121">
        <f t="shared" si="40"/>
        <v>217</v>
      </c>
      <c r="D234" s="101">
        <f t="shared" si="40"/>
        <v>1092800</v>
      </c>
      <c r="E234" s="100">
        <f t="shared" si="40"/>
        <v>10</v>
      </c>
      <c r="F234" s="100">
        <f t="shared" si="40"/>
        <v>9</v>
      </c>
      <c r="G234" s="100">
        <f t="shared" si="40"/>
        <v>38500</v>
      </c>
      <c r="H234" s="100">
        <f t="shared" si="40"/>
        <v>186</v>
      </c>
      <c r="I234" s="100">
        <f t="shared" si="40"/>
        <v>169</v>
      </c>
      <c r="J234" s="100">
        <f t="shared" si="40"/>
        <v>787800</v>
      </c>
      <c r="K234" s="100">
        <f t="shared" si="40"/>
        <v>51</v>
      </c>
      <c r="L234" s="100">
        <f t="shared" si="40"/>
        <v>37</v>
      </c>
      <c r="M234" s="100">
        <f t="shared" si="40"/>
        <v>250900</v>
      </c>
      <c r="N234" s="100">
        <f t="shared" si="40"/>
        <v>4</v>
      </c>
      <c r="O234" s="100">
        <f t="shared" si="40"/>
        <v>2</v>
      </c>
      <c r="P234" s="102">
        <f t="shared" si="40"/>
        <v>15600</v>
      </c>
      <c r="Q234" s="5"/>
      <c r="S234" s="120"/>
      <c r="T234" s="120"/>
      <c r="U234" s="120"/>
      <c r="V234" s="120"/>
    </row>
    <row r="235" spans="1:22" customFormat="1" ht="13" customHeight="1">
      <c r="A235" s="48" t="s">
        <v>45</v>
      </c>
      <c r="B235" s="101">
        <f t="shared" ref="B235:P235" si="41">SUM(B109,B46,B172)</f>
        <v>388</v>
      </c>
      <c r="C235" s="101">
        <f t="shared" si="41"/>
        <v>363</v>
      </c>
      <c r="D235" s="101">
        <f t="shared" si="41"/>
        <v>1557200</v>
      </c>
      <c r="E235" s="100">
        <f t="shared" si="41"/>
        <v>4</v>
      </c>
      <c r="F235" s="100">
        <f t="shared" si="41"/>
        <v>4</v>
      </c>
      <c r="G235" s="100">
        <f t="shared" si="41"/>
        <v>14600</v>
      </c>
      <c r="H235" s="100">
        <f t="shared" si="41"/>
        <v>328</v>
      </c>
      <c r="I235" s="100">
        <f t="shared" si="41"/>
        <v>313</v>
      </c>
      <c r="J235" s="100">
        <f t="shared" si="41"/>
        <v>1272200</v>
      </c>
      <c r="K235" s="100">
        <f t="shared" si="41"/>
        <v>52</v>
      </c>
      <c r="L235" s="100">
        <f t="shared" si="41"/>
        <v>42</v>
      </c>
      <c r="M235" s="100">
        <f t="shared" si="41"/>
        <v>252200</v>
      </c>
      <c r="N235" s="100">
        <f t="shared" si="41"/>
        <v>4</v>
      </c>
      <c r="O235" s="100">
        <f t="shared" si="41"/>
        <v>4</v>
      </c>
      <c r="P235" s="102">
        <f t="shared" si="41"/>
        <v>18200</v>
      </c>
      <c r="Q235" s="5"/>
      <c r="S235" s="120"/>
      <c r="T235" s="120"/>
      <c r="U235" s="120"/>
      <c r="V235" s="120"/>
    </row>
    <row r="236" spans="1:22" customFormat="1" ht="13" customHeight="1">
      <c r="A236" s="48" t="s">
        <v>46</v>
      </c>
      <c r="B236" s="101">
        <f t="shared" ref="B236:P236" si="42">SUM(B110,B47,B173)</f>
        <v>653</v>
      </c>
      <c r="C236" s="101">
        <f t="shared" si="42"/>
        <v>311</v>
      </c>
      <c r="D236" s="101">
        <f t="shared" si="42"/>
        <v>3305900</v>
      </c>
      <c r="E236" s="100">
        <f t="shared" si="42"/>
        <v>23</v>
      </c>
      <c r="F236" s="100">
        <f t="shared" si="42"/>
        <v>0</v>
      </c>
      <c r="G236" s="100">
        <f t="shared" si="42"/>
        <v>115700</v>
      </c>
      <c r="H236" s="100">
        <f t="shared" si="42"/>
        <v>473</v>
      </c>
      <c r="I236" s="100">
        <f t="shared" si="42"/>
        <v>240</v>
      </c>
      <c r="J236" s="100">
        <f t="shared" si="42"/>
        <v>2416700</v>
      </c>
      <c r="K236" s="100">
        <f t="shared" si="42"/>
        <v>149</v>
      </c>
      <c r="L236" s="100">
        <f t="shared" si="42"/>
        <v>65</v>
      </c>
      <c r="M236" s="100">
        <f t="shared" si="42"/>
        <v>735800</v>
      </c>
      <c r="N236" s="100">
        <f t="shared" si="42"/>
        <v>8</v>
      </c>
      <c r="O236" s="100">
        <f t="shared" si="42"/>
        <v>6</v>
      </c>
      <c r="P236" s="102">
        <f t="shared" si="42"/>
        <v>37700</v>
      </c>
      <c r="Q236" s="5"/>
      <c r="S236" s="120"/>
      <c r="T236" s="120"/>
      <c r="U236" s="120"/>
      <c r="V236" s="120"/>
    </row>
    <row r="237" spans="1:22" customFormat="1" ht="13" customHeight="1">
      <c r="A237" s="48" t="s">
        <v>47</v>
      </c>
      <c r="B237" s="101">
        <f t="shared" ref="B237:P237" si="43">SUM(B111,B48,B174)</f>
        <v>460</v>
      </c>
      <c r="C237" s="101">
        <f t="shared" si="43"/>
        <v>434</v>
      </c>
      <c r="D237" s="101">
        <f t="shared" si="43"/>
        <v>2351700</v>
      </c>
      <c r="E237" s="100">
        <f t="shared" si="43"/>
        <v>1</v>
      </c>
      <c r="F237" s="100">
        <f t="shared" si="43"/>
        <v>1</v>
      </c>
      <c r="G237" s="100">
        <f t="shared" si="43"/>
        <v>5200</v>
      </c>
      <c r="H237" s="100">
        <f t="shared" si="43"/>
        <v>365</v>
      </c>
      <c r="I237" s="100">
        <f t="shared" si="43"/>
        <v>349</v>
      </c>
      <c r="J237" s="100">
        <f t="shared" si="43"/>
        <v>1872000</v>
      </c>
      <c r="K237" s="100">
        <f t="shared" si="43"/>
        <v>88</v>
      </c>
      <c r="L237" s="100">
        <f t="shared" si="43"/>
        <v>79</v>
      </c>
      <c r="M237" s="100">
        <f t="shared" si="43"/>
        <v>444600</v>
      </c>
      <c r="N237" s="100">
        <f t="shared" si="43"/>
        <v>6</v>
      </c>
      <c r="O237" s="100">
        <f t="shared" si="43"/>
        <v>5</v>
      </c>
      <c r="P237" s="102">
        <f t="shared" si="43"/>
        <v>29900</v>
      </c>
      <c r="Q237" s="5"/>
      <c r="S237" s="120"/>
      <c r="T237" s="120"/>
      <c r="U237" s="120"/>
      <c r="V237" s="120"/>
    </row>
    <row r="238" spans="1:22" customFormat="1" ht="13" customHeight="1">
      <c r="A238" s="49" t="s">
        <v>48</v>
      </c>
      <c r="B238" s="104">
        <f t="shared" ref="B238:P238" si="44">SUM(B112,B49,B175)</f>
        <v>312</v>
      </c>
      <c r="C238" s="104">
        <f t="shared" si="44"/>
        <v>300</v>
      </c>
      <c r="D238" s="104">
        <f t="shared" si="44"/>
        <v>1539200</v>
      </c>
      <c r="E238" s="103">
        <f t="shared" si="44"/>
        <v>2</v>
      </c>
      <c r="F238" s="103">
        <f t="shared" si="44"/>
        <v>2</v>
      </c>
      <c r="G238" s="103">
        <f t="shared" si="44"/>
        <v>7800</v>
      </c>
      <c r="H238" s="103">
        <f t="shared" si="44"/>
        <v>251</v>
      </c>
      <c r="I238" s="103">
        <f t="shared" si="44"/>
        <v>242</v>
      </c>
      <c r="J238" s="103">
        <f t="shared" si="44"/>
        <v>1238900</v>
      </c>
      <c r="K238" s="103">
        <f t="shared" si="44"/>
        <v>55</v>
      </c>
      <c r="L238" s="103">
        <f t="shared" si="44"/>
        <v>52</v>
      </c>
      <c r="M238" s="103">
        <f t="shared" si="44"/>
        <v>273000</v>
      </c>
      <c r="N238" s="103">
        <f t="shared" si="44"/>
        <v>4</v>
      </c>
      <c r="O238" s="103">
        <f t="shared" si="44"/>
        <v>4</v>
      </c>
      <c r="P238" s="105">
        <f t="shared" si="44"/>
        <v>19500</v>
      </c>
      <c r="Q238" s="5"/>
      <c r="S238" s="120"/>
      <c r="T238" s="120"/>
      <c r="U238" s="120"/>
      <c r="V238" s="120"/>
    </row>
    <row r="239" spans="1:22" customFormat="1" ht="13" customHeight="1">
      <c r="A239" s="47" t="s">
        <v>49</v>
      </c>
      <c r="B239" s="121">
        <f t="shared" ref="B239:P239" si="45">SUM(B113,B50,B176)</f>
        <v>192</v>
      </c>
      <c r="C239" s="121">
        <f t="shared" si="45"/>
        <v>186</v>
      </c>
      <c r="D239" s="101">
        <f t="shared" si="45"/>
        <v>958100</v>
      </c>
      <c r="E239" s="100">
        <f t="shared" si="45"/>
        <v>3</v>
      </c>
      <c r="F239" s="100">
        <f t="shared" si="45"/>
        <v>2</v>
      </c>
      <c r="G239" s="100">
        <f t="shared" si="45"/>
        <v>14300</v>
      </c>
      <c r="H239" s="100">
        <f t="shared" si="45"/>
        <v>141</v>
      </c>
      <c r="I239" s="100">
        <f t="shared" si="45"/>
        <v>138</v>
      </c>
      <c r="J239" s="100">
        <f t="shared" si="45"/>
        <v>708500</v>
      </c>
      <c r="K239" s="100">
        <f t="shared" si="45"/>
        <v>45</v>
      </c>
      <c r="L239" s="100">
        <f t="shared" si="45"/>
        <v>43</v>
      </c>
      <c r="M239" s="100">
        <f t="shared" si="45"/>
        <v>222300</v>
      </c>
      <c r="N239" s="100">
        <f t="shared" si="45"/>
        <v>3</v>
      </c>
      <c r="O239" s="100">
        <f t="shared" si="45"/>
        <v>3</v>
      </c>
      <c r="P239" s="102">
        <f t="shared" si="45"/>
        <v>13000</v>
      </c>
      <c r="Q239" s="5"/>
      <c r="S239" s="120"/>
      <c r="T239" s="120"/>
      <c r="U239" s="120"/>
      <c r="V239" s="120"/>
    </row>
    <row r="240" spans="1:22" customFormat="1" ht="13" customHeight="1">
      <c r="A240" s="48" t="s">
        <v>50</v>
      </c>
      <c r="B240" s="101">
        <f t="shared" ref="B240:P240" si="46">SUM(B114,B51,B177)</f>
        <v>243</v>
      </c>
      <c r="C240" s="101">
        <f t="shared" si="46"/>
        <v>209</v>
      </c>
      <c r="D240" s="101">
        <f t="shared" si="46"/>
        <v>1236300</v>
      </c>
      <c r="E240" s="100">
        <f t="shared" si="46"/>
        <v>10</v>
      </c>
      <c r="F240" s="100">
        <f t="shared" si="46"/>
        <v>9</v>
      </c>
      <c r="G240" s="100">
        <f t="shared" si="46"/>
        <v>45500</v>
      </c>
      <c r="H240" s="100">
        <f t="shared" si="46"/>
        <v>158</v>
      </c>
      <c r="I240" s="100">
        <f t="shared" si="46"/>
        <v>147</v>
      </c>
      <c r="J240" s="100">
        <f t="shared" si="46"/>
        <v>815100</v>
      </c>
      <c r="K240" s="100">
        <f t="shared" si="46"/>
        <v>70</v>
      </c>
      <c r="L240" s="100">
        <f t="shared" si="46"/>
        <v>49</v>
      </c>
      <c r="M240" s="100">
        <f t="shared" si="46"/>
        <v>351000</v>
      </c>
      <c r="N240" s="100">
        <f t="shared" si="46"/>
        <v>5</v>
      </c>
      <c r="O240" s="100">
        <f t="shared" si="46"/>
        <v>4</v>
      </c>
      <c r="P240" s="102">
        <f t="shared" si="46"/>
        <v>24700</v>
      </c>
      <c r="Q240" s="5"/>
      <c r="S240" s="120"/>
      <c r="T240" s="120"/>
      <c r="U240" s="120"/>
      <c r="V240" s="120"/>
    </row>
    <row r="241" spans="1:22" customFormat="1" ht="13" customHeight="1">
      <c r="A241" s="48" t="s">
        <v>51</v>
      </c>
      <c r="B241" s="101">
        <f t="shared" ref="B241:P241" si="47">SUM(B115,B52,B178)</f>
        <v>407</v>
      </c>
      <c r="C241" s="101">
        <f t="shared" si="47"/>
        <v>360</v>
      </c>
      <c r="D241" s="101">
        <f t="shared" si="47"/>
        <v>2057900</v>
      </c>
      <c r="E241" s="100">
        <f t="shared" si="47"/>
        <v>3</v>
      </c>
      <c r="F241" s="100">
        <f t="shared" si="47"/>
        <v>3</v>
      </c>
      <c r="G241" s="100">
        <f t="shared" si="47"/>
        <v>15600</v>
      </c>
      <c r="H241" s="100">
        <f t="shared" si="47"/>
        <v>313</v>
      </c>
      <c r="I241" s="100">
        <f t="shared" si="47"/>
        <v>285</v>
      </c>
      <c r="J241" s="100">
        <f t="shared" si="47"/>
        <v>1595100</v>
      </c>
      <c r="K241" s="100">
        <f t="shared" si="47"/>
        <v>85</v>
      </c>
      <c r="L241" s="100">
        <f t="shared" si="47"/>
        <v>67</v>
      </c>
      <c r="M241" s="100">
        <f t="shared" si="47"/>
        <v>419900</v>
      </c>
      <c r="N241" s="100">
        <f t="shared" si="47"/>
        <v>6</v>
      </c>
      <c r="O241" s="100">
        <f t="shared" si="47"/>
        <v>5</v>
      </c>
      <c r="P241" s="102">
        <f t="shared" si="47"/>
        <v>27300</v>
      </c>
      <c r="Q241" s="5"/>
      <c r="S241" s="120"/>
      <c r="T241" s="120"/>
      <c r="U241" s="120"/>
      <c r="V241" s="120"/>
    </row>
    <row r="242" spans="1:22" customFormat="1" ht="13" customHeight="1">
      <c r="A242" s="48" t="s">
        <v>52</v>
      </c>
      <c r="B242" s="101">
        <f t="shared" ref="B242:P242" si="48">SUM(B116,B53,B179)</f>
        <v>281</v>
      </c>
      <c r="C242" s="101">
        <f t="shared" si="48"/>
        <v>275</v>
      </c>
      <c r="D242" s="101">
        <f t="shared" si="48"/>
        <v>1409200</v>
      </c>
      <c r="E242" s="100">
        <f t="shared" si="48"/>
        <v>1</v>
      </c>
      <c r="F242" s="100">
        <f t="shared" si="48"/>
        <v>1</v>
      </c>
      <c r="G242" s="100">
        <f t="shared" si="48"/>
        <v>3900</v>
      </c>
      <c r="H242" s="100">
        <f t="shared" si="48"/>
        <v>226</v>
      </c>
      <c r="I242" s="100">
        <f t="shared" si="48"/>
        <v>222</v>
      </c>
      <c r="J242" s="100">
        <f t="shared" si="48"/>
        <v>1144000</v>
      </c>
      <c r="K242" s="100">
        <f t="shared" si="48"/>
        <v>50</v>
      </c>
      <c r="L242" s="100">
        <f t="shared" si="48"/>
        <v>49</v>
      </c>
      <c r="M242" s="100">
        <f t="shared" si="48"/>
        <v>241800</v>
      </c>
      <c r="N242" s="100">
        <f t="shared" si="48"/>
        <v>4</v>
      </c>
      <c r="O242" s="100">
        <f t="shared" si="48"/>
        <v>3</v>
      </c>
      <c r="P242" s="102">
        <f t="shared" si="48"/>
        <v>19500</v>
      </c>
      <c r="Q242" s="5"/>
      <c r="S242" s="120"/>
      <c r="T242" s="120"/>
      <c r="U242" s="120"/>
      <c r="V242" s="120"/>
    </row>
    <row r="243" spans="1:22" customFormat="1" ht="13" customHeight="1">
      <c r="A243" s="49" t="s">
        <v>53</v>
      </c>
      <c r="B243" s="104">
        <f t="shared" ref="B243:P243" si="49">SUM(B117,B54,B180)</f>
        <v>521</v>
      </c>
      <c r="C243" s="104">
        <f t="shared" si="49"/>
        <v>477</v>
      </c>
      <c r="D243" s="104">
        <f t="shared" si="49"/>
        <v>2646800</v>
      </c>
      <c r="E243" s="103">
        <f t="shared" si="49"/>
        <v>20</v>
      </c>
      <c r="F243" s="103">
        <f t="shared" si="49"/>
        <v>19</v>
      </c>
      <c r="G243" s="103">
        <f t="shared" si="49"/>
        <v>94900</v>
      </c>
      <c r="H243" s="103">
        <f t="shared" si="49"/>
        <v>366</v>
      </c>
      <c r="I243" s="103">
        <f t="shared" si="49"/>
        <v>345</v>
      </c>
      <c r="J243" s="103">
        <f t="shared" si="49"/>
        <v>1870700</v>
      </c>
      <c r="K243" s="103">
        <f t="shared" si="49"/>
        <v>122</v>
      </c>
      <c r="L243" s="103">
        <f t="shared" si="49"/>
        <v>103</v>
      </c>
      <c r="M243" s="103">
        <f t="shared" si="49"/>
        <v>613600</v>
      </c>
      <c r="N243" s="103">
        <f t="shared" si="49"/>
        <v>13</v>
      </c>
      <c r="O243" s="103">
        <f t="shared" si="49"/>
        <v>10</v>
      </c>
      <c r="P243" s="105">
        <f t="shared" si="49"/>
        <v>67600</v>
      </c>
      <c r="Q243" s="5"/>
      <c r="S243" s="120"/>
      <c r="T243" s="120"/>
      <c r="U243" s="120"/>
      <c r="V243" s="120"/>
    </row>
    <row r="244" spans="1:22" customFormat="1" ht="13" customHeight="1">
      <c r="A244" s="47" t="s">
        <v>54</v>
      </c>
      <c r="B244" s="121">
        <f t="shared" ref="B244:P244" si="50">SUM(B118,B55,B181)</f>
        <v>131</v>
      </c>
      <c r="C244" s="121">
        <f t="shared" si="50"/>
        <v>129</v>
      </c>
      <c r="D244" s="101">
        <f t="shared" si="50"/>
        <v>656500</v>
      </c>
      <c r="E244" s="100">
        <f t="shared" si="50"/>
        <v>9</v>
      </c>
      <c r="F244" s="100">
        <f t="shared" si="50"/>
        <v>9</v>
      </c>
      <c r="G244" s="100">
        <f t="shared" si="50"/>
        <v>44200</v>
      </c>
      <c r="H244" s="100">
        <f t="shared" si="50"/>
        <v>87</v>
      </c>
      <c r="I244" s="100">
        <f t="shared" si="50"/>
        <v>86</v>
      </c>
      <c r="J244" s="100">
        <f t="shared" si="50"/>
        <v>442000</v>
      </c>
      <c r="K244" s="100">
        <f t="shared" si="50"/>
        <v>34</v>
      </c>
      <c r="L244" s="100">
        <f t="shared" si="50"/>
        <v>33</v>
      </c>
      <c r="M244" s="100">
        <f t="shared" si="50"/>
        <v>166400</v>
      </c>
      <c r="N244" s="100">
        <f t="shared" si="50"/>
        <v>1</v>
      </c>
      <c r="O244" s="100">
        <f t="shared" si="50"/>
        <v>1</v>
      </c>
      <c r="P244" s="102">
        <f t="shared" si="50"/>
        <v>3900</v>
      </c>
      <c r="Q244" s="5"/>
      <c r="S244" s="120"/>
      <c r="T244" s="120"/>
      <c r="U244" s="120"/>
      <c r="V244" s="120"/>
    </row>
    <row r="245" spans="1:22" customFormat="1" ht="13" customHeight="1">
      <c r="A245" s="48" t="s">
        <v>55</v>
      </c>
      <c r="B245" s="101">
        <f t="shared" ref="B245:P245" si="51">SUM(B119,B56,B182)</f>
        <v>268</v>
      </c>
      <c r="C245" s="101">
        <f t="shared" si="51"/>
        <v>231</v>
      </c>
      <c r="D245" s="101">
        <f t="shared" si="51"/>
        <v>1357200</v>
      </c>
      <c r="E245" s="100">
        <f t="shared" si="51"/>
        <v>2</v>
      </c>
      <c r="F245" s="100">
        <f t="shared" si="51"/>
        <v>2</v>
      </c>
      <c r="G245" s="100">
        <f t="shared" si="51"/>
        <v>9100</v>
      </c>
      <c r="H245" s="100">
        <f t="shared" si="51"/>
        <v>212</v>
      </c>
      <c r="I245" s="100">
        <f t="shared" si="51"/>
        <v>186</v>
      </c>
      <c r="J245" s="100">
        <f t="shared" si="51"/>
        <v>1093300</v>
      </c>
      <c r="K245" s="100">
        <f t="shared" si="51"/>
        <v>49</v>
      </c>
      <c r="L245" s="100">
        <f t="shared" si="51"/>
        <v>39</v>
      </c>
      <c r="M245" s="100">
        <f t="shared" si="51"/>
        <v>228800</v>
      </c>
      <c r="N245" s="100">
        <f t="shared" si="51"/>
        <v>5</v>
      </c>
      <c r="O245" s="100">
        <f t="shared" si="51"/>
        <v>4</v>
      </c>
      <c r="P245" s="102">
        <f t="shared" si="51"/>
        <v>26000</v>
      </c>
      <c r="Q245" s="5"/>
      <c r="S245" s="120"/>
      <c r="T245" s="120"/>
      <c r="U245" s="120"/>
      <c r="V245" s="120"/>
    </row>
    <row r="246" spans="1:22" customFormat="1" ht="13" customHeight="1">
      <c r="A246" s="48" t="s">
        <v>56</v>
      </c>
      <c r="B246" s="101">
        <f t="shared" ref="B246:P246" si="52">SUM(B120,B57,B183)</f>
        <v>532</v>
      </c>
      <c r="C246" s="101">
        <f t="shared" si="52"/>
        <v>468</v>
      </c>
      <c r="D246" s="101">
        <f t="shared" si="52"/>
        <v>2688400</v>
      </c>
      <c r="E246" s="100">
        <f t="shared" si="52"/>
        <v>21</v>
      </c>
      <c r="F246" s="100">
        <f t="shared" si="52"/>
        <v>18</v>
      </c>
      <c r="G246" s="100">
        <f t="shared" si="52"/>
        <v>100100</v>
      </c>
      <c r="H246" s="100">
        <f t="shared" si="52"/>
        <v>380</v>
      </c>
      <c r="I246" s="100">
        <f t="shared" si="52"/>
        <v>348</v>
      </c>
      <c r="J246" s="100">
        <f t="shared" si="52"/>
        <v>1947400</v>
      </c>
      <c r="K246" s="100">
        <f t="shared" si="52"/>
        <v>121</v>
      </c>
      <c r="L246" s="100">
        <f t="shared" si="52"/>
        <v>93</v>
      </c>
      <c r="M246" s="100">
        <f t="shared" si="52"/>
        <v>591500</v>
      </c>
      <c r="N246" s="100">
        <f t="shared" si="52"/>
        <v>10</v>
      </c>
      <c r="O246" s="100">
        <f t="shared" si="52"/>
        <v>9</v>
      </c>
      <c r="P246" s="102">
        <f t="shared" si="52"/>
        <v>49400</v>
      </c>
      <c r="Q246" s="5"/>
      <c r="S246" s="120"/>
      <c r="T246" s="120"/>
      <c r="U246" s="120"/>
      <c r="V246" s="120"/>
    </row>
    <row r="247" spans="1:22" customFormat="1" ht="13" customHeight="1">
      <c r="A247" s="48" t="s">
        <v>57</v>
      </c>
      <c r="B247" s="101">
        <f t="shared" ref="B247:P247" si="53">SUM(B121,B58,B184)</f>
        <v>445</v>
      </c>
      <c r="C247" s="101">
        <f t="shared" si="53"/>
        <v>418</v>
      </c>
      <c r="D247" s="101">
        <f t="shared" si="53"/>
        <v>0</v>
      </c>
      <c r="E247" s="100">
        <f t="shared" si="53"/>
        <v>2</v>
      </c>
      <c r="F247" s="100">
        <f t="shared" si="53"/>
        <v>2</v>
      </c>
      <c r="G247" s="100">
        <f t="shared" si="53"/>
        <v>0</v>
      </c>
      <c r="H247" s="100">
        <f t="shared" si="53"/>
        <v>341</v>
      </c>
      <c r="I247" s="100">
        <f t="shared" si="53"/>
        <v>321</v>
      </c>
      <c r="J247" s="100">
        <f t="shared" si="53"/>
        <v>0</v>
      </c>
      <c r="K247" s="100">
        <f t="shared" si="53"/>
        <v>98</v>
      </c>
      <c r="L247" s="100">
        <f t="shared" si="53"/>
        <v>91</v>
      </c>
      <c r="M247" s="100">
        <f t="shared" si="53"/>
        <v>0</v>
      </c>
      <c r="N247" s="100">
        <f t="shared" si="53"/>
        <v>4</v>
      </c>
      <c r="O247" s="100">
        <f t="shared" si="53"/>
        <v>4</v>
      </c>
      <c r="P247" s="102">
        <f t="shared" si="53"/>
        <v>0</v>
      </c>
      <c r="Q247" s="5"/>
      <c r="S247" s="120"/>
      <c r="T247" s="120"/>
      <c r="U247" s="120"/>
      <c r="V247" s="120"/>
    </row>
    <row r="248" spans="1:22" customFormat="1" ht="13" customHeight="1">
      <c r="A248" s="49" t="s">
        <v>58</v>
      </c>
      <c r="B248" s="104">
        <f t="shared" ref="B248:P248" si="54">SUM(B122,B59,B185)</f>
        <v>303</v>
      </c>
      <c r="C248" s="104">
        <f t="shared" si="54"/>
        <v>253</v>
      </c>
      <c r="D248" s="104">
        <f t="shared" si="54"/>
        <v>1513200</v>
      </c>
      <c r="E248" s="103">
        <f t="shared" si="54"/>
        <v>6</v>
      </c>
      <c r="F248" s="103">
        <f t="shared" si="54"/>
        <v>6</v>
      </c>
      <c r="G248" s="103">
        <f t="shared" si="54"/>
        <v>29900</v>
      </c>
      <c r="H248" s="103">
        <f t="shared" si="54"/>
        <v>200</v>
      </c>
      <c r="I248" s="103">
        <f t="shared" si="54"/>
        <v>171</v>
      </c>
      <c r="J248" s="103">
        <f t="shared" si="54"/>
        <v>995800</v>
      </c>
      <c r="K248" s="103">
        <f t="shared" si="54"/>
        <v>94</v>
      </c>
      <c r="L248" s="103">
        <f t="shared" si="54"/>
        <v>74</v>
      </c>
      <c r="M248" s="103">
        <f t="shared" si="54"/>
        <v>473200</v>
      </c>
      <c r="N248" s="103">
        <f t="shared" si="54"/>
        <v>3</v>
      </c>
      <c r="O248" s="103">
        <f t="shared" si="54"/>
        <v>2</v>
      </c>
      <c r="P248" s="105">
        <f t="shared" si="54"/>
        <v>14300</v>
      </c>
      <c r="Q248" s="5"/>
      <c r="S248" s="120"/>
      <c r="T248" s="120"/>
      <c r="U248" s="120"/>
      <c r="V248" s="120"/>
    </row>
    <row r="249" spans="1:22" customFormat="1" ht="13" customHeight="1">
      <c r="A249" s="48" t="s">
        <v>59</v>
      </c>
      <c r="B249" s="121">
        <f t="shared" ref="B249:P249" si="55">SUM(B123,B60,B186)</f>
        <v>0</v>
      </c>
      <c r="C249" s="121">
        <f t="shared" si="55"/>
        <v>0</v>
      </c>
      <c r="D249" s="101">
        <f t="shared" si="55"/>
        <v>0</v>
      </c>
      <c r="E249" s="100">
        <f t="shared" si="55"/>
        <v>0</v>
      </c>
      <c r="F249" s="100">
        <f t="shared" si="55"/>
        <v>0</v>
      </c>
      <c r="G249" s="100">
        <f t="shared" si="55"/>
        <v>0</v>
      </c>
      <c r="H249" s="100">
        <f t="shared" si="55"/>
        <v>0</v>
      </c>
      <c r="I249" s="100">
        <f t="shared" si="55"/>
        <v>0</v>
      </c>
      <c r="J249" s="100">
        <f t="shared" si="55"/>
        <v>0</v>
      </c>
      <c r="K249" s="100">
        <f t="shared" si="55"/>
        <v>0</v>
      </c>
      <c r="L249" s="100">
        <f t="shared" si="55"/>
        <v>0</v>
      </c>
      <c r="M249" s="100">
        <f t="shared" si="55"/>
        <v>0</v>
      </c>
      <c r="N249" s="100">
        <f t="shared" si="55"/>
        <v>0</v>
      </c>
      <c r="O249" s="100">
        <f t="shared" si="55"/>
        <v>0</v>
      </c>
      <c r="P249" s="102">
        <f t="shared" si="55"/>
        <v>0</v>
      </c>
      <c r="Q249" s="5"/>
      <c r="S249" s="120"/>
      <c r="T249" s="120"/>
      <c r="U249" s="120"/>
      <c r="V249" s="120"/>
    </row>
    <row r="250" spans="1:22" customFormat="1" ht="13" customHeight="1">
      <c r="A250" s="50" t="s">
        <v>60</v>
      </c>
      <c r="B250" s="107">
        <f t="shared" ref="B250:P250" si="56">SUM(B124,B61,B187)</f>
        <v>189</v>
      </c>
      <c r="C250" s="107">
        <f t="shared" si="56"/>
        <v>137</v>
      </c>
      <c r="D250" s="107">
        <f t="shared" si="56"/>
        <v>956800</v>
      </c>
      <c r="E250" s="106">
        <f t="shared" si="56"/>
        <v>9</v>
      </c>
      <c r="F250" s="106">
        <f t="shared" si="56"/>
        <v>7</v>
      </c>
      <c r="G250" s="106">
        <f t="shared" si="56"/>
        <v>42900</v>
      </c>
      <c r="H250" s="106">
        <f t="shared" si="56"/>
        <v>111</v>
      </c>
      <c r="I250" s="106">
        <f t="shared" si="56"/>
        <v>82</v>
      </c>
      <c r="J250" s="106">
        <f t="shared" si="56"/>
        <v>562900</v>
      </c>
      <c r="K250" s="106">
        <f t="shared" si="56"/>
        <v>60</v>
      </c>
      <c r="L250" s="106">
        <f t="shared" si="56"/>
        <v>42</v>
      </c>
      <c r="M250" s="106">
        <f t="shared" si="56"/>
        <v>305500</v>
      </c>
      <c r="N250" s="106">
        <f t="shared" si="56"/>
        <v>9</v>
      </c>
      <c r="O250" s="106">
        <f t="shared" si="56"/>
        <v>6</v>
      </c>
      <c r="P250" s="108">
        <f t="shared" si="56"/>
        <v>45500</v>
      </c>
      <c r="Q250" s="5"/>
      <c r="S250" s="120"/>
      <c r="T250" s="120"/>
      <c r="U250" s="120"/>
      <c r="V250" s="120"/>
    </row>
    <row r="251" spans="1:22" customFormat="1" ht="13" customHeight="1">
      <c r="A251" s="8" t="s">
        <v>65</v>
      </c>
      <c r="B251" s="59"/>
      <c r="C251" s="59"/>
      <c r="D251" s="59"/>
      <c r="E251" s="59"/>
      <c r="F251" s="59"/>
      <c r="G251" s="59"/>
      <c r="H251" s="59"/>
      <c r="I251" s="59"/>
      <c r="J251" s="59"/>
      <c r="K251" s="59"/>
      <c r="L251" s="59"/>
      <c r="M251" s="59"/>
      <c r="N251" s="59"/>
      <c r="O251" s="59"/>
      <c r="P251" s="59"/>
      <c r="Q251" s="8"/>
      <c r="S251" s="120"/>
      <c r="T251" s="120"/>
      <c r="U251" s="120"/>
      <c r="V251" s="120"/>
    </row>
    <row r="252" spans="1:22" customFormat="1" ht="13" customHeight="1"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S252" s="120"/>
      <c r="T252" s="120"/>
      <c r="U252" s="120"/>
      <c r="V252" s="120"/>
    </row>
    <row r="253" spans="1:22" customFormat="1" ht="13" customHeight="1"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S253" s="120"/>
      <c r="T253" s="120"/>
      <c r="U253" s="120"/>
      <c r="V253" s="120"/>
    </row>
    <row r="254" spans="1:22" customFormat="1" ht="13" customHeight="1"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S254" s="120"/>
      <c r="T254" s="120"/>
      <c r="U254" s="120"/>
      <c r="V254" s="120"/>
    </row>
    <row r="255" spans="1:22" customFormat="1" ht="13" customHeight="1"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S255" s="120"/>
      <c r="T255" s="120"/>
      <c r="U255" s="120"/>
      <c r="V255" s="120"/>
    </row>
    <row r="256" spans="1:22" customFormat="1" ht="13" customHeight="1">
      <c r="A256" s="1" t="str">
        <f>A4</f>
        <v xml:space="preserve"> 　　８  令和 ３ 年度  狩猟関係等手数料</v>
      </c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S256" s="120"/>
      <c r="T256" s="120"/>
      <c r="U256" s="120"/>
      <c r="V256" s="120"/>
    </row>
    <row r="257" spans="1:22" customFormat="1" ht="13" customHeight="1">
      <c r="A257" s="3"/>
      <c r="B257" s="22" t="s">
        <v>108</v>
      </c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3"/>
      <c r="S257" s="120"/>
      <c r="T257" s="120"/>
      <c r="U257" s="120"/>
      <c r="V257" s="120"/>
    </row>
    <row r="258" spans="1:22" customFormat="1" ht="13" customHeight="1">
      <c r="A258" s="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126"/>
      <c r="P258" s="127" t="s">
        <v>103</v>
      </c>
      <c r="Q258" s="3"/>
      <c r="S258" s="120"/>
      <c r="T258" s="120"/>
      <c r="U258" s="120"/>
      <c r="V258" s="120"/>
    </row>
    <row r="259" spans="1:22" customFormat="1" ht="13" customHeight="1">
      <c r="A259" s="25"/>
      <c r="B259" s="26"/>
      <c r="C259" s="27"/>
      <c r="D259" s="74"/>
      <c r="E259" s="21"/>
      <c r="F259" s="21" t="s">
        <v>111</v>
      </c>
      <c r="G259" s="27"/>
      <c r="H259" s="27"/>
      <c r="I259" s="27"/>
      <c r="J259" s="27"/>
      <c r="K259" s="21" t="s">
        <v>66</v>
      </c>
      <c r="L259" s="21"/>
      <c r="M259" s="21"/>
      <c r="N259" s="21"/>
      <c r="O259" s="21"/>
      <c r="P259" s="28"/>
      <c r="Q259" s="5"/>
      <c r="S259" s="120"/>
      <c r="T259" s="120"/>
      <c r="U259" s="120"/>
      <c r="V259" s="120"/>
    </row>
    <row r="260" spans="1:22" customFormat="1" ht="13" customHeight="1">
      <c r="A260" s="29" t="s">
        <v>1</v>
      </c>
      <c r="B260" s="30"/>
      <c r="C260" s="31"/>
      <c r="D260" s="31"/>
      <c r="E260" s="31"/>
      <c r="F260" s="31"/>
      <c r="G260" s="31"/>
      <c r="H260" s="31"/>
      <c r="I260" s="31"/>
      <c r="J260" s="31"/>
      <c r="K260" s="31" t="s">
        <v>67</v>
      </c>
      <c r="L260" s="31"/>
      <c r="M260" s="31"/>
      <c r="N260" s="31"/>
      <c r="O260" s="31"/>
      <c r="P260" s="32"/>
      <c r="Q260" s="5"/>
      <c r="S260" s="120"/>
      <c r="T260" s="120"/>
      <c r="U260" s="120"/>
      <c r="V260" s="120"/>
    </row>
    <row r="261" spans="1:22" customFormat="1" ht="13" customHeight="1">
      <c r="A261" s="33"/>
      <c r="B261" s="30"/>
      <c r="C261" s="51" t="s">
        <v>2</v>
      </c>
      <c r="D261" s="31"/>
      <c r="E261" s="34" t="s">
        <v>3</v>
      </c>
      <c r="F261" s="31"/>
      <c r="G261" s="52"/>
      <c r="H261" s="31" t="s">
        <v>68</v>
      </c>
      <c r="I261" s="31"/>
      <c r="J261" s="31"/>
      <c r="K261" s="34" t="s">
        <v>5</v>
      </c>
      <c r="L261" s="31"/>
      <c r="M261" s="31"/>
      <c r="N261" s="34" t="s">
        <v>6</v>
      </c>
      <c r="O261" s="31"/>
      <c r="P261" s="32"/>
      <c r="Q261" s="5"/>
      <c r="S261" s="120"/>
      <c r="T261" s="120"/>
      <c r="U261" s="120"/>
      <c r="V261" s="120"/>
    </row>
    <row r="262" spans="1:22" customFormat="1" ht="13" customHeight="1">
      <c r="A262" s="37" t="s">
        <v>7</v>
      </c>
      <c r="B262" s="53" t="s">
        <v>8</v>
      </c>
      <c r="C262" s="31"/>
      <c r="D262" s="53" t="s">
        <v>9</v>
      </c>
      <c r="E262" s="53" t="s">
        <v>8</v>
      </c>
      <c r="F262" s="31"/>
      <c r="G262" s="54" t="s">
        <v>10</v>
      </c>
      <c r="H262" s="111" t="s">
        <v>8</v>
      </c>
      <c r="I262" s="112"/>
      <c r="J262" s="113" t="s">
        <v>10</v>
      </c>
      <c r="K262" s="53" t="s">
        <v>8</v>
      </c>
      <c r="L262" s="31"/>
      <c r="M262" s="55" t="s">
        <v>11</v>
      </c>
      <c r="N262" s="53" t="s">
        <v>8</v>
      </c>
      <c r="O262" s="31"/>
      <c r="P262" s="56" t="s">
        <v>9</v>
      </c>
      <c r="Q262" s="5"/>
      <c r="S262" s="120"/>
      <c r="T262" s="120"/>
      <c r="U262" s="120"/>
      <c r="V262" s="120"/>
    </row>
    <row r="263" spans="1:22" customFormat="1" ht="13" customHeight="1">
      <c r="A263" s="37" t="s">
        <v>12</v>
      </c>
      <c r="B263" s="30"/>
      <c r="C263" s="34" t="s">
        <v>69</v>
      </c>
      <c r="D263" s="30"/>
      <c r="E263" s="30"/>
      <c r="F263" s="34" t="s">
        <v>69</v>
      </c>
      <c r="G263" s="57"/>
      <c r="H263" s="30"/>
      <c r="I263" s="30" t="s">
        <v>69</v>
      </c>
      <c r="J263" s="30"/>
      <c r="K263" s="30"/>
      <c r="L263" s="34" t="s">
        <v>69</v>
      </c>
      <c r="M263" s="30"/>
      <c r="N263" s="30"/>
      <c r="O263" s="34" t="s">
        <v>69</v>
      </c>
      <c r="P263" s="58"/>
      <c r="Q263" s="5"/>
      <c r="S263" s="120"/>
      <c r="T263" s="120"/>
      <c r="U263" s="120"/>
      <c r="V263" s="120"/>
    </row>
    <row r="264" spans="1:22" customFormat="1" ht="13" customHeight="1">
      <c r="A264" s="96" t="s">
        <v>92</v>
      </c>
      <c r="B264" s="6">
        <v>35010</v>
      </c>
      <c r="C264" s="6">
        <v>34314</v>
      </c>
      <c r="D264" s="125">
        <v>100566200</v>
      </c>
      <c r="E264" s="6">
        <v>1264</v>
      </c>
      <c r="F264" s="6">
        <v>1249</v>
      </c>
      <c r="G264" s="125">
        <v>3642400</v>
      </c>
      <c r="H264" s="7">
        <v>20595</v>
      </c>
      <c r="I264" s="7">
        <v>20187</v>
      </c>
      <c r="J264" s="125">
        <v>57985500</v>
      </c>
      <c r="K264" s="7">
        <v>12742</v>
      </c>
      <c r="L264" s="6">
        <v>12477</v>
      </c>
      <c r="M264" s="125">
        <v>36276100</v>
      </c>
      <c r="N264" s="6">
        <v>1040</v>
      </c>
      <c r="O264" s="6">
        <v>403</v>
      </c>
      <c r="P264" s="125">
        <v>1171600</v>
      </c>
      <c r="Q264" s="9"/>
      <c r="S264" s="120"/>
      <c r="T264" s="120"/>
      <c r="U264" s="120"/>
      <c r="V264" s="120"/>
    </row>
    <row r="265" spans="1:22" customFormat="1" ht="13" customHeight="1">
      <c r="A265" s="96" t="s">
        <v>93</v>
      </c>
      <c r="B265" s="6">
        <v>42301</v>
      </c>
      <c r="C265" s="6">
        <v>40866</v>
      </c>
      <c r="D265" s="6">
        <v>120477800</v>
      </c>
      <c r="E265" s="6">
        <v>1560</v>
      </c>
      <c r="F265" s="6">
        <v>1454</v>
      </c>
      <c r="G265" s="6">
        <v>4518200</v>
      </c>
      <c r="H265" s="6">
        <v>25328</v>
      </c>
      <c r="I265" s="6">
        <v>24501</v>
      </c>
      <c r="J265" s="6">
        <v>71838900</v>
      </c>
      <c r="K265" s="7">
        <v>14963</v>
      </c>
      <c r="L265" s="6">
        <v>14491</v>
      </c>
      <c r="M265" s="6">
        <v>42830200</v>
      </c>
      <c r="N265" s="6">
        <v>450</v>
      </c>
      <c r="O265" s="6">
        <v>420</v>
      </c>
      <c r="P265" s="6">
        <v>1290500</v>
      </c>
      <c r="Q265" s="9"/>
      <c r="S265" s="120"/>
      <c r="T265" s="120"/>
      <c r="U265" s="120"/>
      <c r="V265" s="120"/>
    </row>
    <row r="266" spans="1:22" customFormat="1" ht="13" customHeight="1">
      <c r="A266" s="96" t="s">
        <v>94</v>
      </c>
      <c r="B266" s="91">
        <f t="shared" ref="B266:P266" si="57">SUM(B267:B313)</f>
        <v>87016</v>
      </c>
      <c r="C266" s="91">
        <f t="shared" si="57"/>
        <v>85997</v>
      </c>
      <c r="D266" s="91">
        <f t="shared" si="57"/>
        <v>238026200</v>
      </c>
      <c r="E266" s="6">
        <f t="shared" si="57"/>
        <v>2903</v>
      </c>
      <c r="F266" s="6">
        <f t="shared" si="57"/>
        <v>2889</v>
      </c>
      <c r="G266" s="7">
        <f t="shared" si="57"/>
        <v>8386800</v>
      </c>
      <c r="H266" s="6">
        <f t="shared" si="57"/>
        <v>40613</v>
      </c>
      <c r="I266" s="6">
        <f t="shared" si="57"/>
        <v>40267</v>
      </c>
      <c r="J266" s="7">
        <f t="shared" si="57"/>
        <v>113970000</v>
      </c>
      <c r="K266" s="7">
        <f t="shared" si="57"/>
        <v>42996</v>
      </c>
      <c r="L266" s="6">
        <f t="shared" si="57"/>
        <v>42344</v>
      </c>
      <c r="M266" s="6">
        <f t="shared" si="57"/>
        <v>121910200</v>
      </c>
      <c r="N266" s="6">
        <f t="shared" si="57"/>
        <v>504</v>
      </c>
      <c r="O266" s="6">
        <f t="shared" si="57"/>
        <v>497</v>
      </c>
      <c r="P266" s="67">
        <f t="shared" si="57"/>
        <v>1444200</v>
      </c>
      <c r="Q266" s="9"/>
      <c r="S266" s="120"/>
      <c r="T266" s="120"/>
      <c r="U266" s="120"/>
      <c r="V266" s="120"/>
    </row>
    <row r="267" spans="1:22" customFormat="1" ht="13" customHeight="1">
      <c r="A267" s="44" t="s">
        <v>14</v>
      </c>
      <c r="B267" s="122">
        <f t="shared" ref="B267:B304" si="58">SUM(E267,H267,K267,N267)</f>
        <v>4313</v>
      </c>
      <c r="C267" s="122">
        <f t="shared" ref="C267:C304" si="59">SUM(F267,I267,L267,O267)</f>
        <v>4304</v>
      </c>
      <c r="D267" s="121">
        <f t="shared" ref="D267:D304" si="60">SUM(G267,J267,M267,P267)</f>
        <v>12507700</v>
      </c>
      <c r="E267" s="100">
        <v>161</v>
      </c>
      <c r="F267" s="100">
        <v>161</v>
      </c>
      <c r="G267" s="101">
        <v>466900</v>
      </c>
      <c r="H267" s="100">
        <v>1505</v>
      </c>
      <c r="I267" s="100">
        <v>1501</v>
      </c>
      <c r="J267" s="100">
        <v>4364500</v>
      </c>
      <c r="K267" s="100">
        <v>2640</v>
      </c>
      <c r="L267" s="100">
        <v>2635</v>
      </c>
      <c r="M267" s="100">
        <v>7656000</v>
      </c>
      <c r="N267" s="100">
        <v>7</v>
      </c>
      <c r="O267" s="100">
        <v>7</v>
      </c>
      <c r="P267" s="102">
        <v>20300</v>
      </c>
      <c r="Q267" s="9"/>
      <c r="S267" s="120"/>
      <c r="T267" s="120"/>
      <c r="U267" s="120"/>
      <c r="V267" s="120"/>
    </row>
    <row r="268" spans="1:22" customFormat="1" ht="13" customHeight="1">
      <c r="A268" s="45" t="s">
        <v>15</v>
      </c>
      <c r="B268" s="100">
        <f t="shared" si="58"/>
        <v>740</v>
      </c>
      <c r="C268" s="100">
        <f t="shared" si="59"/>
        <v>730</v>
      </c>
      <c r="D268" s="101">
        <f t="shared" si="60"/>
        <v>2146000</v>
      </c>
      <c r="E268" s="100">
        <v>27</v>
      </c>
      <c r="F268" s="100">
        <v>27</v>
      </c>
      <c r="G268" s="101">
        <v>78300</v>
      </c>
      <c r="H268" s="100">
        <v>152</v>
      </c>
      <c r="I268" s="100">
        <v>149</v>
      </c>
      <c r="J268" s="100">
        <v>440800</v>
      </c>
      <c r="K268" s="100">
        <v>555</v>
      </c>
      <c r="L268" s="100">
        <v>549</v>
      </c>
      <c r="M268" s="100">
        <v>1609500</v>
      </c>
      <c r="N268" s="100">
        <v>6</v>
      </c>
      <c r="O268" s="100">
        <v>5</v>
      </c>
      <c r="P268" s="102">
        <v>17400</v>
      </c>
      <c r="Q268" s="9"/>
      <c r="S268" s="120"/>
      <c r="T268" s="120"/>
      <c r="U268" s="120"/>
      <c r="V268" s="120"/>
    </row>
    <row r="269" spans="1:22" customFormat="1" ht="13" customHeight="1">
      <c r="A269" s="45" t="s">
        <v>16</v>
      </c>
      <c r="B269" s="100">
        <f t="shared" si="58"/>
        <v>1562</v>
      </c>
      <c r="C269" s="100">
        <f t="shared" si="59"/>
        <v>1382</v>
      </c>
      <c r="D269" s="101">
        <f t="shared" si="60"/>
        <v>4529800</v>
      </c>
      <c r="E269" s="100">
        <v>50</v>
      </c>
      <c r="F269" s="100">
        <v>48</v>
      </c>
      <c r="G269" s="101">
        <v>145000</v>
      </c>
      <c r="H269" s="100">
        <v>544</v>
      </c>
      <c r="I269" s="100">
        <v>476</v>
      </c>
      <c r="J269" s="100">
        <v>1577600</v>
      </c>
      <c r="K269" s="100">
        <v>964</v>
      </c>
      <c r="L269" s="100">
        <v>854</v>
      </c>
      <c r="M269" s="100">
        <v>2795600</v>
      </c>
      <c r="N269" s="100">
        <v>4</v>
      </c>
      <c r="O269" s="100">
        <v>4</v>
      </c>
      <c r="P269" s="102">
        <v>11600</v>
      </c>
      <c r="Q269" s="9"/>
      <c r="S269" s="120"/>
      <c r="T269" s="120"/>
      <c r="U269" s="120"/>
      <c r="V269" s="120"/>
    </row>
    <row r="270" spans="1:22" customFormat="1" ht="13" customHeight="1">
      <c r="A270" s="45" t="s">
        <v>17</v>
      </c>
      <c r="B270" s="100">
        <f t="shared" si="58"/>
        <v>1766</v>
      </c>
      <c r="C270" s="100">
        <f t="shared" si="59"/>
        <v>1762</v>
      </c>
      <c r="D270" s="101">
        <f t="shared" si="60"/>
        <v>5121400</v>
      </c>
      <c r="E270" s="100">
        <v>112</v>
      </c>
      <c r="F270" s="100">
        <v>111</v>
      </c>
      <c r="G270" s="101">
        <v>324800</v>
      </c>
      <c r="H270" s="100">
        <v>785</v>
      </c>
      <c r="I270" s="100">
        <v>784</v>
      </c>
      <c r="J270" s="100">
        <v>2276500</v>
      </c>
      <c r="K270" s="100">
        <v>863</v>
      </c>
      <c r="L270" s="100">
        <v>861</v>
      </c>
      <c r="M270" s="100">
        <v>2502700</v>
      </c>
      <c r="N270" s="100">
        <v>6</v>
      </c>
      <c r="O270" s="100">
        <v>6</v>
      </c>
      <c r="P270" s="102">
        <v>17400</v>
      </c>
      <c r="Q270" s="9"/>
      <c r="S270" s="120"/>
      <c r="T270" s="120"/>
      <c r="U270" s="120"/>
      <c r="V270" s="120"/>
    </row>
    <row r="271" spans="1:22" customFormat="1" ht="13" customHeight="1">
      <c r="A271" s="46" t="s">
        <v>18</v>
      </c>
      <c r="B271" s="103">
        <f t="shared" si="58"/>
        <v>1448</v>
      </c>
      <c r="C271" s="103">
        <f t="shared" si="59"/>
        <v>1447</v>
      </c>
      <c r="D271" s="104">
        <f t="shared" si="60"/>
        <v>4199200</v>
      </c>
      <c r="E271" s="103">
        <v>51</v>
      </c>
      <c r="F271" s="103">
        <v>51</v>
      </c>
      <c r="G271" s="104">
        <v>147900</v>
      </c>
      <c r="H271" s="103">
        <v>331</v>
      </c>
      <c r="I271" s="103">
        <v>331</v>
      </c>
      <c r="J271" s="103">
        <v>959900</v>
      </c>
      <c r="K271" s="103">
        <v>1065</v>
      </c>
      <c r="L271" s="103">
        <v>1064</v>
      </c>
      <c r="M271" s="103">
        <v>3088500</v>
      </c>
      <c r="N271" s="103">
        <v>1</v>
      </c>
      <c r="O271" s="103">
        <v>1</v>
      </c>
      <c r="P271" s="105">
        <v>2900</v>
      </c>
      <c r="Q271" s="9"/>
      <c r="S271" s="120"/>
      <c r="T271" s="120"/>
      <c r="U271" s="120"/>
      <c r="V271" s="120"/>
    </row>
    <row r="272" spans="1:22" customFormat="1" ht="13" customHeight="1">
      <c r="A272" s="47" t="s">
        <v>19</v>
      </c>
      <c r="B272" s="122">
        <f t="shared" si="58"/>
        <v>1398</v>
      </c>
      <c r="C272" s="122">
        <f t="shared" si="59"/>
        <v>1395</v>
      </c>
      <c r="D272" s="121">
        <f t="shared" si="60"/>
        <v>4054200</v>
      </c>
      <c r="E272" s="100">
        <v>85</v>
      </c>
      <c r="F272" s="100">
        <v>85</v>
      </c>
      <c r="G272" s="101">
        <v>246500</v>
      </c>
      <c r="H272" s="100">
        <v>442</v>
      </c>
      <c r="I272" s="100">
        <v>442</v>
      </c>
      <c r="J272" s="100">
        <v>1281800</v>
      </c>
      <c r="K272" s="100">
        <v>865</v>
      </c>
      <c r="L272" s="100">
        <v>862</v>
      </c>
      <c r="M272" s="100">
        <v>2508500</v>
      </c>
      <c r="N272" s="100">
        <v>6</v>
      </c>
      <c r="O272" s="100">
        <v>6</v>
      </c>
      <c r="P272" s="102">
        <v>17400</v>
      </c>
      <c r="Q272" s="9"/>
      <c r="S272" s="120"/>
      <c r="T272" s="120"/>
      <c r="U272" s="120"/>
      <c r="V272" s="120"/>
    </row>
    <row r="273" spans="1:22" customFormat="1" ht="13" customHeight="1">
      <c r="A273" s="48" t="s">
        <v>20</v>
      </c>
      <c r="B273" s="100">
        <f t="shared" si="58"/>
        <v>2604</v>
      </c>
      <c r="C273" s="100">
        <f t="shared" si="59"/>
        <v>2581</v>
      </c>
      <c r="D273" s="101">
        <f t="shared" si="60"/>
        <v>7551600</v>
      </c>
      <c r="E273" s="100">
        <v>30</v>
      </c>
      <c r="F273" s="100">
        <v>30</v>
      </c>
      <c r="G273" s="101">
        <v>87000</v>
      </c>
      <c r="H273" s="100">
        <v>1193</v>
      </c>
      <c r="I273" s="100">
        <v>1183</v>
      </c>
      <c r="J273" s="100">
        <v>3459700</v>
      </c>
      <c r="K273" s="100">
        <v>1365</v>
      </c>
      <c r="L273" s="100">
        <v>1352</v>
      </c>
      <c r="M273" s="100">
        <v>3958500</v>
      </c>
      <c r="N273" s="100">
        <v>16</v>
      </c>
      <c r="O273" s="100">
        <v>16</v>
      </c>
      <c r="P273" s="102">
        <v>46400</v>
      </c>
      <c r="Q273" s="9"/>
      <c r="S273" s="120"/>
      <c r="T273" s="120"/>
      <c r="U273" s="120"/>
      <c r="V273" s="120"/>
    </row>
    <row r="274" spans="1:22" customFormat="1" ht="13" customHeight="1">
      <c r="A274" s="48" t="s">
        <v>21</v>
      </c>
      <c r="B274" s="100">
        <f t="shared" si="58"/>
        <v>2328</v>
      </c>
      <c r="C274" s="100">
        <f t="shared" si="59"/>
        <v>2318</v>
      </c>
      <c r="D274" s="101">
        <f t="shared" si="60"/>
        <v>6751200</v>
      </c>
      <c r="E274" s="100">
        <v>72</v>
      </c>
      <c r="F274" s="100">
        <v>72</v>
      </c>
      <c r="G274" s="101">
        <v>208800</v>
      </c>
      <c r="H274" s="100">
        <v>849</v>
      </c>
      <c r="I274" s="100">
        <v>846</v>
      </c>
      <c r="J274" s="100">
        <v>2462100</v>
      </c>
      <c r="K274" s="100">
        <v>1395</v>
      </c>
      <c r="L274" s="100">
        <v>1388</v>
      </c>
      <c r="M274" s="100">
        <v>4045500</v>
      </c>
      <c r="N274" s="100">
        <v>12</v>
      </c>
      <c r="O274" s="100">
        <v>12</v>
      </c>
      <c r="P274" s="102">
        <v>34800</v>
      </c>
      <c r="Q274" s="9"/>
      <c r="S274" s="120"/>
      <c r="T274" s="120"/>
      <c r="U274" s="120"/>
      <c r="V274" s="120"/>
    </row>
    <row r="275" spans="1:22" customFormat="1" ht="13" customHeight="1">
      <c r="A275" s="48" t="s">
        <v>22</v>
      </c>
      <c r="B275" s="100">
        <f t="shared" si="58"/>
        <v>1894</v>
      </c>
      <c r="C275" s="100">
        <f t="shared" si="59"/>
        <v>1894</v>
      </c>
      <c r="D275" s="101">
        <f t="shared" si="60"/>
        <v>5492600</v>
      </c>
      <c r="E275" s="100">
        <v>24</v>
      </c>
      <c r="F275" s="100">
        <v>24</v>
      </c>
      <c r="G275" s="101">
        <v>69600</v>
      </c>
      <c r="H275" s="100">
        <v>821</v>
      </c>
      <c r="I275" s="100">
        <v>821</v>
      </c>
      <c r="J275" s="100">
        <v>2380900</v>
      </c>
      <c r="K275" s="100">
        <v>1040</v>
      </c>
      <c r="L275" s="100">
        <v>1040</v>
      </c>
      <c r="M275" s="100">
        <v>3016000</v>
      </c>
      <c r="N275" s="100">
        <v>9</v>
      </c>
      <c r="O275" s="100">
        <v>9</v>
      </c>
      <c r="P275" s="102">
        <v>26100</v>
      </c>
      <c r="Q275" s="9"/>
      <c r="S275" s="120"/>
      <c r="T275" s="120"/>
      <c r="U275" s="120"/>
      <c r="V275" s="120"/>
    </row>
    <row r="276" spans="1:22" customFormat="1" ht="13" customHeight="1">
      <c r="A276" s="49" t="s">
        <v>23</v>
      </c>
      <c r="B276" s="103">
        <f t="shared" si="58"/>
        <v>2115</v>
      </c>
      <c r="C276" s="103">
        <f t="shared" si="59"/>
        <v>2113</v>
      </c>
      <c r="D276" s="104">
        <f t="shared" si="60"/>
        <v>6133500</v>
      </c>
      <c r="E276" s="103">
        <v>32</v>
      </c>
      <c r="F276" s="103">
        <v>32</v>
      </c>
      <c r="G276" s="104">
        <v>92800</v>
      </c>
      <c r="H276" s="103">
        <v>1011</v>
      </c>
      <c r="I276" s="103">
        <v>1010</v>
      </c>
      <c r="J276" s="103">
        <v>2931900</v>
      </c>
      <c r="K276" s="103">
        <v>1068</v>
      </c>
      <c r="L276" s="103">
        <v>1067</v>
      </c>
      <c r="M276" s="103">
        <v>3097200</v>
      </c>
      <c r="N276" s="103">
        <v>4</v>
      </c>
      <c r="O276" s="103">
        <v>4</v>
      </c>
      <c r="P276" s="105">
        <v>11600</v>
      </c>
      <c r="Q276" s="9"/>
      <c r="S276" s="120"/>
      <c r="T276" s="120"/>
      <c r="U276" s="120"/>
      <c r="V276" s="120"/>
    </row>
    <row r="277" spans="1:22" customFormat="1" ht="13" customHeight="1">
      <c r="A277" s="47" t="s">
        <v>24</v>
      </c>
      <c r="B277" s="122">
        <f t="shared" si="58"/>
        <v>2342</v>
      </c>
      <c r="C277" s="122">
        <f t="shared" si="59"/>
        <v>2328</v>
      </c>
      <c r="D277" s="121">
        <f t="shared" si="60"/>
        <v>6791800</v>
      </c>
      <c r="E277" s="100">
        <v>84</v>
      </c>
      <c r="F277" s="100">
        <v>84</v>
      </c>
      <c r="G277" s="101">
        <v>243600</v>
      </c>
      <c r="H277" s="100">
        <v>604</v>
      </c>
      <c r="I277" s="100">
        <v>600</v>
      </c>
      <c r="J277" s="100">
        <v>1751600</v>
      </c>
      <c r="K277" s="100">
        <v>1638</v>
      </c>
      <c r="L277" s="100">
        <v>1628</v>
      </c>
      <c r="M277" s="100">
        <v>4750200</v>
      </c>
      <c r="N277" s="100">
        <v>16</v>
      </c>
      <c r="O277" s="100">
        <v>16</v>
      </c>
      <c r="P277" s="102">
        <v>46400</v>
      </c>
      <c r="Q277" s="9"/>
      <c r="S277" s="120"/>
      <c r="T277" s="120"/>
      <c r="U277" s="120"/>
      <c r="V277" s="120"/>
    </row>
    <row r="278" spans="1:22" customFormat="1" ht="12" customHeight="1">
      <c r="A278" s="48" t="s">
        <v>25</v>
      </c>
      <c r="B278" s="100">
        <f t="shared" si="58"/>
        <v>3101</v>
      </c>
      <c r="C278" s="100">
        <f t="shared" si="59"/>
        <v>3081</v>
      </c>
      <c r="D278" s="101">
        <f t="shared" si="60"/>
        <v>8992900</v>
      </c>
      <c r="E278" s="100">
        <v>326</v>
      </c>
      <c r="F278" s="100">
        <v>324</v>
      </c>
      <c r="G278" s="101">
        <v>945400</v>
      </c>
      <c r="H278" s="100">
        <v>1178</v>
      </c>
      <c r="I278" s="100">
        <v>1171</v>
      </c>
      <c r="J278" s="100">
        <v>3416200</v>
      </c>
      <c r="K278" s="100">
        <v>1578</v>
      </c>
      <c r="L278" s="100">
        <v>1567</v>
      </c>
      <c r="M278" s="100">
        <v>4576200</v>
      </c>
      <c r="N278" s="100">
        <v>19</v>
      </c>
      <c r="O278" s="100">
        <v>19</v>
      </c>
      <c r="P278" s="102">
        <v>55100</v>
      </c>
      <c r="Q278" s="9"/>
      <c r="S278" s="120"/>
      <c r="T278" s="120"/>
      <c r="U278" s="120"/>
      <c r="V278" s="120"/>
    </row>
    <row r="279" spans="1:22" customFormat="1" ht="13" customHeight="1">
      <c r="A279" s="48" t="s">
        <v>26</v>
      </c>
      <c r="B279" s="100">
        <f t="shared" si="58"/>
        <v>2259</v>
      </c>
      <c r="C279" s="100">
        <f t="shared" si="59"/>
        <v>2259</v>
      </c>
      <c r="D279" s="101">
        <f t="shared" si="60"/>
        <v>6551100</v>
      </c>
      <c r="E279" s="100">
        <v>161</v>
      </c>
      <c r="F279" s="100">
        <v>161</v>
      </c>
      <c r="G279" s="101">
        <v>466900</v>
      </c>
      <c r="H279" s="100">
        <v>569</v>
      </c>
      <c r="I279" s="100">
        <v>569</v>
      </c>
      <c r="J279" s="100">
        <v>1650100</v>
      </c>
      <c r="K279" s="100">
        <v>1512</v>
      </c>
      <c r="L279" s="100">
        <v>1512</v>
      </c>
      <c r="M279" s="100">
        <v>4384800</v>
      </c>
      <c r="N279" s="100">
        <v>17</v>
      </c>
      <c r="O279" s="100">
        <v>17</v>
      </c>
      <c r="P279" s="102">
        <v>49300</v>
      </c>
      <c r="Q279" s="9"/>
      <c r="S279" s="120"/>
      <c r="T279" s="120"/>
      <c r="U279" s="120"/>
      <c r="V279" s="120"/>
    </row>
    <row r="280" spans="1:22" customFormat="1" ht="13" customHeight="1">
      <c r="A280" s="48" t="s">
        <v>27</v>
      </c>
      <c r="B280" s="100">
        <f t="shared" si="58"/>
        <v>2268</v>
      </c>
      <c r="C280" s="100">
        <f t="shared" si="59"/>
        <v>2268</v>
      </c>
      <c r="D280" s="101">
        <f t="shared" si="60"/>
        <v>6577200</v>
      </c>
      <c r="E280" s="100">
        <v>89</v>
      </c>
      <c r="F280" s="100">
        <v>89</v>
      </c>
      <c r="G280" s="101">
        <v>258100</v>
      </c>
      <c r="H280" s="100">
        <v>767</v>
      </c>
      <c r="I280" s="100">
        <v>767</v>
      </c>
      <c r="J280" s="100">
        <v>2224300</v>
      </c>
      <c r="K280" s="100">
        <v>1401</v>
      </c>
      <c r="L280" s="100">
        <v>1401</v>
      </c>
      <c r="M280" s="100">
        <v>4062900</v>
      </c>
      <c r="N280" s="100">
        <v>11</v>
      </c>
      <c r="O280" s="100">
        <v>11</v>
      </c>
      <c r="P280" s="102">
        <v>31900</v>
      </c>
      <c r="Q280" s="9"/>
      <c r="S280" s="120"/>
      <c r="T280" s="120"/>
      <c r="U280" s="120"/>
      <c r="V280" s="120"/>
    </row>
    <row r="281" spans="1:22" customFormat="1" ht="13" customHeight="1">
      <c r="A281" s="49" t="s">
        <v>28</v>
      </c>
      <c r="B281" s="103">
        <f t="shared" si="58"/>
        <v>2108</v>
      </c>
      <c r="C281" s="103">
        <f t="shared" si="59"/>
        <v>2102</v>
      </c>
      <c r="D281" s="104">
        <f t="shared" si="60"/>
        <v>6113200</v>
      </c>
      <c r="E281" s="103">
        <v>255</v>
      </c>
      <c r="F281" s="103">
        <v>254</v>
      </c>
      <c r="G281" s="104">
        <v>739500</v>
      </c>
      <c r="H281" s="103">
        <v>659</v>
      </c>
      <c r="I281" s="103">
        <v>658</v>
      </c>
      <c r="J281" s="103">
        <v>1911100</v>
      </c>
      <c r="K281" s="103">
        <v>1190</v>
      </c>
      <c r="L281" s="103">
        <v>1186</v>
      </c>
      <c r="M281" s="103">
        <v>3451000</v>
      </c>
      <c r="N281" s="103">
        <v>4</v>
      </c>
      <c r="O281" s="103">
        <v>4</v>
      </c>
      <c r="P281" s="105">
        <v>11600</v>
      </c>
      <c r="Q281" s="9"/>
      <c r="S281" s="120"/>
      <c r="T281" s="120"/>
      <c r="U281" s="120"/>
      <c r="V281" s="120"/>
    </row>
    <row r="282" spans="1:22" customFormat="1" ht="13" customHeight="1">
      <c r="A282" s="47" t="s">
        <v>29</v>
      </c>
      <c r="B282" s="122">
        <f t="shared" si="58"/>
        <v>789</v>
      </c>
      <c r="C282" s="122">
        <f t="shared" si="59"/>
        <v>789</v>
      </c>
      <c r="D282" s="121">
        <f t="shared" si="60"/>
        <v>2288100</v>
      </c>
      <c r="E282" s="100">
        <v>79</v>
      </c>
      <c r="F282" s="100">
        <v>79</v>
      </c>
      <c r="G282" s="101">
        <v>229100</v>
      </c>
      <c r="H282" s="100">
        <v>345</v>
      </c>
      <c r="I282" s="100">
        <v>345</v>
      </c>
      <c r="J282" s="100">
        <v>1000500</v>
      </c>
      <c r="K282" s="100">
        <v>361</v>
      </c>
      <c r="L282" s="100">
        <v>361</v>
      </c>
      <c r="M282" s="100">
        <v>1046900</v>
      </c>
      <c r="N282" s="100">
        <v>4</v>
      </c>
      <c r="O282" s="100">
        <v>4</v>
      </c>
      <c r="P282" s="102">
        <v>11600</v>
      </c>
      <c r="Q282" s="9"/>
      <c r="S282" s="120"/>
      <c r="T282" s="120"/>
      <c r="U282" s="120"/>
      <c r="V282" s="120"/>
    </row>
    <row r="283" spans="1:22" customFormat="1" ht="13" customHeight="1">
      <c r="A283" s="48" t="s">
        <v>30</v>
      </c>
      <c r="B283" s="100">
        <f t="shared" si="58"/>
        <v>291</v>
      </c>
      <c r="C283" s="100">
        <f t="shared" si="59"/>
        <v>290</v>
      </c>
      <c r="D283" s="101">
        <f t="shared" si="60"/>
        <v>843900</v>
      </c>
      <c r="E283" s="100">
        <v>12</v>
      </c>
      <c r="F283" s="100">
        <v>12</v>
      </c>
      <c r="G283" s="101">
        <v>34800</v>
      </c>
      <c r="H283" s="100">
        <v>172</v>
      </c>
      <c r="I283" s="100">
        <v>172</v>
      </c>
      <c r="J283" s="100">
        <v>498800</v>
      </c>
      <c r="K283" s="100">
        <v>106</v>
      </c>
      <c r="L283" s="100">
        <v>105</v>
      </c>
      <c r="M283" s="100">
        <v>307400</v>
      </c>
      <c r="N283" s="100">
        <v>1</v>
      </c>
      <c r="O283" s="100">
        <v>1</v>
      </c>
      <c r="P283" s="102">
        <v>2900</v>
      </c>
      <c r="Q283" s="9"/>
      <c r="S283" s="120"/>
      <c r="T283" s="120"/>
      <c r="U283" s="120"/>
      <c r="V283" s="120"/>
    </row>
    <row r="284" spans="1:22" customFormat="1" ht="13" customHeight="1">
      <c r="A284" s="48" t="s">
        <v>31</v>
      </c>
      <c r="B284" s="100">
        <f t="shared" si="58"/>
        <v>765</v>
      </c>
      <c r="C284" s="100">
        <f t="shared" si="59"/>
        <v>761</v>
      </c>
      <c r="D284" s="101">
        <f t="shared" si="60"/>
        <v>2218500</v>
      </c>
      <c r="E284" s="100">
        <v>21</v>
      </c>
      <c r="F284" s="100">
        <v>21</v>
      </c>
      <c r="G284" s="101">
        <v>60900</v>
      </c>
      <c r="H284" s="100">
        <v>460</v>
      </c>
      <c r="I284" s="100">
        <v>459</v>
      </c>
      <c r="J284" s="100">
        <v>1334000</v>
      </c>
      <c r="K284" s="100">
        <v>281</v>
      </c>
      <c r="L284" s="100">
        <v>278</v>
      </c>
      <c r="M284" s="100">
        <v>814900</v>
      </c>
      <c r="N284" s="100">
        <v>3</v>
      </c>
      <c r="O284" s="100">
        <v>3</v>
      </c>
      <c r="P284" s="102">
        <v>8700</v>
      </c>
      <c r="Q284" s="9"/>
      <c r="S284" s="120"/>
      <c r="T284" s="120"/>
      <c r="U284" s="120"/>
      <c r="V284" s="120"/>
    </row>
    <row r="285" spans="1:22" customFormat="1" ht="13" customHeight="1">
      <c r="A285" s="48" t="s">
        <v>32</v>
      </c>
      <c r="B285" s="100">
        <f t="shared" si="58"/>
        <v>1724</v>
      </c>
      <c r="C285" s="100">
        <f t="shared" si="59"/>
        <v>1715</v>
      </c>
      <c r="D285" s="101">
        <f t="shared" si="60"/>
        <v>4999600</v>
      </c>
      <c r="E285" s="100">
        <v>38</v>
      </c>
      <c r="F285" s="100">
        <v>38</v>
      </c>
      <c r="G285" s="101">
        <v>110200</v>
      </c>
      <c r="H285" s="100">
        <v>688</v>
      </c>
      <c r="I285" s="100">
        <v>686</v>
      </c>
      <c r="J285" s="100">
        <v>1995200</v>
      </c>
      <c r="K285" s="100">
        <v>993</v>
      </c>
      <c r="L285" s="100">
        <v>986</v>
      </c>
      <c r="M285" s="100">
        <v>2879700</v>
      </c>
      <c r="N285" s="100">
        <v>5</v>
      </c>
      <c r="O285" s="100">
        <v>5</v>
      </c>
      <c r="P285" s="102">
        <v>14500</v>
      </c>
      <c r="Q285" s="9"/>
      <c r="S285" s="120"/>
      <c r="T285" s="120"/>
      <c r="U285" s="120"/>
      <c r="V285" s="120"/>
    </row>
    <row r="286" spans="1:22" customFormat="1" ht="13" customHeight="1">
      <c r="A286" s="49" t="s">
        <v>33</v>
      </c>
      <c r="B286" s="103">
        <f t="shared" si="58"/>
        <v>3782</v>
      </c>
      <c r="C286" s="103">
        <f t="shared" si="59"/>
        <v>3766</v>
      </c>
      <c r="D286" s="104">
        <f t="shared" si="60"/>
        <v>10967800</v>
      </c>
      <c r="E286" s="103">
        <v>70</v>
      </c>
      <c r="F286" s="103">
        <v>70</v>
      </c>
      <c r="G286" s="104">
        <v>203000</v>
      </c>
      <c r="H286" s="103">
        <v>1821</v>
      </c>
      <c r="I286" s="103">
        <v>1814</v>
      </c>
      <c r="J286" s="103">
        <v>5280900</v>
      </c>
      <c r="K286" s="103">
        <v>1866</v>
      </c>
      <c r="L286" s="103">
        <v>1858</v>
      </c>
      <c r="M286" s="103">
        <v>5411400</v>
      </c>
      <c r="N286" s="103">
        <v>25</v>
      </c>
      <c r="O286" s="103">
        <v>24</v>
      </c>
      <c r="P286" s="105">
        <v>72500</v>
      </c>
      <c r="Q286" s="9"/>
      <c r="S286" s="120"/>
      <c r="T286" s="120"/>
      <c r="U286" s="120"/>
      <c r="V286" s="120"/>
    </row>
    <row r="287" spans="1:22" customFormat="1" ht="13" customHeight="1">
      <c r="A287" s="47" t="s">
        <v>34</v>
      </c>
      <c r="B287" s="122">
        <f t="shared" si="58"/>
        <v>2179</v>
      </c>
      <c r="C287" s="122">
        <f t="shared" si="59"/>
        <v>2158</v>
      </c>
      <c r="D287" s="121">
        <f t="shared" si="60"/>
        <v>6319100</v>
      </c>
      <c r="E287" s="100">
        <v>86</v>
      </c>
      <c r="F287" s="100">
        <v>85</v>
      </c>
      <c r="G287" s="101">
        <v>249400</v>
      </c>
      <c r="H287" s="100">
        <v>1233</v>
      </c>
      <c r="I287" s="100">
        <v>1218</v>
      </c>
      <c r="J287" s="100">
        <v>3575700</v>
      </c>
      <c r="K287" s="100">
        <v>831</v>
      </c>
      <c r="L287" s="100">
        <v>826</v>
      </c>
      <c r="M287" s="100">
        <v>2409900</v>
      </c>
      <c r="N287" s="100">
        <v>29</v>
      </c>
      <c r="O287" s="100">
        <v>29</v>
      </c>
      <c r="P287" s="102">
        <v>84100</v>
      </c>
      <c r="Q287" s="9"/>
      <c r="S287" s="120"/>
      <c r="T287" s="120"/>
      <c r="U287" s="120"/>
      <c r="V287" s="120"/>
    </row>
    <row r="288" spans="1:22" customFormat="1" ht="13" customHeight="1">
      <c r="A288" s="48" t="s">
        <v>35</v>
      </c>
      <c r="B288" s="100">
        <f t="shared" si="58"/>
        <v>2901</v>
      </c>
      <c r="C288" s="100">
        <f t="shared" si="59"/>
        <v>2895</v>
      </c>
      <c r="D288" s="101">
        <f t="shared" si="60"/>
        <v>8412900</v>
      </c>
      <c r="E288" s="100">
        <v>68</v>
      </c>
      <c r="F288" s="100">
        <v>68</v>
      </c>
      <c r="G288" s="101">
        <v>197200</v>
      </c>
      <c r="H288" s="100">
        <v>1447</v>
      </c>
      <c r="I288" s="100">
        <v>1444</v>
      </c>
      <c r="J288" s="100">
        <v>4196300</v>
      </c>
      <c r="K288" s="100">
        <v>1376</v>
      </c>
      <c r="L288" s="100">
        <v>1373</v>
      </c>
      <c r="M288" s="100">
        <v>3990400</v>
      </c>
      <c r="N288" s="100">
        <v>10</v>
      </c>
      <c r="O288" s="100">
        <v>10</v>
      </c>
      <c r="P288" s="102">
        <v>29000</v>
      </c>
      <c r="Q288" s="9"/>
      <c r="S288" s="120"/>
      <c r="T288" s="120"/>
      <c r="U288" s="120"/>
      <c r="V288" s="120"/>
    </row>
    <row r="289" spans="1:22" customFormat="1" ht="13" customHeight="1">
      <c r="A289" s="48" t="s">
        <v>36</v>
      </c>
      <c r="B289" s="100">
        <f t="shared" si="58"/>
        <v>2233</v>
      </c>
      <c r="C289" s="100">
        <f t="shared" si="59"/>
        <v>2222</v>
      </c>
      <c r="D289" s="101">
        <f t="shared" si="60"/>
        <v>6475700</v>
      </c>
      <c r="E289" s="100">
        <v>149</v>
      </c>
      <c r="F289" s="100">
        <v>148</v>
      </c>
      <c r="G289" s="101">
        <v>432100</v>
      </c>
      <c r="H289" s="100">
        <v>1023</v>
      </c>
      <c r="I289" s="100">
        <v>1017</v>
      </c>
      <c r="J289" s="100">
        <v>2966700</v>
      </c>
      <c r="K289" s="100">
        <v>1036</v>
      </c>
      <c r="L289" s="100">
        <v>1032</v>
      </c>
      <c r="M289" s="100">
        <v>3004400</v>
      </c>
      <c r="N289" s="100">
        <v>25</v>
      </c>
      <c r="O289" s="100">
        <v>25</v>
      </c>
      <c r="P289" s="102">
        <v>72500</v>
      </c>
      <c r="Q289" s="9"/>
      <c r="S289" s="120"/>
      <c r="T289" s="120"/>
      <c r="U289" s="120"/>
      <c r="V289" s="120"/>
    </row>
    <row r="290" spans="1:22" customFormat="1" ht="13" customHeight="1">
      <c r="A290" s="48" t="s">
        <v>37</v>
      </c>
      <c r="B290" s="100">
        <f t="shared" si="58"/>
        <v>1705</v>
      </c>
      <c r="C290" s="100">
        <f t="shared" si="59"/>
        <v>1484</v>
      </c>
      <c r="D290" s="101">
        <f t="shared" si="60"/>
        <v>4944500</v>
      </c>
      <c r="E290" s="100">
        <v>22</v>
      </c>
      <c r="F290" s="100">
        <v>18</v>
      </c>
      <c r="G290" s="101">
        <v>63800</v>
      </c>
      <c r="H290" s="100">
        <v>920</v>
      </c>
      <c r="I290" s="100">
        <v>773</v>
      </c>
      <c r="J290" s="100">
        <v>2668000</v>
      </c>
      <c r="K290" s="100">
        <v>759</v>
      </c>
      <c r="L290" s="100">
        <v>691</v>
      </c>
      <c r="M290" s="100">
        <v>2201100</v>
      </c>
      <c r="N290" s="100">
        <v>4</v>
      </c>
      <c r="O290" s="100">
        <v>2</v>
      </c>
      <c r="P290" s="102">
        <v>11600</v>
      </c>
      <c r="Q290" s="9"/>
      <c r="S290" s="120"/>
      <c r="T290" s="120"/>
      <c r="U290" s="120"/>
      <c r="V290" s="120"/>
    </row>
    <row r="291" spans="1:22" customFormat="1" ht="13" customHeight="1">
      <c r="A291" s="49" t="s">
        <v>38</v>
      </c>
      <c r="B291" s="103">
        <f t="shared" si="58"/>
        <v>1026</v>
      </c>
      <c r="C291" s="103">
        <f t="shared" si="59"/>
        <v>1026</v>
      </c>
      <c r="D291" s="104">
        <f t="shared" si="60"/>
        <v>2975400</v>
      </c>
      <c r="E291" s="103">
        <v>36</v>
      </c>
      <c r="F291" s="103">
        <v>36</v>
      </c>
      <c r="G291" s="104">
        <v>104400</v>
      </c>
      <c r="H291" s="103">
        <v>517</v>
      </c>
      <c r="I291" s="103">
        <v>517</v>
      </c>
      <c r="J291" s="103">
        <v>1499300</v>
      </c>
      <c r="K291" s="103">
        <v>466</v>
      </c>
      <c r="L291" s="103">
        <v>466</v>
      </c>
      <c r="M291" s="103">
        <v>1351400</v>
      </c>
      <c r="N291" s="103">
        <v>7</v>
      </c>
      <c r="O291" s="103">
        <v>7</v>
      </c>
      <c r="P291" s="105">
        <v>20300</v>
      </c>
      <c r="Q291" s="9"/>
      <c r="S291" s="120"/>
      <c r="T291" s="120"/>
      <c r="U291" s="120"/>
      <c r="V291" s="120"/>
    </row>
    <row r="292" spans="1:22" customFormat="1" ht="13" customHeight="1">
      <c r="A292" s="47" t="s">
        <v>39</v>
      </c>
      <c r="B292" s="122">
        <f t="shared" si="58"/>
        <v>1886</v>
      </c>
      <c r="C292" s="122">
        <f t="shared" si="59"/>
        <v>1886</v>
      </c>
      <c r="D292" s="121">
        <f t="shared" si="60"/>
        <v>5469400</v>
      </c>
      <c r="E292" s="100">
        <v>131</v>
      </c>
      <c r="F292" s="100">
        <v>131</v>
      </c>
      <c r="G292" s="101">
        <v>379900</v>
      </c>
      <c r="H292" s="100">
        <v>1031</v>
      </c>
      <c r="I292" s="100">
        <v>1031</v>
      </c>
      <c r="J292" s="100">
        <v>2989900</v>
      </c>
      <c r="K292" s="100">
        <v>688</v>
      </c>
      <c r="L292" s="100">
        <v>688</v>
      </c>
      <c r="M292" s="100">
        <v>1995200</v>
      </c>
      <c r="N292" s="100">
        <v>36</v>
      </c>
      <c r="O292" s="100">
        <v>36</v>
      </c>
      <c r="P292" s="102">
        <v>104400</v>
      </c>
      <c r="Q292" s="9"/>
      <c r="S292" s="120"/>
      <c r="T292" s="120"/>
      <c r="U292" s="120"/>
      <c r="V292" s="120"/>
    </row>
    <row r="293" spans="1:22" customFormat="1" ht="13" customHeight="1">
      <c r="A293" s="48" t="s">
        <v>40</v>
      </c>
      <c r="B293" s="100">
        <f t="shared" si="58"/>
        <v>1408</v>
      </c>
      <c r="C293" s="100">
        <f t="shared" si="59"/>
        <v>1389</v>
      </c>
      <c r="D293" s="101">
        <f t="shared" si="60"/>
        <v>4083200</v>
      </c>
      <c r="E293" s="100">
        <v>68</v>
      </c>
      <c r="F293" s="100">
        <v>67</v>
      </c>
      <c r="G293" s="101">
        <v>197200</v>
      </c>
      <c r="H293" s="100">
        <v>625</v>
      </c>
      <c r="I293" s="100">
        <v>616</v>
      </c>
      <c r="J293" s="100">
        <v>1812500</v>
      </c>
      <c r="K293" s="100">
        <v>711</v>
      </c>
      <c r="L293" s="100">
        <v>703</v>
      </c>
      <c r="M293" s="100">
        <v>2061900</v>
      </c>
      <c r="N293" s="100">
        <v>4</v>
      </c>
      <c r="O293" s="100">
        <v>3</v>
      </c>
      <c r="P293" s="102">
        <v>11600</v>
      </c>
      <c r="Q293" s="9"/>
      <c r="S293" s="120"/>
      <c r="T293" s="120"/>
      <c r="U293" s="120"/>
      <c r="V293" s="120"/>
    </row>
    <row r="294" spans="1:22" customFormat="1" ht="13" customHeight="1">
      <c r="A294" s="48" t="s">
        <v>41</v>
      </c>
      <c r="B294" s="100">
        <f t="shared" si="58"/>
        <v>3072</v>
      </c>
      <c r="C294" s="100">
        <f t="shared" si="59"/>
        <v>3027</v>
      </c>
      <c r="D294" s="101">
        <f t="shared" si="60"/>
        <v>8908800</v>
      </c>
      <c r="E294" s="100">
        <v>99</v>
      </c>
      <c r="F294" s="100">
        <v>98</v>
      </c>
      <c r="G294" s="101">
        <v>287100</v>
      </c>
      <c r="H294" s="100">
        <v>1645</v>
      </c>
      <c r="I294" s="100">
        <v>1640</v>
      </c>
      <c r="J294" s="100">
        <v>4770500</v>
      </c>
      <c r="K294" s="100">
        <v>1303</v>
      </c>
      <c r="L294" s="100">
        <v>1264</v>
      </c>
      <c r="M294" s="100">
        <v>3778700</v>
      </c>
      <c r="N294" s="100">
        <v>25</v>
      </c>
      <c r="O294" s="100">
        <v>25</v>
      </c>
      <c r="P294" s="102">
        <v>72500</v>
      </c>
      <c r="Q294" s="9"/>
      <c r="S294" s="120"/>
      <c r="T294" s="120"/>
      <c r="U294" s="120"/>
      <c r="V294" s="120"/>
    </row>
    <row r="295" spans="1:22" customFormat="1" ht="13" customHeight="1">
      <c r="A295" s="48" t="s">
        <v>42</v>
      </c>
      <c r="B295" s="100">
        <f t="shared" si="58"/>
        <v>921</v>
      </c>
      <c r="C295" s="100">
        <f t="shared" si="59"/>
        <v>917</v>
      </c>
      <c r="D295" s="101">
        <f t="shared" si="60"/>
        <v>2670900</v>
      </c>
      <c r="E295" s="100">
        <v>10</v>
      </c>
      <c r="F295" s="100">
        <v>10</v>
      </c>
      <c r="G295" s="101">
        <v>29000</v>
      </c>
      <c r="H295" s="100">
        <v>529</v>
      </c>
      <c r="I295" s="100">
        <v>525</v>
      </c>
      <c r="J295" s="100">
        <v>1534100</v>
      </c>
      <c r="K295" s="100">
        <v>379</v>
      </c>
      <c r="L295" s="100">
        <v>379</v>
      </c>
      <c r="M295" s="100">
        <v>1099100</v>
      </c>
      <c r="N295" s="100">
        <v>3</v>
      </c>
      <c r="O295" s="100">
        <v>3</v>
      </c>
      <c r="P295" s="102">
        <v>8700</v>
      </c>
      <c r="Q295" s="9"/>
      <c r="S295" s="120"/>
      <c r="T295" s="120"/>
      <c r="U295" s="120"/>
      <c r="V295" s="120"/>
    </row>
    <row r="296" spans="1:22" customFormat="1" ht="13" customHeight="1">
      <c r="A296" s="49" t="s">
        <v>43</v>
      </c>
      <c r="B296" s="103">
        <f t="shared" si="58"/>
        <v>1951</v>
      </c>
      <c r="C296" s="103">
        <f t="shared" si="59"/>
        <v>1950</v>
      </c>
      <c r="D296" s="104">
        <f t="shared" si="60"/>
        <v>5657900</v>
      </c>
      <c r="E296" s="103">
        <v>18</v>
      </c>
      <c r="F296" s="103">
        <v>18</v>
      </c>
      <c r="G296" s="104">
        <v>52200</v>
      </c>
      <c r="H296" s="103">
        <v>1054</v>
      </c>
      <c r="I296" s="103">
        <v>1053</v>
      </c>
      <c r="J296" s="103">
        <v>3056600</v>
      </c>
      <c r="K296" s="103">
        <v>877</v>
      </c>
      <c r="L296" s="103">
        <v>877</v>
      </c>
      <c r="M296" s="103">
        <v>2543300</v>
      </c>
      <c r="N296" s="103">
        <v>2</v>
      </c>
      <c r="O296" s="103">
        <v>2</v>
      </c>
      <c r="P296" s="105">
        <v>5800</v>
      </c>
      <c r="Q296" s="9"/>
      <c r="S296" s="120"/>
      <c r="T296" s="120"/>
      <c r="U296" s="120"/>
      <c r="V296" s="120"/>
    </row>
    <row r="297" spans="1:22" customFormat="1" ht="13" customHeight="1">
      <c r="A297" s="47" t="s">
        <v>44</v>
      </c>
      <c r="B297" s="122">
        <f t="shared" si="58"/>
        <v>792</v>
      </c>
      <c r="C297" s="122">
        <f t="shared" si="59"/>
        <v>789</v>
      </c>
      <c r="D297" s="121">
        <f t="shared" si="60"/>
        <v>2296800</v>
      </c>
      <c r="E297" s="100">
        <v>17</v>
      </c>
      <c r="F297" s="100">
        <v>17</v>
      </c>
      <c r="G297" s="101">
        <v>49300</v>
      </c>
      <c r="H297" s="100">
        <v>483</v>
      </c>
      <c r="I297" s="100">
        <v>481</v>
      </c>
      <c r="J297" s="100">
        <v>1400700</v>
      </c>
      <c r="K297" s="100">
        <v>283</v>
      </c>
      <c r="L297" s="100">
        <v>283</v>
      </c>
      <c r="M297" s="100">
        <v>820700</v>
      </c>
      <c r="N297" s="100">
        <v>9</v>
      </c>
      <c r="O297" s="100">
        <v>8</v>
      </c>
      <c r="P297" s="102">
        <v>26100</v>
      </c>
      <c r="Q297" s="9"/>
      <c r="S297" s="120"/>
      <c r="T297" s="120"/>
      <c r="U297" s="120"/>
      <c r="V297" s="120"/>
    </row>
    <row r="298" spans="1:22" customFormat="1" ht="13" customHeight="1">
      <c r="A298" s="48" t="s">
        <v>45</v>
      </c>
      <c r="B298" s="100">
        <f t="shared" si="58"/>
        <v>1290</v>
      </c>
      <c r="C298" s="100">
        <f t="shared" si="59"/>
        <v>1289</v>
      </c>
      <c r="D298" s="101">
        <f t="shared" si="60"/>
        <v>3741000</v>
      </c>
      <c r="E298" s="100">
        <v>31</v>
      </c>
      <c r="F298" s="100">
        <v>31</v>
      </c>
      <c r="G298" s="101">
        <v>89900</v>
      </c>
      <c r="H298" s="100">
        <v>822</v>
      </c>
      <c r="I298" s="100">
        <v>822</v>
      </c>
      <c r="J298" s="100">
        <v>2383800</v>
      </c>
      <c r="K298" s="100">
        <v>431</v>
      </c>
      <c r="L298" s="100">
        <v>431</v>
      </c>
      <c r="M298" s="100">
        <v>1249900</v>
      </c>
      <c r="N298" s="100">
        <v>6</v>
      </c>
      <c r="O298" s="100">
        <v>5</v>
      </c>
      <c r="P298" s="102">
        <v>17400</v>
      </c>
      <c r="Q298" s="9"/>
      <c r="S298" s="120"/>
      <c r="T298" s="120"/>
      <c r="U298" s="120"/>
      <c r="V298" s="120"/>
    </row>
    <row r="299" spans="1:22" customFormat="1" ht="13" customHeight="1">
      <c r="A299" s="48" t="s">
        <v>46</v>
      </c>
      <c r="B299" s="100">
        <f t="shared" si="58"/>
        <v>2639</v>
      </c>
      <c r="C299" s="100">
        <f t="shared" si="59"/>
        <v>2621</v>
      </c>
      <c r="D299" s="101">
        <f t="shared" si="60"/>
        <v>7653100</v>
      </c>
      <c r="E299" s="100">
        <v>39</v>
      </c>
      <c r="F299" s="100">
        <v>39</v>
      </c>
      <c r="G299" s="101">
        <v>113100</v>
      </c>
      <c r="H299" s="100">
        <v>1467</v>
      </c>
      <c r="I299" s="100">
        <v>1457</v>
      </c>
      <c r="J299" s="100">
        <v>4254300</v>
      </c>
      <c r="K299" s="100">
        <v>1110</v>
      </c>
      <c r="L299" s="100">
        <v>1102</v>
      </c>
      <c r="M299" s="100">
        <v>3219000</v>
      </c>
      <c r="N299" s="100">
        <v>23</v>
      </c>
      <c r="O299" s="100">
        <v>23</v>
      </c>
      <c r="P299" s="102">
        <v>66700</v>
      </c>
      <c r="Q299" s="9"/>
      <c r="S299" s="120"/>
      <c r="T299" s="120"/>
      <c r="U299" s="120"/>
      <c r="V299" s="120"/>
    </row>
    <row r="300" spans="1:22" customFormat="1" ht="13" customHeight="1">
      <c r="A300" s="48" t="s">
        <v>47</v>
      </c>
      <c r="B300" s="100">
        <f t="shared" si="58"/>
        <v>2548</v>
      </c>
      <c r="C300" s="100">
        <f t="shared" si="59"/>
        <v>2539</v>
      </c>
      <c r="D300" s="101">
        <f t="shared" si="60"/>
        <v>7389200</v>
      </c>
      <c r="E300" s="100">
        <v>30</v>
      </c>
      <c r="F300" s="100">
        <v>30</v>
      </c>
      <c r="G300" s="101">
        <v>87000</v>
      </c>
      <c r="H300" s="100">
        <v>1652</v>
      </c>
      <c r="I300" s="100">
        <v>1648</v>
      </c>
      <c r="J300" s="100">
        <v>4790800</v>
      </c>
      <c r="K300" s="100">
        <v>858</v>
      </c>
      <c r="L300" s="100">
        <v>853</v>
      </c>
      <c r="M300" s="100">
        <v>2488200</v>
      </c>
      <c r="N300" s="100">
        <v>8</v>
      </c>
      <c r="O300" s="100">
        <v>8</v>
      </c>
      <c r="P300" s="102">
        <v>23200</v>
      </c>
      <c r="Q300" s="9"/>
      <c r="S300" s="120"/>
      <c r="T300" s="120"/>
      <c r="U300" s="120"/>
      <c r="V300" s="120"/>
    </row>
    <row r="301" spans="1:22" customFormat="1" ht="13" customHeight="1">
      <c r="A301" s="49" t="s">
        <v>48</v>
      </c>
      <c r="B301" s="103">
        <f t="shared" si="58"/>
        <v>1878</v>
      </c>
      <c r="C301" s="103">
        <f t="shared" si="59"/>
        <v>1578</v>
      </c>
      <c r="D301" s="104">
        <f t="shared" si="60"/>
        <v>5446200</v>
      </c>
      <c r="E301" s="103">
        <v>14</v>
      </c>
      <c r="F301" s="103">
        <v>14</v>
      </c>
      <c r="G301" s="104">
        <v>40600</v>
      </c>
      <c r="H301" s="103">
        <v>947</v>
      </c>
      <c r="I301" s="103">
        <v>947</v>
      </c>
      <c r="J301" s="103">
        <v>2746300</v>
      </c>
      <c r="K301" s="103">
        <v>910</v>
      </c>
      <c r="L301" s="103">
        <v>610</v>
      </c>
      <c r="M301" s="103">
        <v>2639000</v>
      </c>
      <c r="N301" s="103">
        <v>7</v>
      </c>
      <c r="O301" s="103">
        <v>7</v>
      </c>
      <c r="P301" s="105">
        <v>20300</v>
      </c>
      <c r="Q301" s="9"/>
      <c r="S301" s="120"/>
      <c r="T301" s="120"/>
      <c r="U301" s="120"/>
      <c r="V301" s="120"/>
    </row>
    <row r="302" spans="1:22" customFormat="1" ht="12.75" customHeight="1">
      <c r="A302" s="47" t="s">
        <v>49</v>
      </c>
      <c r="B302" s="122">
        <f t="shared" si="58"/>
        <v>1392</v>
      </c>
      <c r="C302" s="122">
        <f t="shared" si="59"/>
        <v>1387</v>
      </c>
      <c r="D302" s="121">
        <f t="shared" si="60"/>
        <v>4036800</v>
      </c>
      <c r="E302" s="100">
        <v>9</v>
      </c>
      <c r="F302" s="100">
        <v>9</v>
      </c>
      <c r="G302" s="101">
        <v>26100</v>
      </c>
      <c r="H302" s="100">
        <v>754</v>
      </c>
      <c r="I302" s="100">
        <v>751</v>
      </c>
      <c r="J302" s="100">
        <v>2186600</v>
      </c>
      <c r="K302" s="100">
        <v>620</v>
      </c>
      <c r="L302" s="100">
        <v>618</v>
      </c>
      <c r="M302" s="100">
        <v>1798000</v>
      </c>
      <c r="N302" s="100">
        <v>9</v>
      </c>
      <c r="O302" s="100">
        <v>9</v>
      </c>
      <c r="P302" s="102">
        <v>26100</v>
      </c>
      <c r="Q302" s="9"/>
      <c r="S302" s="120"/>
      <c r="T302" s="120"/>
      <c r="U302" s="120"/>
      <c r="V302" s="120"/>
    </row>
    <row r="303" spans="1:22" customFormat="1" ht="13" customHeight="1">
      <c r="A303" s="48" t="s">
        <v>50</v>
      </c>
      <c r="B303" s="100">
        <f t="shared" si="58"/>
        <v>1023</v>
      </c>
      <c r="C303" s="100">
        <f t="shared" si="59"/>
        <v>1021</v>
      </c>
      <c r="D303" s="101">
        <f t="shared" si="60"/>
        <v>2966700</v>
      </c>
      <c r="E303" s="100">
        <v>63</v>
      </c>
      <c r="F303" s="100">
        <v>63</v>
      </c>
      <c r="G303" s="101">
        <v>182700</v>
      </c>
      <c r="H303" s="100">
        <v>606</v>
      </c>
      <c r="I303" s="100">
        <v>605</v>
      </c>
      <c r="J303" s="100">
        <v>1757400</v>
      </c>
      <c r="K303" s="100">
        <v>342</v>
      </c>
      <c r="L303" s="100">
        <v>341</v>
      </c>
      <c r="M303" s="100">
        <v>991800</v>
      </c>
      <c r="N303" s="100">
        <v>12</v>
      </c>
      <c r="O303" s="100">
        <v>12</v>
      </c>
      <c r="P303" s="102">
        <v>34800</v>
      </c>
      <c r="Q303" s="9"/>
      <c r="S303" s="120"/>
      <c r="T303" s="120"/>
      <c r="U303" s="120"/>
      <c r="V303" s="120"/>
    </row>
    <row r="304" spans="1:22" customFormat="1" ht="13" customHeight="1">
      <c r="A304" s="48" t="s">
        <v>51</v>
      </c>
      <c r="B304" s="100">
        <f t="shared" si="58"/>
        <v>2445</v>
      </c>
      <c r="C304" s="100">
        <f t="shared" si="59"/>
        <v>2442</v>
      </c>
      <c r="D304" s="101">
        <f t="shared" si="60"/>
        <v>7090500</v>
      </c>
      <c r="E304" s="100">
        <v>19</v>
      </c>
      <c r="F304" s="100">
        <v>19</v>
      </c>
      <c r="G304" s="101">
        <v>55100</v>
      </c>
      <c r="H304" s="100">
        <v>1253</v>
      </c>
      <c r="I304" s="100">
        <v>1251</v>
      </c>
      <c r="J304" s="100">
        <v>3633700</v>
      </c>
      <c r="K304" s="100">
        <v>1153</v>
      </c>
      <c r="L304" s="100">
        <v>1152</v>
      </c>
      <c r="M304" s="100">
        <v>3343700</v>
      </c>
      <c r="N304" s="100">
        <v>20</v>
      </c>
      <c r="O304" s="100">
        <v>20</v>
      </c>
      <c r="P304" s="102">
        <v>58000</v>
      </c>
      <c r="Q304" s="9"/>
      <c r="S304" s="120"/>
      <c r="T304" s="120"/>
      <c r="U304" s="120"/>
      <c r="V304" s="120"/>
    </row>
    <row r="305" spans="1:22" customFormat="1" ht="13" customHeight="1">
      <c r="A305" s="48" t="s">
        <v>52</v>
      </c>
      <c r="B305" s="100">
        <f t="shared" ref="B305:B313" si="61">SUM(E305,H305,K305,N305)</f>
        <v>2650</v>
      </c>
      <c r="C305" s="100">
        <f t="shared" ref="C305:C313" si="62">SUM(F305,I305,L305,O305)</f>
        <v>2650</v>
      </c>
      <c r="D305" s="101">
        <v>0</v>
      </c>
      <c r="E305" s="100">
        <v>14</v>
      </c>
      <c r="F305" s="100">
        <v>14</v>
      </c>
      <c r="G305" s="101">
        <v>40600</v>
      </c>
      <c r="H305" s="100">
        <v>1393</v>
      </c>
      <c r="I305" s="100">
        <v>1393</v>
      </c>
      <c r="J305" s="100">
        <v>4039700</v>
      </c>
      <c r="K305" s="100">
        <v>1223</v>
      </c>
      <c r="L305" s="100">
        <v>1223</v>
      </c>
      <c r="M305" s="100">
        <v>3546700</v>
      </c>
      <c r="N305" s="100">
        <v>20</v>
      </c>
      <c r="O305" s="100">
        <v>20</v>
      </c>
      <c r="P305" s="102">
        <v>58000</v>
      </c>
      <c r="Q305" s="9"/>
      <c r="S305" s="120"/>
      <c r="T305" s="120"/>
      <c r="U305" s="120"/>
      <c r="V305" s="120"/>
    </row>
    <row r="306" spans="1:22" customFormat="1" ht="13" customHeight="1">
      <c r="A306" s="49" t="s">
        <v>53</v>
      </c>
      <c r="B306" s="103">
        <f t="shared" si="61"/>
        <v>1997</v>
      </c>
      <c r="C306" s="103">
        <f t="shared" si="62"/>
        <v>1990</v>
      </c>
      <c r="D306" s="104">
        <f t="shared" ref="D306:D313" si="63">SUM(G306,J306,M306,P306)</f>
        <v>5791300</v>
      </c>
      <c r="E306" s="103">
        <v>71</v>
      </c>
      <c r="F306" s="103">
        <v>71</v>
      </c>
      <c r="G306" s="104">
        <v>205900</v>
      </c>
      <c r="H306" s="103">
        <v>922</v>
      </c>
      <c r="I306" s="103">
        <v>920</v>
      </c>
      <c r="J306" s="103">
        <v>2673800</v>
      </c>
      <c r="K306" s="103">
        <v>990</v>
      </c>
      <c r="L306" s="103">
        <v>985</v>
      </c>
      <c r="M306" s="103">
        <v>2871000</v>
      </c>
      <c r="N306" s="103">
        <v>14</v>
      </c>
      <c r="O306" s="103">
        <v>14</v>
      </c>
      <c r="P306" s="105">
        <v>40600</v>
      </c>
      <c r="Q306" s="9"/>
      <c r="S306" s="120"/>
      <c r="T306" s="120"/>
      <c r="U306" s="120"/>
      <c r="V306" s="120"/>
    </row>
    <row r="307" spans="1:22" customFormat="1" ht="13" customHeight="1">
      <c r="A307" s="47" t="s">
        <v>54</v>
      </c>
      <c r="B307" s="122">
        <f t="shared" si="61"/>
        <v>658</v>
      </c>
      <c r="C307" s="122">
        <f t="shared" si="62"/>
        <v>653</v>
      </c>
      <c r="D307" s="121">
        <f t="shared" si="63"/>
        <v>1908200</v>
      </c>
      <c r="E307" s="100">
        <v>17</v>
      </c>
      <c r="F307" s="100">
        <v>17</v>
      </c>
      <c r="G307" s="101">
        <v>49300</v>
      </c>
      <c r="H307" s="100">
        <v>416</v>
      </c>
      <c r="I307" s="100">
        <v>413</v>
      </c>
      <c r="J307" s="100">
        <v>1206400</v>
      </c>
      <c r="K307" s="100">
        <v>220</v>
      </c>
      <c r="L307" s="100">
        <v>218</v>
      </c>
      <c r="M307" s="100">
        <v>638000</v>
      </c>
      <c r="N307" s="100">
        <v>5</v>
      </c>
      <c r="O307" s="100">
        <v>5</v>
      </c>
      <c r="P307" s="102">
        <v>14500</v>
      </c>
      <c r="Q307" s="9"/>
      <c r="S307" s="120"/>
      <c r="T307" s="120"/>
      <c r="U307" s="120"/>
      <c r="V307" s="120"/>
    </row>
    <row r="308" spans="1:22" customFormat="1" ht="13" customHeight="1">
      <c r="A308" s="48" t="s">
        <v>55</v>
      </c>
      <c r="B308" s="100">
        <f t="shared" si="61"/>
        <v>1265</v>
      </c>
      <c r="C308" s="100">
        <f t="shared" si="62"/>
        <v>1258</v>
      </c>
      <c r="D308" s="101">
        <f t="shared" si="63"/>
        <v>3668500</v>
      </c>
      <c r="E308" s="100">
        <v>38</v>
      </c>
      <c r="F308" s="100">
        <v>38</v>
      </c>
      <c r="G308" s="101">
        <v>110200</v>
      </c>
      <c r="H308" s="100">
        <v>893</v>
      </c>
      <c r="I308" s="100">
        <v>887</v>
      </c>
      <c r="J308" s="100">
        <v>2589700</v>
      </c>
      <c r="K308" s="100">
        <v>329</v>
      </c>
      <c r="L308" s="100">
        <v>328</v>
      </c>
      <c r="M308" s="100">
        <v>954100</v>
      </c>
      <c r="N308" s="100">
        <v>5</v>
      </c>
      <c r="O308" s="100">
        <v>5</v>
      </c>
      <c r="P308" s="102">
        <v>14500</v>
      </c>
      <c r="Q308" s="9"/>
      <c r="S308" s="120"/>
      <c r="T308" s="120"/>
      <c r="U308" s="120"/>
      <c r="V308" s="120"/>
    </row>
    <row r="309" spans="1:22" customFormat="1" ht="13" customHeight="1">
      <c r="A309" s="48" t="s">
        <v>56</v>
      </c>
      <c r="B309" s="100">
        <f t="shared" si="61"/>
        <v>2292</v>
      </c>
      <c r="C309" s="100">
        <f t="shared" si="62"/>
        <v>2287</v>
      </c>
      <c r="D309" s="101">
        <f t="shared" si="63"/>
        <v>6646800</v>
      </c>
      <c r="E309" s="100">
        <v>18</v>
      </c>
      <c r="F309" s="100">
        <v>18</v>
      </c>
      <c r="G309" s="101">
        <v>52200</v>
      </c>
      <c r="H309" s="100">
        <v>1248</v>
      </c>
      <c r="I309" s="100">
        <v>1245</v>
      </c>
      <c r="J309" s="100">
        <v>3619200</v>
      </c>
      <c r="K309" s="100">
        <v>1015</v>
      </c>
      <c r="L309" s="100">
        <v>1013</v>
      </c>
      <c r="M309" s="100">
        <v>2943500</v>
      </c>
      <c r="N309" s="100">
        <v>11</v>
      </c>
      <c r="O309" s="100">
        <v>11</v>
      </c>
      <c r="P309" s="102">
        <v>31900</v>
      </c>
      <c r="Q309" s="9"/>
      <c r="S309" s="120"/>
      <c r="T309" s="120"/>
      <c r="U309" s="120"/>
      <c r="V309" s="120"/>
    </row>
    <row r="310" spans="1:22" customFormat="1" ht="13" customHeight="1">
      <c r="A310" s="48" t="s">
        <v>57</v>
      </c>
      <c r="B310" s="100">
        <f t="shared" si="61"/>
        <v>2288</v>
      </c>
      <c r="C310" s="100">
        <f t="shared" si="62"/>
        <v>2288</v>
      </c>
      <c r="D310" s="101">
        <f t="shared" si="63"/>
        <v>0</v>
      </c>
      <c r="E310" s="100">
        <v>11</v>
      </c>
      <c r="F310" s="100">
        <v>11</v>
      </c>
      <c r="G310" s="101">
        <v>0</v>
      </c>
      <c r="H310" s="100">
        <v>1313</v>
      </c>
      <c r="I310" s="100">
        <v>1313</v>
      </c>
      <c r="J310" s="100">
        <v>0</v>
      </c>
      <c r="K310" s="100">
        <v>958</v>
      </c>
      <c r="L310" s="100">
        <v>958</v>
      </c>
      <c r="M310" s="100">
        <v>0</v>
      </c>
      <c r="N310" s="100">
        <v>6</v>
      </c>
      <c r="O310" s="100">
        <v>6</v>
      </c>
      <c r="P310" s="102">
        <v>0</v>
      </c>
      <c r="Q310" s="9"/>
      <c r="S310" s="120"/>
      <c r="T310" s="120"/>
      <c r="U310" s="120"/>
      <c r="V310" s="120"/>
    </row>
    <row r="311" spans="1:22" customFormat="1" ht="13" customHeight="1">
      <c r="A311" s="49" t="s">
        <v>58</v>
      </c>
      <c r="B311" s="103">
        <f t="shared" si="61"/>
        <v>2610</v>
      </c>
      <c r="C311" s="103">
        <f t="shared" si="62"/>
        <v>2596</v>
      </c>
      <c r="D311" s="104">
        <f t="shared" si="63"/>
        <v>7569000</v>
      </c>
      <c r="E311" s="103">
        <v>18</v>
      </c>
      <c r="F311" s="103">
        <v>18</v>
      </c>
      <c r="G311" s="104">
        <v>52200</v>
      </c>
      <c r="H311" s="103">
        <v>1341</v>
      </c>
      <c r="I311" s="103">
        <v>1333</v>
      </c>
      <c r="J311" s="103">
        <v>3888900</v>
      </c>
      <c r="K311" s="103">
        <v>1235</v>
      </c>
      <c r="L311" s="103">
        <v>1229</v>
      </c>
      <c r="M311" s="103">
        <v>3581500</v>
      </c>
      <c r="N311" s="103">
        <v>16</v>
      </c>
      <c r="O311" s="103">
        <v>16</v>
      </c>
      <c r="P311" s="105">
        <v>46400</v>
      </c>
      <c r="Q311" s="9"/>
      <c r="S311" s="120"/>
      <c r="T311" s="120"/>
      <c r="U311" s="120"/>
      <c r="V311" s="120"/>
    </row>
    <row r="312" spans="1:22" customFormat="1" ht="13" customHeight="1">
      <c r="A312" s="48" t="s">
        <v>59</v>
      </c>
      <c r="B312" s="100">
        <f t="shared" si="61"/>
        <v>0</v>
      </c>
      <c r="C312" s="100">
        <f t="shared" si="62"/>
        <v>0</v>
      </c>
      <c r="D312" s="100">
        <f t="shared" si="63"/>
        <v>0</v>
      </c>
      <c r="E312" s="100">
        <v>0</v>
      </c>
      <c r="F312" s="100">
        <v>0</v>
      </c>
      <c r="G312" s="101">
        <v>0</v>
      </c>
      <c r="H312" s="100">
        <v>0</v>
      </c>
      <c r="I312" s="100">
        <v>0</v>
      </c>
      <c r="J312" s="100">
        <v>0</v>
      </c>
      <c r="K312" s="100">
        <v>0</v>
      </c>
      <c r="L312" s="100">
        <v>0</v>
      </c>
      <c r="M312" s="100">
        <v>0</v>
      </c>
      <c r="N312" s="100">
        <v>0</v>
      </c>
      <c r="O312" s="100">
        <v>0</v>
      </c>
      <c r="P312" s="102">
        <v>0</v>
      </c>
      <c r="Q312" s="9"/>
      <c r="S312" s="120"/>
      <c r="T312" s="120"/>
      <c r="U312" s="120"/>
      <c r="V312" s="120"/>
    </row>
    <row r="313" spans="1:22" customFormat="1" ht="13" customHeight="1">
      <c r="A313" s="50" t="s">
        <v>60</v>
      </c>
      <c r="B313" s="106">
        <f t="shared" si="61"/>
        <v>370</v>
      </c>
      <c r="C313" s="106">
        <f t="shared" si="62"/>
        <v>370</v>
      </c>
      <c r="D313" s="107">
        <f t="shared" si="63"/>
        <v>1073000</v>
      </c>
      <c r="E313" s="106">
        <v>28</v>
      </c>
      <c r="F313" s="106">
        <v>28</v>
      </c>
      <c r="G313" s="107">
        <v>81200</v>
      </c>
      <c r="H313" s="106">
        <v>183</v>
      </c>
      <c r="I313" s="106">
        <v>183</v>
      </c>
      <c r="J313" s="106">
        <v>530700</v>
      </c>
      <c r="K313" s="106">
        <v>147</v>
      </c>
      <c r="L313" s="106">
        <v>147</v>
      </c>
      <c r="M313" s="106">
        <v>426300</v>
      </c>
      <c r="N313" s="106">
        <v>12</v>
      </c>
      <c r="O313" s="106">
        <v>12</v>
      </c>
      <c r="P313" s="108">
        <v>34800</v>
      </c>
      <c r="Q313" s="9"/>
      <c r="S313" s="120"/>
      <c r="T313" s="120"/>
      <c r="U313" s="120"/>
      <c r="V313" s="120"/>
    </row>
    <row r="314" spans="1:22" customFormat="1" ht="13" customHeight="1">
      <c r="A314" s="8" t="s">
        <v>70</v>
      </c>
      <c r="B314" s="59"/>
      <c r="C314" s="59"/>
      <c r="D314" s="59"/>
      <c r="E314" s="59"/>
      <c r="F314" s="59"/>
      <c r="G314" s="59"/>
      <c r="H314" s="59"/>
      <c r="I314" s="59"/>
      <c r="J314" s="59"/>
      <c r="K314" s="59"/>
      <c r="L314" s="59"/>
      <c r="M314" s="59"/>
      <c r="N314" s="59"/>
      <c r="O314" s="59"/>
      <c r="P314" s="59"/>
      <c r="Q314" s="8"/>
      <c r="S314" s="120"/>
      <c r="T314" s="120"/>
      <c r="U314" s="120"/>
      <c r="V314" s="120"/>
    </row>
    <row r="315" spans="1:22" customFormat="1" ht="13" customHeight="1">
      <c r="A315" s="8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S315" s="120"/>
      <c r="T315" s="120"/>
      <c r="U315" s="120"/>
      <c r="V315" s="120"/>
    </row>
    <row r="316" spans="1:22" customFormat="1" ht="13" customHeight="1"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S316" s="120"/>
      <c r="T316" s="120"/>
      <c r="U316" s="120"/>
      <c r="V316" s="120"/>
    </row>
    <row r="317" spans="1:22" customFormat="1" ht="13" customHeight="1"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S317" s="120"/>
      <c r="T317" s="120"/>
      <c r="U317" s="120"/>
      <c r="V317" s="120"/>
    </row>
    <row r="318" spans="1:22" customFormat="1" ht="13" customHeight="1"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S318" s="120"/>
      <c r="T318" s="120"/>
      <c r="U318" s="120"/>
      <c r="V318" s="120"/>
    </row>
    <row r="319" spans="1:22" customFormat="1" ht="13" customHeight="1">
      <c r="A319" s="1" t="str">
        <f>A4</f>
        <v xml:space="preserve"> 　　８  令和 ３ 年度  狩猟関係等手数料</v>
      </c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S319" s="120"/>
      <c r="T319" s="120"/>
      <c r="U319" s="120"/>
      <c r="V319" s="120"/>
    </row>
    <row r="320" spans="1:22" customFormat="1" ht="13" customHeight="1">
      <c r="A320" s="3"/>
      <c r="B320" s="22" t="s">
        <v>124</v>
      </c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3"/>
      <c r="S320" s="120"/>
      <c r="T320" s="120"/>
      <c r="U320" s="120"/>
      <c r="V320" s="120"/>
    </row>
    <row r="321" spans="1:22" customFormat="1" ht="13" customHeight="1">
      <c r="A321" s="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126"/>
      <c r="P321" s="127" t="s">
        <v>103</v>
      </c>
      <c r="Q321" s="3"/>
      <c r="S321" s="120"/>
      <c r="T321" s="120"/>
      <c r="U321" s="120"/>
      <c r="V321" s="120"/>
    </row>
    <row r="322" spans="1:22" customFormat="1" ht="13" customHeight="1">
      <c r="A322" s="25"/>
      <c r="B322" s="26"/>
      <c r="C322" s="27"/>
      <c r="D322" s="21"/>
      <c r="E322" s="21"/>
      <c r="F322" s="21" t="s">
        <v>127</v>
      </c>
      <c r="G322" s="27"/>
      <c r="H322" s="27"/>
      <c r="I322" s="27"/>
      <c r="J322" s="27"/>
      <c r="K322" s="21" t="s">
        <v>120</v>
      </c>
      <c r="L322" s="21"/>
      <c r="M322" s="21"/>
      <c r="N322" s="21"/>
      <c r="O322" s="21"/>
      <c r="P322" s="28"/>
      <c r="Q322" s="5"/>
      <c r="S322" s="120"/>
      <c r="T322" s="120"/>
      <c r="U322" s="120"/>
      <c r="V322" s="120"/>
    </row>
    <row r="323" spans="1:22" customFormat="1" ht="13" customHeight="1">
      <c r="A323" s="29" t="s">
        <v>1</v>
      </c>
      <c r="B323" s="30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2"/>
      <c r="Q323" s="5"/>
      <c r="S323" s="120"/>
      <c r="T323" s="120"/>
      <c r="U323" s="120"/>
      <c r="V323" s="120"/>
    </row>
    <row r="324" spans="1:22" customFormat="1" ht="13" customHeight="1">
      <c r="A324" s="33"/>
      <c r="B324" s="30"/>
      <c r="C324" s="51" t="s">
        <v>2</v>
      </c>
      <c r="D324" s="31"/>
      <c r="E324" s="34" t="s">
        <v>3</v>
      </c>
      <c r="F324" s="31"/>
      <c r="G324" s="52"/>
      <c r="H324" s="31" t="s">
        <v>4</v>
      </c>
      <c r="I324" s="31"/>
      <c r="J324" s="31"/>
      <c r="K324" s="34" t="s">
        <v>5</v>
      </c>
      <c r="L324" s="31"/>
      <c r="M324" s="31"/>
      <c r="N324" s="34" t="s">
        <v>6</v>
      </c>
      <c r="O324" s="31"/>
      <c r="P324" s="32"/>
      <c r="Q324" s="5"/>
      <c r="S324" s="120"/>
      <c r="T324" s="120"/>
      <c r="U324" s="120"/>
      <c r="V324" s="120"/>
    </row>
    <row r="325" spans="1:22" customFormat="1" ht="13" customHeight="1">
      <c r="A325" s="37" t="s">
        <v>7</v>
      </c>
      <c r="B325" s="53" t="s">
        <v>8</v>
      </c>
      <c r="C325" s="31"/>
      <c r="D325" s="53" t="s">
        <v>9</v>
      </c>
      <c r="E325" s="53" t="s">
        <v>8</v>
      </c>
      <c r="F325" s="31"/>
      <c r="G325" s="54" t="s">
        <v>10</v>
      </c>
      <c r="H325" s="111" t="s">
        <v>8</v>
      </c>
      <c r="I325" s="112"/>
      <c r="J325" s="53" t="s">
        <v>10</v>
      </c>
      <c r="K325" s="53" t="s">
        <v>8</v>
      </c>
      <c r="L325" s="31"/>
      <c r="M325" s="55" t="s">
        <v>11</v>
      </c>
      <c r="N325" s="53" t="s">
        <v>8</v>
      </c>
      <c r="O325" s="31"/>
      <c r="P325" s="56" t="s">
        <v>9</v>
      </c>
      <c r="Q325" s="5"/>
      <c r="S325" s="120"/>
      <c r="T325" s="120"/>
      <c r="U325" s="120"/>
      <c r="V325" s="120"/>
    </row>
    <row r="326" spans="1:22" customFormat="1" ht="13" customHeight="1">
      <c r="A326" s="37" t="s">
        <v>12</v>
      </c>
      <c r="B326" s="30"/>
      <c r="C326" s="34" t="s">
        <v>69</v>
      </c>
      <c r="D326" s="30"/>
      <c r="E326" s="30"/>
      <c r="F326" s="34" t="s">
        <v>69</v>
      </c>
      <c r="G326" s="57"/>
      <c r="H326" s="30"/>
      <c r="I326" s="30" t="s">
        <v>69</v>
      </c>
      <c r="J326" s="30"/>
      <c r="K326" s="30"/>
      <c r="L326" s="34" t="s">
        <v>69</v>
      </c>
      <c r="M326" s="30"/>
      <c r="N326" s="30"/>
      <c r="O326" s="34" t="s">
        <v>69</v>
      </c>
      <c r="P326" s="58"/>
      <c r="Q326" s="5"/>
      <c r="S326" s="120"/>
      <c r="T326" s="120"/>
      <c r="U326" s="120"/>
      <c r="V326" s="120"/>
    </row>
    <row r="327" spans="1:22" customFormat="1" ht="12.75" customHeight="1">
      <c r="A327" s="96" t="s">
        <v>92</v>
      </c>
      <c r="B327" s="6">
        <v>54157</v>
      </c>
      <c r="C327" s="6">
        <v>51425</v>
      </c>
      <c r="D327" s="6">
        <v>193076500</v>
      </c>
      <c r="E327" s="6">
        <v>2067</v>
      </c>
      <c r="F327" s="6">
        <v>1971</v>
      </c>
      <c r="G327" s="6">
        <v>7447900</v>
      </c>
      <c r="H327" s="6">
        <v>33169</v>
      </c>
      <c r="I327" s="6">
        <v>31600</v>
      </c>
      <c r="J327" s="6">
        <v>118979300</v>
      </c>
      <c r="K327" s="6">
        <v>18268</v>
      </c>
      <c r="L327" s="6">
        <v>17239</v>
      </c>
      <c r="M327" s="6">
        <v>63632000</v>
      </c>
      <c r="N327" s="6">
        <v>652</v>
      </c>
      <c r="O327" s="6">
        <v>615</v>
      </c>
      <c r="P327" s="6">
        <v>2379300</v>
      </c>
      <c r="Q327" s="5"/>
      <c r="S327" s="120"/>
      <c r="T327" s="120"/>
      <c r="U327" s="120"/>
      <c r="V327" s="120"/>
    </row>
    <row r="328" spans="1:22" customFormat="1" ht="12.75" customHeight="1">
      <c r="A328" s="96" t="s">
        <v>93</v>
      </c>
      <c r="B328" s="6">
        <v>58491</v>
      </c>
      <c r="C328" s="6">
        <v>55723</v>
      </c>
      <c r="D328" s="6">
        <v>199071000</v>
      </c>
      <c r="E328" s="6">
        <v>2153</v>
      </c>
      <c r="F328" s="6">
        <v>1983</v>
      </c>
      <c r="G328" s="6">
        <v>7398800</v>
      </c>
      <c r="H328" s="6">
        <v>36457</v>
      </c>
      <c r="I328" s="6">
        <v>34851</v>
      </c>
      <c r="J328" s="6">
        <v>125625700</v>
      </c>
      <c r="K328" s="6">
        <v>19237</v>
      </c>
      <c r="L328" s="6">
        <v>18301</v>
      </c>
      <c r="M328" s="6">
        <v>63814800</v>
      </c>
      <c r="N328" s="6">
        <v>644</v>
      </c>
      <c r="O328" s="6">
        <v>588</v>
      </c>
      <c r="P328" s="6">
        <v>2231700</v>
      </c>
      <c r="Q328" s="5"/>
      <c r="S328" s="120"/>
      <c r="T328" s="120"/>
      <c r="U328" s="120"/>
      <c r="V328" s="120"/>
    </row>
    <row r="329" spans="1:22" customFormat="1" ht="12.75" customHeight="1">
      <c r="A329" s="96" t="s">
        <v>94</v>
      </c>
      <c r="B329" s="6">
        <f t="shared" ref="B329:P329" si="64">SUM(B330:B376)</f>
        <v>105349</v>
      </c>
      <c r="C329" s="6">
        <f t="shared" si="64"/>
        <v>102182</v>
      </c>
      <c r="D329" s="6">
        <f t="shared" si="64"/>
        <v>327527900</v>
      </c>
      <c r="E329" s="6">
        <f t="shared" si="64"/>
        <v>3750</v>
      </c>
      <c r="F329" s="6">
        <f t="shared" si="64"/>
        <v>3588</v>
      </c>
      <c r="G329" s="7">
        <f t="shared" si="64"/>
        <v>12481600</v>
      </c>
      <c r="H329" s="6">
        <f t="shared" si="64"/>
        <v>52315</v>
      </c>
      <c r="I329" s="6">
        <f t="shared" si="64"/>
        <v>50865</v>
      </c>
      <c r="J329" s="7">
        <f t="shared" si="64"/>
        <v>170913400</v>
      </c>
      <c r="K329" s="7">
        <f t="shared" si="64"/>
        <v>48568</v>
      </c>
      <c r="L329" s="6">
        <f t="shared" si="64"/>
        <v>47049</v>
      </c>
      <c r="M329" s="6">
        <f t="shared" si="64"/>
        <v>149353200</v>
      </c>
      <c r="N329" s="6">
        <f t="shared" si="64"/>
        <v>716</v>
      </c>
      <c r="O329" s="6">
        <f t="shared" si="64"/>
        <v>680</v>
      </c>
      <c r="P329" s="67">
        <f t="shared" si="64"/>
        <v>2464700</v>
      </c>
      <c r="Q329" s="5"/>
      <c r="S329" s="120"/>
      <c r="T329" s="120"/>
      <c r="U329" s="120"/>
      <c r="V329" s="120"/>
    </row>
    <row r="330" spans="1:22" customFormat="1" ht="13" customHeight="1">
      <c r="A330" s="44" t="s">
        <v>14</v>
      </c>
      <c r="B330" s="100">
        <f t="shared" ref="B330:P330" si="65">SUM(B267,B204)</f>
        <v>5269</v>
      </c>
      <c r="C330" s="100">
        <f t="shared" si="65"/>
        <v>5177</v>
      </c>
      <c r="D330" s="100">
        <f t="shared" si="65"/>
        <v>17347600</v>
      </c>
      <c r="E330" s="100">
        <f t="shared" si="65"/>
        <v>203</v>
      </c>
      <c r="F330" s="100">
        <f t="shared" si="65"/>
        <v>194</v>
      </c>
      <c r="G330" s="100">
        <f t="shared" si="65"/>
        <v>668400</v>
      </c>
      <c r="H330" s="100">
        <f t="shared" si="65"/>
        <v>1961</v>
      </c>
      <c r="I330" s="100">
        <f t="shared" si="65"/>
        <v>1925</v>
      </c>
      <c r="J330" s="100">
        <f t="shared" si="65"/>
        <v>6660300</v>
      </c>
      <c r="K330" s="100">
        <f t="shared" si="65"/>
        <v>3095</v>
      </c>
      <c r="L330" s="100">
        <f t="shared" si="65"/>
        <v>3048</v>
      </c>
      <c r="M330" s="100">
        <f t="shared" si="65"/>
        <v>9986900</v>
      </c>
      <c r="N330" s="100">
        <f t="shared" si="65"/>
        <v>10</v>
      </c>
      <c r="O330" s="100">
        <f t="shared" si="65"/>
        <v>10</v>
      </c>
      <c r="P330" s="100">
        <f t="shared" si="65"/>
        <v>32000</v>
      </c>
      <c r="Q330" s="5"/>
      <c r="S330" s="120"/>
      <c r="T330" s="120"/>
      <c r="U330" s="120"/>
      <c r="V330" s="120"/>
    </row>
    <row r="331" spans="1:22" customFormat="1" ht="13" customHeight="1">
      <c r="A331" s="45" t="s">
        <v>15</v>
      </c>
      <c r="B331" s="100">
        <f t="shared" ref="B331:P331" si="66">SUM(B268,B205)</f>
        <v>874</v>
      </c>
      <c r="C331" s="100">
        <f t="shared" si="66"/>
        <v>858</v>
      </c>
      <c r="D331" s="100">
        <f t="shared" si="66"/>
        <v>2823300</v>
      </c>
      <c r="E331" s="100">
        <f t="shared" si="66"/>
        <v>37</v>
      </c>
      <c r="F331" s="100">
        <f t="shared" si="66"/>
        <v>37</v>
      </c>
      <c r="G331" s="100">
        <f t="shared" si="66"/>
        <v>127700</v>
      </c>
      <c r="H331" s="100">
        <f t="shared" si="66"/>
        <v>226</v>
      </c>
      <c r="I331" s="100">
        <f t="shared" si="66"/>
        <v>220</v>
      </c>
      <c r="J331" s="100">
        <f t="shared" si="66"/>
        <v>811300</v>
      </c>
      <c r="K331" s="100">
        <f t="shared" si="66"/>
        <v>605</v>
      </c>
      <c r="L331" s="100">
        <f t="shared" si="66"/>
        <v>596</v>
      </c>
      <c r="M331" s="100">
        <f t="shared" si="66"/>
        <v>1866900</v>
      </c>
      <c r="N331" s="100">
        <f t="shared" si="66"/>
        <v>6</v>
      </c>
      <c r="O331" s="100">
        <f t="shared" si="66"/>
        <v>5</v>
      </c>
      <c r="P331" s="100">
        <f t="shared" si="66"/>
        <v>17400</v>
      </c>
      <c r="Q331" s="5"/>
      <c r="S331" s="120"/>
      <c r="T331" s="120"/>
      <c r="U331" s="120"/>
      <c r="V331" s="120"/>
    </row>
    <row r="332" spans="1:22" customFormat="1" ht="13" customHeight="1">
      <c r="A332" s="45" t="s">
        <v>16</v>
      </c>
      <c r="B332" s="100">
        <f t="shared" ref="B332:P332" si="67">SUM(B269,B206)</f>
        <v>1993</v>
      </c>
      <c r="C332" s="100">
        <f t="shared" si="67"/>
        <v>1788</v>
      </c>
      <c r="D332" s="100">
        <f t="shared" si="67"/>
        <v>6699500</v>
      </c>
      <c r="E332" s="100">
        <f t="shared" si="67"/>
        <v>59</v>
      </c>
      <c r="F332" s="100">
        <f t="shared" si="67"/>
        <v>56</v>
      </c>
      <c r="G332" s="100">
        <f t="shared" si="67"/>
        <v>189200</v>
      </c>
      <c r="H332" s="100">
        <f t="shared" si="67"/>
        <v>820</v>
      </c>
      <c r="I332" s="100">
        <f t="shared" si="67"/>
        <v>737</v>
      </c>
      <c r="J332" s="100">
        <f t="shared" si="67"/>
        <v>2964700</v>
      </c>
      <c r="K332" s="100">
        <f t="shared" si="67"/>
        <v>1109</v>
      </c>
      <c r="L332" s="100">
        <f t="shared" si="67"/>
        <v>990</v>
      </c>
      <c r="M332" s="100">
        <f t="shared" si="67"/>
        <v>3528800</v>
      </c>
      <c r="N332" s="100">
        <f t="shared" si="67"/>
        <v>5</v>
      </c>
      <c r="O332" s="100">
        <f t="shared" si="67"/>
        <v>5</v>
      </c>
      <c r="P332" s="100">
        <f t="shared" si="67"/>
        <v>16800</v>
      </c>
      <c r="Q332" s="5"/>
      <c r="S332" s="120"/>
      <c r="T332" s="120"/>
      <c r="U332" s="120"/>
      <c r="V332" s="120"/>
    </row>
    <row r="333" spans="1:22" customFormat="1" ht="13" customHeight="1">
      <c r="A333" s="45" t="s">
        <v>17</v>
      </c>
      <c r="B333" s="100">
        <f t="shared" ref="B333:P333" si="68">SUM(B270,B207)</f>
        <v>2149</v>
      </c>
      <c r="C333" s="100">
        <f t="shared" si="68"/>
        <v>2126</v>
      </c>
      <c r="D333" s="100">
        <f t="shared" si="68"/>
        <v>7051900</v>
      </c>
      <c r="E333" s="100">
        <f t="shared" si="68"/>
        <v>127</v>
      </c>
      <c r="F333" s="100">
        <f t="shared" si="68"/>
        <v>126</v>
      </c>
      <c r="G333" s="100">
        <f t="shared" si="68"/>
        <v>398900</v>
      </c>
      <c r="H333" s="100">
        <f t="shared" si="68"/>
        <v>1026</v>
      </c>
      <c r="I333" s="100">
        <f t="shared" si="68"/>
        <v>1013</v>
      </c>
      <c r="J333" s="100">
        <f t="shared" si="68"/>
        <v>3498500</v>
      </c>
      <c r="K333" s="100">
        <f t="shared" si="68"/>
        <v>983</v>
      </c>
      <c r="L333" s="100">
        <f t="shared" si="68"/>
        <v>975</v>
      </c>
      <c r="M333" s="100">
        <f t="shared" si="68"/>
        <v>3103300</v>
      </c>
      <c r="N333" s="100">
        <f t="shared" si="68"/>
        <v>13</v>
      </c>
      <c r="O333" s="100">
        <f t="shared" si="68"/>
        <v>12</v>
      </c>
      <c r="P333" s="100">
        <f t="shared" si="68"/>
        <v>51200</v>
      </c>
      <c r="Q333" s="5"/>
      <c r="S333" s="120"/>
      <c r="T333" s="120"/>
      <c r="U333" s="120"/>
      <c r="V333" s="120"/>
    </row>
    <row r="334" spans="1:22" customFormat="1" ht="13" customHeight="1">
      <c r="A334" s="46" t="s">
        <v>18</v>
      </c>
      <c r="B334" s="100">
        <f t="shared" ref="B334:P334" si="69">SUM(B271,B208)</f>
        <v>1640</v>
      </c>
      <c r="C334" s="100">
        <f t="shared" si="69"/>
        <v>1634</v>
      </c>
      <c r="D334" s="100">
        <f t="shared" si="69"/>
        <v>5145600</v>
      </c>
      <c r="E334" s="100">
        <f t="shared" si="69"/>
        <v>62</v>
      </c>
      <c r="F334" s="100">
        <f t="shared" si="69"/>
        <v>61</v>
      </c>
      <c r="G334" s="100">
        <f t="shared" si="69"/>
        <v>196000</v>
      </c>
      <c r="H334" s="100">
        <f t="shared" si="69"/>
        <v>418</v>
      </c>
      <c r="I334" s="100">
        <f t="shared" si="69"/>
        <v>417</v>
      </c>
      <c r="J334" s="100">
        <f t="shared" si="69"/>
        <v>1377200</v>
      </c>
      <c r="K334" s="100">
        <f t="shared" si="69"/>
        <v>1158</v>
      </c>
      <c r="L334" s="100">
        <f t="shared" si="69"/>
        <v>1154</v>
      </c>
      <c r="M334" s="100">
        <f t="shared" si="69"/>
        <v>3564300</v>
      </c>
      <c r="N334" s="100">
        <f t="shared" si="69"/>
        <v>2</v>
      </c>
      <c r="O334" s="100">
        <f t="shared" si="69"/>
        <v>2</v>
      </c>
      <c r="P334" s="100">
        <f t="shared" si="69"/>
        <v>8100</v>
      </c>
      <c r="Q334" s="5"/>
      <c r="S334" s="120"/>
      <c r="T334" s="120"/>
      <c r="U334" s="120"/>
      <c r="V334" s="120"/>
    </row>
    <row r="335" spans="1:22" customFormat="1" ht="13" customHeight="1">
      <c r="A335" s="47" t="s">
        <v>19</v>
      </c>
      <c r="B335" s="122">
        <f t="shared" ref="B335:P335" si="70">SUM(B272,B209)</f>
        <v>1730</v>
      </c>
      <c r="C335" s="122">
        <f t="shared" si="70"/>
        <v>1705</v>
      </c>
      <c r="D335" s="122">
        <f t="shared" si="70"/>
        <v>5715600</v>
      </c>
      <c r="E335" s="122">
        <f t="shared" si="70"/>
        <v>103</v>
      </c>
      <c r="F335" s="122">
        <f t="shared" si="70"/>
        <v>100</v>
      </c>
      <c r="G335" s="122">
        <f t="shared" si="70"/>
        <v>331000</v>
      </c>
      <c r="H335" s="122">
        <f t="shared" si="70"/>
        <v>659</v>
      </c>
      <c r="I335" s="122">
        <f t="shared" si="70"/>
        <v>644</v>
      </c>
      <c r="J335" s="122">
        <f t="shared" si="70"/>
        <v>2376400</v>
      </c>
      <c r="K335" s="122">
        <f t="shared" si="70"/>
        <v>960</v>
      </c>
      <c r="L335" s="122">
        <f t="shared" si="70"/>
        <v>953</v>
      </c>
      <c r="M335" s="122">
        <f t="shared" si="70"/>
        <v>2981700</v>
      </c>
      <c r="N335" s="122">
        <f t="shared" si="70"/>
        <v>8</v>
      </c>
      <c r="O335" s="122">
        <f t="shared" si="70"/>
        <v>8</v>
      </c>
      <c r="P335" s="123">
        <f t="shared" si="70"/>
        <v>26500</v>
      </c>
      <c r="Q335" s="5"/>
      <c r="S335" s="120"/>
      <c r="T335" s="120"/>
      <c r="U335" s="120"/>
      <c r="V335" s="120"/>
    </row>
    <row r="336" spans="1:22" customFormat="1" ht="13" customHeight="1">
      <c r="A336" s="48" t="s">
        <v>20</v>
      </c>
      <c r="B336" s="100">
        <f t="shared" ref="B336:P336" si="71">SUM(B273,B210)</f>
        <v>3056</v>
      </c>
      <c r="C336" s="100">
        <f t="shared" si="71"/>
        <v>2978</v>
      </c>
      <c r="D336" s="100">
        <f t="shared" si="71"/>
        <v>9822700</v>
      </c>
      <c r="E336" s="100">
        <f t="shared" si="71"/>
        <v>38</v>
      </c>
      <c r="F336" s="100">
        <f t="shared" si="71"/>
        <v>36</v>
      </c>
      <c r="G336" s="100">
        <f t="shared" si="71"/>
        <v>128600</v>
      </c>
      <c r="H336" s="100">
        <f t="shared" si="71"/>
        <v>1514</v>
      </c>
      <c r="I336" s="100">
        <f t="shared" si="71"/>
        <v>1461</v>
      </c>
      <c r="J336" s="100">
        <f t="shared" si="71"/>
        <v>5080800</v>
      </c>
      <c r="K336" s="100">
        <f t="shared" si="71"/>
        <v>1484</v>
      </c>
      <c r="L336" s="100">
        <f t="shared" si="71"/>
        <v>1461</v>
      </c>
      <c r="M336" s="100">
        <f t="shared" si="71"/>
        <v>4547400</v>
      </c>
      <c r="N336" s="100">
        <f t="shared" si="71"/>
        <v>20</v>
      </c>
      <c r="O336" s="100">
        <f t="shared" si="71"/>
        <v>20</v>
      </c>
      <c r="P336" s="102">
        <f t="shared" si="71"/>
        <v>65900</v>
      </c>
      <c r="Q336" s="5"/>
      <c r="S336" s="120"/>
      <c r="T336" s="120"/>
      <c r="U336" s="120"/>
      <c r="V336" s="120"/>
    </row>
    <row r="337" spans="1:22" customFormat="1" ht="13" customHeight="1">
      <c r="A337" s="48" t="s">
        <v>21</v>
      </c>
      <c r="B337" s="100">
        <f t="shared" ref="B337:P337" si="72">SUM(B274,B211)</f>
        <v>2592</v>
      </c>
      <c r="C337" s="100">
        <f t="shared" si="72"/>
        <v>2565</v>
      </c>
      <c r="D337" s="100">
        <f t="shared" si="72"/>
        <v>8047300</v>
      </c>
      <c r="E337" s="100">
        <f t="shared" si="72"/>
        <v>83</v>
      </c>
      <c r="F337" s="100">
        <f t="shared" si="72"/>
        <v>81</v>
      </c>
      <c r="G337" s="100">
        <f t="shared" si="72"/>
        <v>254300</v>
      </c>
      <c r="H337" s="100">
        <f t="shared" si="72"/>
        <v>1030</v>
      </c>
      <c r="I337" s="100">
        <f t="shared" si="72"/>
        <v>1020</v>
      </c>
      <c r="J337" s="100">
        <f t="shared" si="72"/>
        <v>3356500</v>
      </c>
      <c r="K337" s="100">
        <f t="shared" si="72"/>
        <v>1463</v>
      </c>
      <c r="L337" s="100">
        <f t="shared" si="72"/>
        <v>1449</v>
      </c>
      <c r="M337" s="100">
        <f t="shared" si="72"/>
        <v>4383500</v>
      </c>
      <c r="N337" s="100">
        <f t="shared" si="72"/>
        <v>16</v>
      </c>
      <c r="O337" s="100">
        <f t="shared" si="72"/>
        <v>15</v>
      </c>
      <c r="P337" s="102">
        <f t="shared" si="72"/>
        <v>53000</v>
      </c>
      <c r="Q337" s="5"/>
      <c r="S337" s="120"/>
      <c r="T337" s="120"/>
      <c r="U337" s="120"/>
      <c r="V337" s="120"/>
    </row>
    <row r="338" spans="1:22" customFormat="1" ht="13" customHeight="1">
      <c r="A338" s="48" t="s">
        <v>22</v>
      </c>
      <c r="B338" s="100">
        <f t="shared" ref="B338:P338" si="73">SUM(B275,B212)</f>
        <v>2237</v>
      </c>
      <c r="C338" s="100">
        <f t="shared" si="73"/>
        <v>2203</v>
      </c>
      <c r="D338" s="100">
        <f t="shared" si="73"/>
        <v>7209900</v>
      </c>
      <c r="E338" s="100">
        <f t="shared" si="73"/>
        <v>34</v>
      </c>
      <c r="F338" s="100">
        <f t="shared" si="73"/>
        <v>34</v>
      </c>
      <c r="G338" s="100">
        <f t="shared" si="73"/>
        <v>117700</v>
      </c>
      <c r="H338" s="100">
        <f t="shared" si="73"/>
        <v>1017</v>
      </c>
      <c r="I338" s="100">
        <f t="shared" si="73"/>
        <v>1006</v>
      </c>
      <c r="J338" s="100">
        <f t="shared" si="73"/>
        <v>3357200</v>
      </c>
      <c r="K338" s="100">
        <f t="shared" si="73"/>
        <v>1170</v>
      </c>
      <c r="L338" s="100">
        <f t="shared" si="73"/>
        <v>1148</v>
      </c>
      <c r="M338" s="100">
        <f t="shared" si="73"/>
        <v>3676400</v>
      </c>
      <c r="N338" s="100">
        <f t="shared" si="73"/>
        <v>16</v>
      </c>
      <c r="O338" s="100">
        <f t="shared" si="73"/>
        <v>15</v>
      </c>
      <c r="P338" s="102">
        <f t="shared" si="73"/>
        <v>58600</v>
      </c>
      <c r="Q338" s="5"/>
      <c r="S338" s="120"/>
      <c r="T338" s="120"/>
      <c r="U338" s="120"/>
      <c r="V338" s="120"/>
    </row>
    <row r="339" spans="1:22" customFormat="1" ht="13" customHeight="1">
      <c r="A339" s="49" t="s">
        <v>23</v>
      </c>
      <c r="B339" s="103">
        <f t="shared" ref="B339:P339" si="74">SUM(B276,B213)</f>
        <v>2400</v>
      </c>
      <c r="C339" s="103">
        <f t="shared" si="74"/>
        <v>2381</v>
      </c>
      <c r="D339" s="103">
        <f t="shared" si="74"/>
        <v>7528400</v>
      </c>
      <c r="E339" s="103">
        <f t="shared" si="74"/>
        <v>45</v>
      </c>
      <c r="F339" s="103">
        <f t="shared" si="74"/>
        <v>45</v>
      </c>
      <c r="G339" s="103">
        <f t="shared" si="74"/>
        <v>147400</v>
      </c>
      <c r="H339" s="103">
        <f t="shared" si="74"/>
        <v>1201</v>
      </c>
      <c r="I339" s="103">
        <f t="shared" si="74"/>
        <v>1192</v>
      </c>
      <c r="J339" s="103">
        <f t="shared" si="74"/>
        <v>3870500</v>
      </c>
      <c r="K339" s="103">
        <f t="shared" si="74"/>
        <v>1146</v>
      </c>
      <c r="L339" s="103">
        <f t="shared" si="74"/>
        <v>1136</v>
      </c>
      <c r="M339" s="103">
        <f t="shared" si="74"/>
        <v>3479400</v>
      </c>
      <c r="N339" s="103">
        <f t="shared" si="74"/>
        <v>8</v>
      </c>
      <c r="O339" s="103">
        <f t="shared" si="74"/>
        <v>8</v>
      </c>
      <c r="P339" s="105">
        <f t="shared" si="74"/>
        <v>31100</v>
      </c>
      <c r="Q339" s="5"/>
      <c r="S339" s="120"/>
      <c r="T339" s="120"/>
      <c r="U339" s="120"/>
      <c r="V339" s="120"/>
    </row>
    <row r="340" spans="1:22" customFormat="1" ht="13" customHeight="1">
      <c r="A340" s="47" t="s">
        <v>24</v>
      </c>
      <c r="B340" s="122">
        <f t="shared" ref="B340:P340" si="75">SUM(B277,B214)</f>
        <v>2877</v>
      </c>
      <c r="C340" s="122">
        <f t="shared" si="75"/>
        <v>2792</v>
      </c>
      <c r="D340" s="122">
        <f t="shared" si="75"/>
        <v>9456800</v>
      </c>
      <c r="E340" s="122">
        <f t="shared" si="75"/>
        <v>112</v>
      </c>
      <c r="F340" s="122">
        <f t="shared" si="75"/>
        <v>109</v>
      </c>
      <c r="G340" s="122">
        <f t="shared" si="75"/>
        <v>367100</v>
      </c>
      <c r="H340" s="122">
        <f t="shared" si="75"/>
        <v>873</v>
      </c>
      <c r="I340" s="122">
        <f t="shared" si="75"/>
        <v>852</v>
      </c>
      <c r="J340" s="122">
        <f t="shared" si="75"/>
        <v>3088000</v>
      </c>
      <c r="K340" s="122">
        <f t="shared" si="75"/>
        <v>1859</v>
      </c>
      <c r="L340" s="122">
        <f t="shared" si="75"/>
        <v>1798</v>
      </c>
      <c r="M340" s="122">
        <f t="shared" si="75"/>
        <v>5870800</v>
      </c>
      <c r="N340" s="122">
        <f t="shared" si="75"/>
        <v>33</v>
      </c>
      <c r="O340" s="122">
        <f t="shared" si="75"/>
        <v>33</v>
      </c>
      <c r="P340" s="123">
        <f t="shared" si="75"/>
        <v>130900</v>
      </c>
      <c r="Q340" s="5"/>
      <c r="S340" s="120"/>
      <c r="T340" s="120"/>
      <c r="U340" s="120"/>
      <c r="V340" s="120"/>
    </row>
    <row r="341" spans="1:22" customFormat="1" ht="13" customHeight="1">
      <c r="A341" s="48" t="s">
        <v>25</v>
      </c>
      <c r="B341" s="100">
        <f t="shared" ref="B341:P341" si="76">SUM(B278,B215)</f>
        <v>3519</v>
      </c>
      <c r="C341" s="100">
        <f t="shared" si="76"/>
        <v>3414</v>
      </c>
      <c r="D341" s="100">
        <f t="shared" si="76"/>
        <v>11075500</v>
      </c>
      <c r="E341" s="100">
        <f t="shared" si="76"/>
        <v>341</v>
      </c>
      <c r="F341" s="100">
        <f t="shared" si="76"/>
        <v>338</v>
      </c>
      <c r="G341" s="100">
        <f t="shared" si="76"/>
        <v>1011700</v>
      </c>
      <c r="H341" s="100">
        <f t="shared" si="76"/>
        <v>1419</v>
      </c>
      <c r="I341" s="100">
        <f t="shared" si="76"/>
        <v>1347</v>
      </c>
      <c r="J341" s="100">
        <f t="shared" si="76"/>
        <v>4623900</v>
      </c>
      <c r="K341" s="100">
        <f t="shared" si="76"/>
        <v>1738</v>
      </c>
      <c r="L341" s="100">
        <f t="shared" si="76"/>
        <v>1708</v>
      </c>
      <c r="M341" s="100">
        <f t="shared" si="76"/>
        <v>5374400</v>
      </c>
      <c r="N341" s="100">
        <f t="shared" si="76"/>
        <v>21</v>
      </c>
      <c r="O341" s="100">
        <f t="shared" si="76"/>
        <v>21</v>
      </c>
      <c r="P341" s="102">
        <f t="shared" si="76"/>
        <v>65500</v>
      </c>
      <c r="Q341" s="5"/>
      <c r="S341" s="120"/>
      <c r="T341" s="120"/>
      <c r="U341" s="120"/>
      <c r="V341" s="120"/>
    </row>
    <row r="342" spans="1:22" customFormat="1" ht="13" customHeight="1">
      <c r="A342" s="48" t="s">
        <v>26</v>
      </c>
      <c r="B342" s="100">
        <f t="shared" ref="B342:P342" si="77">SUM(B279,B216)</f>
        <v>3158</v>
      </c>
      <c r="C342" s="100">
        <f t="shared" si="77"/>
        <v>2962</v>
      </c>
      <c r="D342" s="100">
        <f t="shared" si="77"/>
        <v>11124500</v>
      </c>
      <c r="E342" s="100">
        <f t="shared" si="77"/>
        <v>288</v>
      </c>
      <c r="F342" s="100">
        <f t="shared" si="77"/>
        <v>243</v>
      </c>
      <c r="G342" s="100">
        <f t="shared" si="77"/>
        <v>1100000</v>
      </c>
      <c r="H342" s="100">
        <f t="shared" si="77"/>
        <v>963</v>
      </c>
      <c r="I342" s="100">
        <f t="shared" si="77"/>
        <v>889</v>
      </c>
      <c r="J342" s="100">
        <f t="shared" si="77"/>
        <v>3652100</v>
      </c>
      <c r="K342" s="100">
        <f t="shared" si="77"/>
        <v>1880</v>
      </c>
      <c r="L342" s="100">
        <f t="shared" si="77"/>
        <v>1805</v>
      </c>
      <c r="M342" s="100">
        <f t="shared" si="77"/>
        <v>6271100</v>
      </c>
      <c r="N342" s="100">
        <f t="shared" si="77"/>
        <v>27</v>
      </c>
      <c r="O342" s="100">
        <f t="shared" si="77"/>
        <v>25</v>
      </c>
      <c r="P342" s="102">
        <f t="shared" si="77"/>
        <v>101300</v>
      </c>
      <c r="Q342" s="5"/>
      <c r="S342" s="120"/>
      <c r="T342" s="120"/>
      <c r="U342" s="120"/>
      <c r="V342" s="120"/>
    </row>
    <row r="343" spans="1:22" customFormat="1" ht="13" customHeight="1">
      <c r="A343" s="48" t="s">
        <v>27</v>
      </c>
      <c r="B343" s="100">
        <f t="shared" ref="B343:P343" si="78">SUM(B280,B217)</f>
        <v>2990</v>
      </c>
      <c r="C343" s="100">
        <f t="shared" si="78"/>
        <v>2919</v>
      </c>
      <c r="D343" s="100">
        <f t="shared" si="78"/>
        <v>10247100</v>
      </c>
      <c r="E343" s="100">
        <f t="shared" si="78"/>
        <v>117</v>
      </c>
      <c r="F343" s="100">
        <f t="shared" si="78"/>
        <v>114</v>
      </c>
      <c r="G343" s="100">
        <f t="shared" si="78"/>
        <v>388100</v>
      </c>
      <c r="H343" s="100">
        <f t="shared" si="78"/>
        <v>1182</v>
      </c>
      <c r="I343" s="100">
        <f t="shared" si="78"/>
        <v>1150</v>
      </c>
      <c r="J343" s="100">
        <f t="shared" si="78"/>
        <v>4336800</v>
      </c>
      <c r="K343" s="100">
        <f t="shared" si="78"/>
        <v>1677</v>
      </c>
      <c r="L343" s="100">
        <f t="shared" si="78"/>
        <v>1641</v>
      </c>
      <c r="M343" s="100">
        <f t="shared" si="78"/>
        <v>5474700</v>
      </c>
      <c r="N343" s="100">
        <f t="shared" si="78"/>
        <v>14</v>
      </c>
      <c r="O343" s="100">
        <f t="shared" si="78"/>
        <v>14</v>
      </c>
      <c r="P343" s="102">
        <f t="shared" si="78"/>
        <v>47500</v>
      </c>
      <c r="Q343" s="5"/>
      <c r="S343" s="120"/>
      <c r="T343" s="120"/>
      <c r="U343" s="120"/>
      <c r="V343" s="120"/>
    </row>
    <row r="344" spans="1:22" customFormat="1" ht="13" customHeight="1">
      <c r="A344" s="49" t="s">
        <v>28</v>
      </c>
      <c r="B344" s="103">
        <f t="shared" ref="B344:P344" si="79">SUM(B281,B218)</f>
        <v>2745</v>
      </c>
      <c r="C344" s="103">
        <f t="shared" si="79"/>
        <v>2669</v>
      </c>
      <c r="D344" s="103">
        <f t="shared" si="79"/>
        <v>9311200</v>
      </c>
      <c r="E344" s="103">
        <f t="shared" si="79"/>
        <v>316</v>
      </c>
      <c r="F344" s="103">
        <f t="shared" si="79"/>
        <v>307</v>
      </c>
      <c r="G344" s="103">
        <f t="shared" si="79"/>
        <v>1045000</v>
      </c>
      <c r="H344" s="103">
        <f t="shared" si="79"/>
        <v>1038</v>
      </c>
      <c r="I344" s="103">
        <f t="shared" si="79"/>
        <v>1000</v>
      </c>
      <c r="J344" s="103">
        <f t="shared" si="79"/>
        <v>3813000</v>
      </c>
      <c r="K344" s="103">
        <f t="shared" si="79"/>
        <v>1387</v>
      </c>
      <c r="L344" s="103">
        <f t="shared" si="79"/>
        <v>1358</v>
      </c>
      <c r="M344" s="103">
        <f t="shared" si="79"/>
        <v>4441600</v>
      </c>
      <c r="N344" s="103">
        <f t="shared" si="79"/>
        <v>4</v>
      </c>
      <c r="O344" s="103">
        <f t="shared" si="79"/>
        <v>4</v>
      </c>
      <c r="P344" s="105">
        <f t="shared" si="79"/>
        <v>11600</v>
      </c>
      <c r="Q344" s="5"/>
      <c r="S344" s="120"/>
      <c r="T344" s="120"/>
      <c r="U344" s="120"/>
      <c r="V344" s="120"/>
    </row>
    <row r="345" spans="1:22" customFormat="1" ht="13" customHeight="1">
      <c r="A345" s="47" t="s">
        <v>29</v>
      </c>
      <c r="B345" s="122">
        <f t="shared" ref="B345:P345" si="80">SUM(B282,B219)</f>
        <v>1018</v>
      </c>
      <c r="C345" s="122">
        <f t="shared" si="80"/>
        <v>953</v>
      </c>
      <c r="D345" s="122">
        <f t="shared" si="80"/>
        <v>3423000</v>
      </c>
      <c r="E345" s="122">
        <f t="shared" si="80"/>
        <v>102</v>
      </c>
      <c r="F345" s="122">
        <f t="shared" si="80"/>
        <v>99</v>
      </c>
      <c r="G345" s="122">
        <f t="shared" si="80"/>
        <v>335700</v>
      </c>
      <c r="H345" s="122">
        <f t="shared" si="80"/>
        <v>448</v>
      </c>
      <c r="I345" s="122">
        <f t="shared" si="80"/>
        <v>434</v>
      </c>
      <c r="J345" s="122">
        <f t="shared" si="80"/>
        <v>1524400</v>
      </c>
      <c r="K345" s="122">
        <f t="shared" si="80"/>
        <v>459</v>
      </c>
      <c r="L345" s="122">
        <f t="shared" si="80"/>
        <v>411</v>
      </c>
      <c r="M345" s="122">
        <f t="shared" si="80"/>
        <v>1526600</v>
      </c>
      <c r="N345" s="122">
        <f t="shared" si="80"/>
        <v>9</v>
      </c>
      <c r="O345" s="122">
        <f t="shared" si="80"/>
        <v>9</v>
      </c>
      <c r="P345" s="123">
        <f t="shared" si="80"/>
        <v>36300</v>
      </c>
      <c r="Q345" s="5"/>
      <c r="S345" s="120"/>
      <c r="T345" s="120"/>
      <c r="U345" s="120"/>
      <c r="V345" s="120"/>
    </row>
    <row r="346" spans="1:22" customFormat="1" ht="12.75" customHeight="1">
      <c r="A346" s="48" t="s">
        <v>30</v>
      </c>
      <c r="B346" s="100">
        <f t="shared" ref="B346:P346" si="81">SUM(B283,B220)</f>
        <v>384</v>
      </c>
      <c r="C346" s="100">
        <f t="shared" si="81"/>
        <v>372</v>
      </c>
      <c r="D346" s="100">
        <f t="shared" si="81"/>
        <v>1306700</v>
      </c>
      <c r="E346" s="100">
        <f t="shared" si="81"/>
        <v>19</v>
      </c>
      <c r="F346" s="100">
        <f t="shared" si="81"/>
        <v>19</v>
      </c>
      <c r="G346" s="100">
        <f t="shared" si="81"/>
        <v>64700</v>
      </c>
      <c r="H346" s="100">
        <f t="shared" si="81"/>
        <v>225</v>
      </c>
      <c r="I346" s="100">
        <f t="shared" si="81"/>
        <v>223</v>
      </c>
      <c r="J346" s="100">
        <f t="shared" si="81"/>
        <v>765300</v>
      </c>
      <c r="K346" s="100">
        <f t="shared" si="81"/>
        <v>138</v>
      </c>
      <c r="L346" s="100">
        <f t="shared" si="81"/>
        <v>128</v>
      </c>
      <c r="M346" s="100">
        <f t="shared" si="81"/>
        <v>468600</v>
      </c>
      <c r="N346" s="100">
        <f t="shared" si="81"/>
        <v>2</v>
      </c>
      <c r="O346" s="100">
        <f t="shared" si="81"/>
        <v>2</v>
      </c>
      <c r="P346" s="102">
        <f t="shared" si="81"/>
        <v>8100</v>
      </c>
      <c r="Q346" s="5"/>
      <c r="S346" s="120"/>
      <c r="T346" s="120"/>
      <c r="U346" s="120"/>
      <c r="V346" s="120"/>
    </row>
    <row r="347" spans="1:22" customFormat="1" ht="13" customHeight="1">
      <c r="A347" s="48" t="s">
        <v>31</v>
      </c>
      <c r="B347" s="100">
        <f t="shared" ref="B347:P347" si="82">SUM(B284,B221)</f>
        <v>934</v>
      </c>
      <c r="C347" s="100">
        <f t="shared" si="82"/>
        <v>924</v>
      </c>
      <c r="D347" s="100">
        <f t="shared" si="82"/>
        <v>3086900</v>
      </c>
      <c r="E347" s="100">
        <f t="shared" si="82"/>
        <v>36</v>
      </c>
      <c r="F347" s="100">
        <f t="shared" si="82"/>
        <v>36</v>
      </c>
      <c r="G347" s="100">
        <f t="shared" si="82"/>
        <v>137600</v>
      </c>
      <c r="H347" s="100">
        <f t="shared" si="82"/>
        <v>561</v>
      </c>
      <c r="I347" s="100">
        <f t="shared" si="82"/>
        <v>559</v>
      </c>
      <c r="J347" s="100">
        <f t="shared" si="82"/>
        <v>1855300</v>
      </c>
      <c r="K347" s="100">
        <f t="shared" si="82"/>
        <v>332</v>
      </c>
      <c r="L347" s="100">
        <f t="shared" si="82"/>
        <v>324</v>
      </c>
      <c r="M347" s="100">
        <f t="shared" si="82"/>
        <v>1074900</v>
      </c>
      <c r="N347" s="100">
        <f t="shared" si="82"/>
        <v>5</v>
      </c>
      <c r="O347" s="100">
        <f t="shared" si="82"/>
        <v>5</v>
      </c>
      <c r="P347" s="102">
        <f t="shared" si="82"/>
        <v>19100</v>
      </c>
      <c r="Q347" s="5"/>
      <c r="S347" s="120"/>
      <c r="T347" s="120"/>
      <c r="U347" s="120"/>
      <c r="V347" s="120"/>
    </row>
    <row r="348" spans="1:22" customFormat="1" ht="13" customHeight="1">
      <c r="A348" s="48" t="s">
        <v>32</v>
      </c>
      <c r="B348" s="100">
        <f t="shared" ref="B348:P348" si="83">SUM(B285,B222)</f>
        <v>1896</v>
      </c>
      <c r="C348" s="100">
        <f t="shared" si="83"/>
        <v>1862</v>
      </c>
      <c r="D348" s="100">
        <f t="shared" si="83"/>
        <v>5851100</v>
      </c>
      <c r="E348" s="100">
        <f t="shared" si="83"/>
        <v>39</v>
      </c>
      <c r="F348" s="100">
        <f t="shared" si="83"/>
        <v>39</v>
      </c>
      <c r="G348" s="100">
        <f t="shared" si="83"/>
        <v>115400</v>
      </c>
      <c r="H348" s="100">
        <f t="shared" si="83"/>
        <v>788</v>
      </c>
      <c r="I348" s="100">
        <f t="shared" si="83"/>
        <v>769</v>
      </c>
      <c r="J348" s="100">
        <f t="shared" si="83"/>
        <v>2489200</v>
      </c>
      <c r="K348" s="100">
        <f t="shared" si="83"/>
        <v>1063</v>
      </c>
      <c r="L348" s="100">
        <f t="shared" si="83"/>
        <v>1048</v>
      </c>
      <c r="M348" s="100">
        <f t="shared" si="83"/>
        <v>3226800</v>
      </c>
      <c r="N348" s="100">
        <f t="shared" si="83"/>
        <v>6</v>
      </c>
      <c r="O348" s="100">
        <f t="shared" si="83"/>
        <v>6</v>
      </c>
      <c r="P348" s="102">
        <f t="shared" si="83"/>
        <v>19700</v>
      </c>
      <c r="Q348" s="5"/>
      <c r="S348" s="120"/>
      <c r="T348" s="120"/>
      <c r="U348" s="120"/>
      <c r="V348" s="120"/>
    </row>
    <row r="349" spans="1:22" customFormat="1" ht="13" customHeight="1">
      <c r="A349" s="49" t="s">
        <v>33</v>
      </c>
      <c r="B349" s="103">
        <f t="shared" ref="B349:P349" si="84">SUM(B286,B223)</f>
        <v>4333</v>
      </c>
      <c r="C349" s="103">
        <f t="shared" si="84"/>
        <v>4308</v>
      </c>
      <c r="D349" s="103">
        <f t="shared" si="84"/>
        <v>13731600</v>
      </c>
      <c r="E349" s="103">
        <f t="shared" si="84"/>
        <v>77</v>
      </c>
      <c r="F349" s="103">
        <f t="shared" si="84"/>
        <v>77</v>
      </c>
      <c r="G349" s="103">
        <f t="shared" si="84"/>
        <v>235500</v>
      </c>
      <c r="H349" s="103">
        <f t="shared" si="84"/>
        <v>2163</v>
      </c>
      <c r="I349" s="103">
        <f t="shared" si="84"/>
        <v>2152</v>
      </c>
      <c r="J349" s="103">
        <f t="shared" si="84"/>
        <v>7002100</v>
      </c>
      <c r="K349" s="103">
        <f t="shared" si="84"/>
        <v>2061</v>
      </c>
      <c r="L349" s="103">
        <f t="shared" si="84"/>
        <v>2048</v>
      </c>
      <c r="M349" s="103">
        <f t="shared" si="84"/>
        <v>6387700</v>
      </c>
      <c r="N349" s="103">
        <f t="shared" si="84"/>
        <v>32</v>
      </c>
      <c r="O349" s="103">
        <f t="shared" si="84"/>
        <v>31</v>
      </c>
      <c r="P349" s="105">
        <f t="shared" si="84"/>
        <v>106300</v>
      </c>
      <c r="Q349" s="5"/>
      <c r="S349" s="120"/>
      <c r="T349" s="120"/>
      <c r="U349" s="120"/>
      <c r="V349" s="120"/>
    </row>
    <row r="350" spans="1:22" customFormat="1" ht="13" customHeight="1">
      <c r="A350" s="47" t="s">
        <v>34</v>
      </c>
      <c r="B350" s="122">
        <f t="shared" ref="B350:P350" si="85">SUM(B287,B224)</f>
        <v>2584</v>
      </c>
      <c r="C350" s="122">
        <f t="shared" si="85"/>
        <v>2533</v>
      </c>
      <c r="D350" s="122">
        <f t="shared" si="85"/>
        <v>8248300</v>
      </c>
      <c r="E350" s="122">
        <f t="shared" si="85"/>
        <v>96</v>
      </c>
      <c r="F350" s="122">
        <f t="shared" si="85"/>
        <v>94</v>
      </c>
      <c r="G350" s="122">
        <f t="shared" si="85"/>
        <v>292300</v>
      </c>
      <c r="H350" s="122">
        <f t="shared" si="85"/>
        <v>1510</v>
      </c>
      <c r="I350" s="122">
        <f t="shared" si="85"/>
        <v>1475</v>
      </c>
      <c r="J350" s="122">
        <f t="shared" si="85"/>
        <v>4921200</v>
      </c>
      <c r="K350" s="122">
        <f>SUM(K287,K224)</f>
        <v>949</v>
      </c>
      <c r="L350" s="122">
        <f t="shared" si="85"/>
        <v>935</v>
      </c>
      <c r="M350" s="122">
        <f t="shared" si="85"/>
        <v>2950700</v>
      </c>
      <c r="N350" s="122">
        <f t="shared" si="85"/>
        <v>29</v>
      </c>
      <c r="O350" s="122">
        <f t="shared" si="85"/>
        <v>29</v>
      </c>
      <c r="P350" s="123">
        <f t="shared" si="85"/>
        <v>84100</v>
      </c>
      <c r="Q350" s="5"/>
      <c r="S350" s="120"/>
      <c r="T350" s="120"/>
      <c r="U350" s="120"/>
      <c r="V350" s="120"/>
    </row>
    <row r="351" spans="1:22" customFormat="1" ht="13" customHeight="1">
      <c r="A351" s="48" t="s">
        <v>35</v>
      </c>
      <c r="B351" s="100">
        <f t="shared" ref="B351:P351" si="86">SUM(B288,B225)</f>
        <v>3501</v>
      </c>
      <c r="C351" s="100">
        <f t="shared" si="86"/>
        <v>3448</v>
      </c>
      <c r="D351" s="100">
        <f t="shared" si="86"/>
        <v>11402900</v>
      </c>
      <c r="E351" s="100">
        <f t="shared" si="86"/>
        <v>73</v>
      </c>
      <c r="F351" s="100">
        <f t="shared" si="86"/>
        <v>73</v>
      </c>
      <c r="G351" s="100">
        <f t="shared" si="86"/>
        <v>218000</v>
      </c>
      <c r="H351" s="100">
        <f t="shared" si="86"/>
        <v>1877</v>
      </c>
      <c r="I351" s="100">
        <f t="shared" si="86"/>
        <v>1846</v>
      </c>
      <c r="J351" s="100">
        <f t="shared" si="86"/>
        <v>6360800</v>
      </c>
      <c r="K351" s="100">
        <f t="shared" si="86"/>
        <v>1538</v>
      </c>
      <c r="L351" s="100">
        <f t="shared" si="86"/>
        <v>1517</v>
      </c>
      <c r="M351" s="100">
        <f t="shared" si="86"/>
        <v>4779500</v>
      </c>
      <c r="N351" s="100">
        <f t="shared" si="86"/>
        <v>13</v>
      </c>
      <c r="O351" s="100">
        <f t="shared" si="86"/>
        <v>12</v>
      </c>
      <c r="P351" s="102">
        <f t="shared" si="86"/>
        <v>44600</v>
      </c>
      <c r="Q351" s="5"/>
      <c r="S351" s="120"/>
      <c r="T351" s="120"/>
      <c r="U351" s="120"/>
      <c r="V351" s="120"/>
    </row>
    <row r="352" spans="1:22" customFormat="1" ht="13" customHeight="1">
      <c r="A352" s="48" t="s">
        <v>36</v>
      </c>
      <c r="B352" s="100">
        <f t="shared" ref="B352:P352" si="87">SUM(B289,B226)</f>
        <v>2922</v>
      </c>
      <c r="C352" s="100">
        <f t="shared" si="87"/>
        <v>2817</v>
      </c>
      <c r="D352" s="100">
        <f t="shared" si="87"/>
        <v>9967500</v>
      </c>
      <c r="E352" s="100">
        <f t="shared" si="87"/>
        <v>241</v>
      </c>
      <c r="F352" s="100">
        <f t="shared" si="87"/>
        <v>220</v>
      </c>
      <c r="G352" s="100">
        <f t="shared" si="87"/>
        <v>893600</v>
      </c>
      <c r="H352" s="100">
        <f t="shared" si="87"/>
        <v>1406</v>
      </c>
      <c r="I352" s="100">
        <f t="shared" si="87"/>
        <v>1370</v>
      </c>
      <c r="J352" s="100">
        <f t="shared" si="87"/>
        <v>4920600</v>
      </c>
      <c r="K352" s="100">
        <f t="shared" si="87"/>
        <v>1246</v>
      </c>
      <c r="L352" s="100">
        <f t="shared" si="87"/>
        <v>1199</v>
      </c>
      <c r="M352" s="100">
        <f t="shared" si="87"/>
        <v>4061300</v>
      </c>
      <c r="N352" s="100">
        <f t="shared" si="87"/>
        <v>29</v>
      </c>
      <c r="O352" s="100">
        <f t="shared" si="87"/>
        <v>28</v>
      </c>
      <c r="P352" s="102">
        <f t="shared" si="87"/>
        <v>92000</v>
      </c>
      <c r="Q352" s="5"/>
      <c r="S352" s="120"/>
      <c r="T352" s="120"/>
      <c r="U352" s="120"/>
      <c r="V352" s="120"/>
    </row>
    <row r="353" spans="1:22" customFormat="1" ht="13" customHeight="1">
      <c r="A353" s="48" t="s">
        <v>37</v>
      </c>
      <c r="B353" s="100">
        <f t="shared" ref="B353:P353" si="88">SUM(B290,B227)</f>
        <v>2043</v>
      </c>
      <c r="C353" s="100">
        <f t="shared" si="88"/>
        <v>1774</v>
      </c>
      <c r="D353" s="100">
        <f t="shared" si="88"/>
        <v>6670900</v>
      </c>
      <c r="E353" s="100">
        <f t="shared" si="88"/>
        <v>43</v>
      </c>
      <c r="F353" s="100">
        <f t="shared" si="88"/>
        <v>38</v>
      </c>
      <c r="G353" s="100">
        <f t="shared" si="88"/>
        <v>173000</v>
      </c>
      <c r="H353" s="100">
        <f t="shared" si="88"/>
        <v>1147</v>
      </c>
      <c r="I353" s="100">
        <f t="shared" si="88"/>
        <v>970</v>
      </c>
      <c r="J353" s="100">
        <f t="shared" si="88"/>
        <v>3835400</v>
      </c>
      <c r="K353" s="100">
        <f t="shared" si="88"/>
        <v>841</v>
      </c>
      <c r="L353" s="100">
        <f t="shared" si="88"/>
        <v>758</v>
      </c>
      <c r="M353" s="100">
        <f t="shared" si="88"/>
        <v>2611900</v>
      </c>
      <c r="N353" s="100">
        <f t="shared" si="88"/>
        <v>12</v>
      </c>
      <c r="O353" s="100">
        <f t="shared" si="88"/>
        <v>8</v>
      </c>
      <c r="P353" s="102">
        <f t="shared" si="88"/>
        <v>50600</v>
      </c>
      <c r="Q353" s="5"/>
      <c r="S353" s="120"/>
      <c r="T353" s="120"/>
      <c r="U353" s="120"/>
      <c r="V353" s="120"/>
    </row>
    <row r="354" spans="1:22" customFormat="1" ht="13" customHeight="1">
      <c r="A354" s="49" t="s">
        <v>38</v>
      </c>
      <c r="B354" s="103">
        <f t="shared" ref="B354:P354" si="89">SUM(B291,B228)</f>
        <v>1283</v>
      </c>
      <c r="C354" s="103">
        <f t="shared" si="89"/>
        <v>1251</v>
      </c>
      <c r="D354" s="103">
        <f t="shared" si="89"/>
        <v>4274100</v>
      </c>
      <c r="E354" s="103">
        <f t="shared" si="89"/>
        <v>45</v>
      </c>
      <c r="F354" s="103">
        <f t="shared" si="89"/>
        <v>44</v>
      </c>
      <c r="G354" s="103">
        <f t="shared" si="89"/>
        <v>148600</v>
      </c>
      <c r="H354" s="103">
        <f t="shared" si="89"/>
        <v>654</v>
      </c>
      <c r="I354" s="103">
        <f t="shared" si="89"/>
        <v>642</v>
      </c>
      <c r="J354" s="103">
        <f t="shared" si="89"/>
        <v>2193500</v>
      </c>
      <c r="K354" s="103">
        <f t="shared" si="89"/>
        <v>570</v>
      </c>
      <c r="L354" s="103">
        <f t="shared" si="89"/>
        <v>553</v>
      </c>
      <c r="M354" s="103">
        <f t="shared" si="89"/>
        <v>1875300</v>
      </c>
      <c r="N354" s="103">
        <f t="shared" si="89"/>
        <v>14</v>
      </c>
      <c r="O354" s="103">
        <f t="shared" si="89"/>
        <v>12</v>
      </c>
      <c r="P354" s="105">
        <f t="shared" si="89"/>
        <v>56700</v>
      </c>
      <c r="Q354" s="5"/>
      <c r="S354" s="120"/>
      <c r="T354" s="120"/>
      <c r="U354" s="120"/>
      <c r="V354" s="120"/>
    </row>
    <row r="355" spans="1:22" customFormat="1" ht="13" customHeight="1">
      <c r="A355" s="47" t="s">
        <v>39</v>
      </c>
      <c r="B355" s="122">
        <f t="shared" ref="B355:P355" si="90">SUM(B292,B229)</f>
        <v>2240</v>
      </c>
      <c r="C355" s="122">
        <f t="shared" si="90"/>
        <v>2212</v>
      </c>
      <c r="D355" s="122">
        <f t="shared" si="90"/>
        <v>7266000</v>
      </c>
      <c r="E355" s="122">
        <f t="shared" si="90"/>
        <v>150</v>
      </c>
      <c r="F355" s="122">
        <f t="shared" si="90"/>
        <v>149</v>
      </c>
      <c r="G355" s="122">
        <f t="shared" si="90"/>
        <v>474800</v>
      </c>
      <c r="H355" s="122">
        <f t="shared" si="90"/>
        <v>1268</v>
      </c>
      <c r="I355" s="122">
        <f t="shared" si="90"/>
        <v>1249</v>
      </c>
      <c r="J355" s="122">
        <f t="shared" si="90"/>
        <v>4204100</v>
      </c>
      <c r="K355" s="122">
        <f t="shared" si="90"/>
        <v>785</v>
      </c>
      <c r="L355" s="122">
        <f t="shared" si="90"/>
        <v>777</v>
      </c>
      <c r="M355" s="122">
        <f t="shared" si="90"/>
        <v>2477500</v>
      </c>
      <c r="N355" s="122">
        <f t="shared" si="90"/>
        <v>37</v>
      </c>
      <c r="O355" s="122">
        <f t="shared" si="90"/>
        <v>37</v>
      </c>
      <c r="P355" s="123">
        <f t="shared" si="90"/>
        <v>109600</v>
      </c>
      <c r="Q355" s="5"/>
      <c r="S355" s="120"/>
      <c r="T355" s="120"/>
      <c r="U355" s="120"/>
      <c r="V355" s="120"/>
    </row>
    <row r="356" spans="1:22" customFormat="1" ht="13" customHeight="1">
      <c r="A356" s="48" t="s">
        <v>40</v>
      </c>
      <c r="B356" s="100">
        <f t="shared" ref="B356:P356" si="91">SUM(B293,B230)</f>
        <v>1837</v>
      </c>
      <c r="C356" s="100">
        <f t="shared" si="91"/>
        <v>1797</v>
      </c>
      <c r="D356" s="100">
        <f t="shared" si="91"/>
        <v>6307500</v>
      </c>
      <c r="E356" s="100">
        <f t="shared" si="91"/>
        <v>103</v>
      </c>
      <c r="F356" s="100">
        <f t="shared" si="91"/>
        <v>99</v>
      </c>
      <c r="G356" s="100">
        <f t="shared" si="91"/>
        <v>379200</v>
      </c>
      <c r="H356" s="100">
        <f t="shared" si="91"/>
        <v>869</v>
      </c>
      <c r="I356" s="100">
        <f t="shared" si="91"/>
        <v>849</v>
      </c>
      <c r="J356" s="100">
        <f t="shared" si="91"/>
        <v>3074800</v>
      </c>
      <c r="K356" s="100">
        <f t="shared" si="91"/>
        <v>859</v>
      </c>
      <c r="L356" s="100">
        <f t="shared" si="91"/>
        <v>844</v>
      </c>
      <c r="M356" s="100">
        <f t="shared" si="91"/>
        <v>2831500</v>
      </c>
      <c r="N356" s="100">
        <f t="shared" si="91"/>
        <v>6</v>
      </c>
      <c r="O356" s="100">
        <f t="shared" si="91"/>
        <v>5</v>
      </c>
      <c r="P356" s="102">
        <f t="shared" si="91"/>
        <v>22000</v>
      </c>
      <c r="Q356" s="5"/>
      <c r="S356" s="120"/>
      <c r="T356" s="120"/>
      <c r="U356" s="120"/>
      <c r="V356" s="120"/>
    </row>
    <row r="357" spans="1:22" customFormat="1" ht="13" customHeight="1">
      <c r="A357" s="48" t="s">
        <v>41</v>
      </c>
      <c r="B357" s="100">
        <f t="shared" ref="B357:P357" si="92">SUM(B294,B231)</f>
        <v>4069</v>
      </c>
      <c r="C357" s="100">
        <f t="shared" si="92"/>
        <v>3900</v>
      </c>
      <c r="D357" s="100">
        <f t="shared" si="92"/>
        <v>13968400</v>
      </c>
      <c r="E357" s="100">
        <f t="shared" si="92"/>
        <v>160</v>
      </c>
      <c r="F357" s="100">
        <f t="shared" si="92"/>
        <v>151</v>
      </c>
      <c r="G357" s="100">
        <f t="shared" si="92"/>
        <v>593900</v>
      </c>
      <c r="H357" s="100">
        <f t="shared" si="92"/>
        <v>2273</v>
      </c>
      <c r="I357" s="100">
        <f t="shared" si="92"/>
        <v>2233</v>
      </c>
      <c r="J357" s="100">
        <f t="shared" si="92"/>
        <v>7982800</v>
      </c>
      <c r="K357" s="100">
        <f t="shared" si="92"/>
        <v>1599</v>
      </c>
      <c r="L357" s="100">
        <f t="shared" si="92"/>
        <v>1480</v>
      </c>
      <c r="M357" s="100">
        <f t="shared" si="92"/>
        <v>5258100</v>
      </c>
      <c r="N357" s="100">
        <f t="shared" si="92"/>
        <v>37</v>
      </c>
      <c r="O357" s="100">
        <f t="shared" si="92"/>
        <v>36</v>
      </c>
      <c r="P357" s="102">
        <f t="shared" si="92"/>
        <v>133600</v>
      </c>
      <c r="Q357" s="5"/>
      <c r="S357" s="120"/>
      <c r="T357" s="120"/>
      <c r="U357" s="120"/>
      <c r="V357" s="120"/>
    </row>
    <row r="358" spans="1:22" customFormat="1" ht="13" customHeight="1">
      <c r="A358" s="48" t="s">
        <v>42</v>
      </c>
      <c r="B358" s="100">
        <f t="shared" ref="B358:P358" si="93">SUM(B295,B232)</f>
        <v>1135</v>
      </c>
      <c r="C358" s="100">
        <f t="shared" si="93"/>
        <v>1126</v>
      </c>
      <c r="D358" s="100">
        <f t="shared" si="93"/>
        <v>3765500</v>
      </c>
      <c r="E358" s="100">
        <f t="shared" si="93"/>
        <v>18</v>
      </c>
      <c r="F358" s="100">
        <f t="shared" si="93"/>
        <v>18</v>
      </c>
      <c r="G358" s="100">
        <f t="shared" si="93"/>
        <v>69300</v>
      </c>
      <c r="H358" s="100">
        <f t="shared" si="93"/>
        <v>686</v>
      </c>
      <c r="I358" s="100">
        <f t="shared" si="93"/>
        <v>678</v>
      </c>
      <c r="J358" s="100">
        <f t="shared" si="93"/>
        <v>2341400</v>
      </c>
      <c r="K358" s="100">
        <f t="shared" si="93"/>
        <v>424</v>
      </c>
      <c r="L358" s="100">
        <f t="shared" si="93"/>
        <v>423</v>
      </c>
      <c r="M358" s="100">
        <f t="shared" si="93"/>
        <v>1326600</v>
      </c>
      <c r="N358" s="100">
        <f t="shared" si="93"/>
        <v>7</v>
      </c>
      <c r="O358" s="100">
        <f t="shared" si="93"/>
        <v>7</v>
      </c>
      <c r="P358" s="102">
        <f t="shared" si="93"/>
        <v>28200</v>
      </c>
      <c r="Q358" s="5"/>
      <c r="S358" s="120"/>
      <c r="T358" s="120"/>
      <c r="U358" s="120"/>
      <c r="V358" s="120"/>
    </row>
    <row r="359" spans="1:22" customFormat="1" ht="13" customHeight="1">
      <c r="A359" s="49" t="s">
        <v>43</v>
      </c>
      <c r="B359" s="103">
        <f t="shared" ref="B359:P359" si="94">SUM(B296,B233)</f>
        <v>2228</v>
      </c>
      <c r="C359" s="103">
        <f t="shared" si="94"/>
        <v>2208</v>
      </c>
      <c r="D359" s="103">
        <f t="shared" si="94"/>
        <v>7046300</v>
      </c>
      <c r="E359" s="103">
        <f t="shared" si="94"/>
        <v>20</v>
      </c>
      <c r="F359" s="103">
        <f t="shared" si="94"/>
        <v>20</v>
      </c>
      <c r="G359" s="103">
        <f t="shared" si="94"/>
        <v>61300</v>
      </c>
      <c r="H359" s="103">
        <f t="shared" si="94"/>
        <v>1262</v>
      </c>
      <c r="I359" s="103">
        <f t="shared" si="94"/>
        <v>1250</v>
      </c>
      <c r="J359" s="103">
        <f t="shared" si="94"/>
        <v>4110900</v>
      </c>
      <c r="K359" s="103">
        <f t="shared" si="94"/>
        <v>943</v>
      </c>
      <c r="L359" s="103">
        <f t="shared" si="94"/>
        <v>935</v>
      </c>
      <c r="M359" s="103">
        <f t="shared" si="94"/>
        <v>2863100</v>
      </c>
      <c r="N359" s="103">
        <f t="shared" si="94"/>
        <v>3</v>
      </c>
      <c r="O359" s="103">
        <f t="shared" si="94"/>
        <v>3</v>
      </c>
      <c r="P359" s="105">
        <f t="shared" si="94"/>
        <v>11000</v>
      </c>
      <c r="Q359" s="5"/>
      <c r="S359" s="120"/>
      <c r="T359" s="120"/>
      <c r="U359" s="120"/>
      <c r="V359" s="120"/>
    </row>
    <row r="360" spans="1:22" customFormat="1" ht="13" customHeight="1">
      <c r="A360" s="47" t="s">
        <v>44</v>
      </c>
      <c r="B360" s="122">
        <f t="shared" ref="B360:P360" si="95">SUM(B297,B234)</f>
        <v>1043</v>
      </c>
      <c r="C360" s="122">
        <f t="shared" si="95"/>
        <v>1006</v>
      </c>
      <c r="D360" s="122">
        <f t="shared" si="95"/>
        <v>3389600</v>
      </c>
      <c r="E360" s="122">
        <f t="shared" si="95"/>
        <v>27</v>
      </c>
      <c r="F360" s="122">
        <f t="shared" si="95"/>
        <v>26</v>
      </c>
      <c r="G360" s="122">
        <f t="shared" si="95"/>
        <v>87800</v>
      </c>
      <c r="H360" s="122">
        <f t="shared" si="95"/>
        <v>669</v>
      </c>
      <c r="I360" s="122">
        <f t="shared" si="95"/>
        <v>650</v>
      </c>
      <c r="J360" s="122">
        <f t="shared" si="95"/>
        <v>2188500</v>
      </c>
      <c r="K360" s="122">
        <f t="shared" si="95"/>
        <v>334</v>
      </c>
      <c r="L360" s="122">
        <f t="shared" si="95"/>
        <v>320</v>
      </c>
      <c r="M360" s="122">
        <f t="shared" si="95"/>
        <v>1071600</v>
      </c>
      <c r="N360" s="122">
        <f t="shared" si="95"/>
        <v>13</v>
      </c>
      <c r="O360" s="122">
        <f t="shared" si="95"/>
        <v>10</v>
      </c>
      <c r="P360" s="123">
        <f t="shared" si="95"/>
        <v>41700</v>
      </c>
      <c r="Q360" s="5"/>
      <c r="S360" s="120"/>
      <c r="T360" s="120"/>
      <c r="U360" s="120"/>
      <c r="V360" s="120"/>
    </row>
    <row r="361" spans="1:22" customFormat="1" ht="13" customHeight="1">
      <c r="A361" s="48" t="s">
        <v>45</v>
      </c>
      <c r="B361" s="100">
        <f t="shared" ref="B361:P361" si="96">SUM(B298,B235)</f>
        <v>1678</v>
      </c>
      <c r="C361" s="100">
        <f t="shared" si="96"/>
        <v>1652</v>
      </c>
      <c r="D361" s="100">
        <f t="shared" si="96"/>
        <v>5298200</v>
      </c>
      <c r="E361" s="100">
        <f t="shared" si="96"/>
        <v>35</v>
      </c>
      <c r="F361" s="100">
        <f t="shared" si="96"/>
        <v>35</v>
      </c>
      <c r="G361" s="100">
        <f t="shared" si="96"/>
        <v>104500</v>
      </c>
      <c r="H361" s="100">
        <f t="shared" si="96"/>
        <v>1150</v>
      </c>
      <c r="I361" s="100">
        <f t="shared" si="96"/>
        <v>1135</v>
      </c>
      <c r="J361" s="100">
        <f t="shared" si="96"/>
        <v>3656000</v>
      </c>
      <c r="K361" s="100">
        <f t="shared" si="96"/>
        <v>483</v>
      </c>
      <c r="L361" s="100">
        <f t="shared" si="96"/>
        <v>473</v>
      </c>
      <c r="M361" s="100">
        <f t="shared" si="96"/>
        <v>1502100</v>
      </c>
      <c r="N361" s="100">
        <f t="shared" si="96"/>
        <v>10</v>
      </c>
      <c r="O361" s="100">
        <f t="shared" si="96"/>
        <v>9</v>
      </c>
      <c r="P361" s="102">
        <f t="shared" si="96"/>
        <v>35600</v>
      </c>
      <c r="Q361" s="5"/>
      <c r="S361" s="120"/>
      <c r="T361" s="120"/>
      <c r="U361" s="120"/>
      <c r="V361" s="120"/>
    </row>
    <row r="362" spans="1:22" customFormat="1" ht="13" customHeight="1">
      <c r="A362" s="48" t="s">
        <v>46</v>
      </c>
      <c r="B362" s="100">
        <f t="shared" ref="B362:P362" si="97">SUM(B299,B236)</f>
        <v>3292</v>
      </c>
      <c r="C362" s="100">
        <f t="shared" si="97"/>
        <v>2932</v>
      </c>
      <c r="D362" s="100">
        <f t="shared" si="97"/>
        <v>10959000</v>
      </c>
      <c r="E362" s="100">
        <f t="shared" si="97"/>
        <v>62</v>
      </c>
      <c r="F362" s="100">
        <f t="shared" si="97"/>
        <v>39</v>
      </c>
      <c r="G362" s="100">
        <f t="shared" si="97"/>
        <v>228800</v>
      </c>
      <c r="H362" s="100">
        <f t="shared" si="97"/>
        <v>1940</v>
      </c>
      <c r="I362" s="100">
        <f t="shared" si="97"/>
        <v>1697</v>
      </c>
      <c r="J362" s="100">
        <f t="shared" si="97"/>
        <v>6671000</v>
      </c>
      <c r="K362" s="100">
        <f t="shared" si="97"/>
        <v>1259</v>
      </c>
      <c r="L362" s="100">
        <f t="shared" si="97"/>
        <v>1167</v>
      </c>
      <c r="M362" s="100">
        <f t="shared" si="97"/>
        <v>3954800</v>
      </c>
      <c r="N362" s="100">
        <f t="shared" si="97"/>
        <v>31</v>
      </c>
      <c r="O362" s="100">
        <f t="shared" si="97"/>
        <v>29</v>
      </c>
      <c r="P362" s="102">
        <f t="shared" si="97"/>
        <v>104400</v>
      </c>
      <c r="Q362" s="5"/>
      <c r="S362" s="120"/>
      <c r="T362" s="120"/>
      <c r="U362" s="120"/>
      <c r="V362" s="120"/>
    </row>
    <row r="363" spans="1:22" customFormat="1" ht="13" customHeight="1">
      <c r="A363" s="48" t="s">
        <v>47</v>
      </c>
      <c r="B363" s="100">
        <f t="shared" ref="B363:P363" si="98">SUM(B300,B237)</f>
        <v>3008</v>
      </c>
      <c r="C363" s="100">
        <f t="shared" si="98"/>
        <v>2973</v>
      </c>
      <c r="D363" s="100">
        <f t="shared" si="98"/>
        <v>9740900</v>
      </c>
      <c r="E363" s="100">
        <f t="shared" si="98"/>
        <v>31</v>
      </c>
      <c r="F363" s="100">
        <f t="shared" si="98"/>
        <v>31</v>
      </c>
      <c r="G363" s="100">
        <f t="shared" si="98"/>
        <v>92200</v>
      </c>
      <c r="H363" s="100">
        <f t="shared" si="98"/>
        <v>2017</v>
      </c>
      <c r="I363" s="100">
        <f t="shared" si="98"/>
        <v>1997</v>
      </c>
      <c r="J363" s="100">
        <f t="shared" si="98"/>
        <v>6662800</v>
      </c>
      <c r="K363" s="100">
        <f t="shared" si="98"/>
        <v>946</v>
      </c>
      <c r="L363" s="100">
        <f t="shared" si="98"/>
        <v>932</v>
      </c>
      <c r="M363" s="100">
        <f t="shared" si="98"/>
        <v>2932800</v>
      </c>
      <c r="N363" s="100">
        <f t="shared" si="98"/>
        <v>14</v>
      </c>
      <c r="O363" s="100">
        <f t="shared" si="98"/>
        <v>13</v>
      </c>
      <c r="P363" s="102">
        <f t="shared" si="98"/>
        <v>53100</v>
      </c>
      <c r="Q363" s="5"/>
      <c r="S363" s="120"/>
      <c r="T363" s="120"/>
      <c r="U363" s="120"/>
      <c r="V363" s="120"/>
    </row>
    <row r="364" spans="1:22" customFormat="1" ht="13" customHeight="1">
      <c r="A364" s="49" t="s">
        <v>48</v>
      </c>
      <c r="B364" s="103">
        <f t="shared" ref="B364:P364" si="99">SUM(B301,B238)</f>
        <v>2190</v>
      </c>
      <c r="C364" s="103">
        <f t="shared" si="99"/>
        <v>1878</v>
      </c>
      <c r="D364" s="103">
        <f t="shared" si="99"/>
        <v>6985400</v>
      </c>
      <c r="E364" s="103">
        <f t="shared" si="99"/>
        <v>16</v>
      </c>
      <c r="F364" s="103">
        <f t="shared" si="99"/>
        <v>16</v>
      </c>
      <c r="G364" s="103">
        <f t="shared" si="99"/>
        <v>48400</v>
      </c>
      <c r="H364" s="103">
        <f t="shared" si="99"/>
        <v>1198</v>
      </c>
      <c r="I364" s="103">
        <f t="shared" si="99"/>
        <v>1189</v>
      </c>
      <c r="J364" s="103">
        <f t="shared" si="99"/>
        <v>3985200</v>
      </c>
      <c r="K364" s="103">
        <f t="shared" si="99"/>
        <v>965</v>
      </c>
      <c r="L364" s="103">
        <f t="shared" si="99"/>
        <v>662</v>
      </c>
      <c r="M364" s="103">
        <f t="shared" si="99"/>
        <v>2912000</v>
      </c>
      <c r="N364" s="103">
        <f t="shared" si="99"/>
        <v>11</v>
      </c>
      <c r="O364" s="103">
        <f t="shared" si="99"/>
        <v>11</v>
      </c>
      <c r="P364" s="105">
        <f t="shared" si="99"/>
        <v>39800</v>
      </c>
      <c r="Q364" s="5"/>
      <c r="S364" s="120"/>
      <c r="T364" s="120"/>
      <c r="U364" s="120"/>
      <c r="V364" s="120"/>
    </row>
    <row r="365" spans="1:22" customFormat="1" ht="13" customHeight="1">
      <c r="A365" s="47" t="s">
        <v>49</v>
      </c>
      <c r="B365" s="122">
        <f t="shared" ref="B365:P365" si="100">SUM(B302,B239)</f>
        <v>1584</v>
      </c>
      <c r="C365" s="122">
        <f t="shared" si="100"/>
        <v>1573</v>
      </c>
      <c r="D365" s="122">
        <f t="shared" si="100"/>
        <v>4994900</v>
      </c>
      <c r="E365" s="122">
        <f t="shared" si="100"/>
        <v>12</v>
      </c>
      <c r="F365" s="122">
        <f t="shared" si="100"/>
        <v>11</v>
      </c>
      <c r="G365" s="122">
        <f t="shared" si="100"/>
        <v>40400</v>
      </c>
      <c r="H365" s="122">
        <f t="shared" si="100"/>
        <v>895</v>
      </c>
      <c r="I365" s="122">
        <f t="shared" si="100"/>
        <v>889</v>
      </c>
      <c r="J365" s="122">
        <f t="shared" si="100"/>
        <v>2895100</v>
      </c>
      <c r="K365" s="122">
        <f t="shared" si="100"/>
        <v>665</v>
      </c>
      <c r="L365" s="122">
        <f t="shared" si="100"/>
        <v>661</v>
      </c>
      <c r="M365" s="122">
        <f t="shared" si="100"/>
        <v>2020300</v>
      </c>
      <c r="N365" s="122">
        <f t="shared" si="100"/>
        <v>12</v>
      </c>
      <c r="O365" s="122">
        <f t="shared" si="100"/>
        <v>12</v>
      </c>
      <c r="P365" s="123">
        <f t="shared" si="100"/>
        <v>39100</v>
      </c>
      <c r="Q365" s="5"/>
      <c r="S365" s="120"/>
      <c r="T365" s="120"/>
      <c r="U365" s="120"/>
      <c r="V365" s="120"/>
    </row>
    <row r="366" spans="1:22" customFormat="1" ht="13" customHeight="1">
      <c r="A366" s="48" t="s">
        <v>50</v>
      </c>
      <c r="B366" s="100">
        <f t="shared" ref="B366:P366" si="101">SUM(B303,B240)</f>
        <v>1266</v>
      </c>
      <c r="C366" s="100">
        <f t="shared" si="101"/>
        <v>1230</v>
      </c>
      <c r="D366" s="100">
        <f t="shared" si="101"/>
        <v>4203000</v>
      </c>
      <c r="E366" s="100">
        <f t="shared" si="101"/>
        <v>73</v>
      </c>
      <c r="F366" s="100">
        <f t="shared" si="101"/>
        <v>72</v>
      </c>
      <c r="G366" s="100">
        <f t="shared" si="101"/>
        <v>228200</v>
      </c>
      <c r="H366" s="100">
        <f t="shared" si="101"/>
        <v>764</v>
      </c>
      <c r="I366" s="100">
        <f t="shared" si="101"/>
        <v>752</v>
      </c>
      <c r="J366" s="100">
        <f t="shared" si="101"/>
        <v>2572500</v>
      </c>
      <c r="K366" s="100">
        <f t="shared" si="101"/>
        <v>412</v>
      </c>
      <c r="L366" s="100">
        <f t="shared" si="101"/>
        <v>390</v>
      </c>
      <c r="M366" s="100">
        <f t="shared" si="101"/>
        <v>1342800</v>
      </c>
      <c r="N366" s="100">
        <f t="shared" si="101"/>
        <v>17</v>
      </c>
      <c r="O366" s="100">
        <f t="shared" si="101"/>
        <v>16</v>
      </c>
      <c r="P366" s="102">
        <f t="shared" si="101"/>
        <v>59500</v>
      </c>
      <c r="Q366" s="5"/>
      <c r="S366" s="120"/>
      <c r="T366" s="120"/>
      <c r="U366" s="120"/>
      <c r="V366" s="120"/>
    </row>
    <row r="367" spans="1:22" customFormat="1" ht="13" customHeight="1">
      <c r="A367" s="48" t="s">
        <v>51</v>
      </c>
      <c r="B367" s="100">
        <f t="shared" ref="B367:P367" si="102">SUM(B304,B241)</f>
        <v>2852</v>
      </c>
      <c r="C367" s="100">
        <f t="shared" si="102"/>
        <v>2802</v>
      </c>
      <c r="D367" s="100">
        <f t="shared" si="102"/>
        <v>9148400</v>
      </c>
      <c r="E367" s="100">
        <f t="shared" si="102"/>
        <v>22</v>
      </c>
      <c r="F367" s="100">
        <f t="shared" si="102"/>
        <v>22</v>
      </c>
      <c r="G367" s="100">
        <f t="shared" si="102"/>
        <v>70700</v>
      </c>
      <c r="H367" s="100">
        <f t="shared" si="102"/>
        <v>1566</v>
      </c>
      <c r="I367" s="100">
        <f t="shared" si="102"/>
        <v>1536</v>
      </c>
      <c r="J367" s="100">
        <f t="shared" si="102"/>
        <v>5228800</v>
      </c>
      <c r="K367" s="100">
        <f t="shared" si="102"/>
        <v>1238</v>
      </c>
      <c r="L367" s="100">
        <f t="shared" si="102"/>
        <v>1219</v>
      </c>
      <c r="M367" s="100">
        <f t="shared" si="102"/>
        <v>3763600</v>
      </c>
      <c r="N367" s="100">
        <f t="shared" si="102"/>
        <v>26</v>
      </c>
      <c r="O367" s="100">
        <f t="shared" si="102"/>
        <v>25</v>
      </c>
      <c r="P367" s="102">
        <f t="shared" si="102"/>
        <v>85300</v>
      </c>
      <c r="Q367" s="5"/>
      <c r="S367" s="120"/>
      <c r="T367" s="120"/>
      <c r="U367" s="120"/>
      <c r="V367" s="120"/>
    </row>
    <row r="368" spans="1:22" customFormat="1" ht="13" customHeight="1">
      <c r="A368" s="48" t="s">
        <v>52</v>
      </c>
      <c r="B368" s="100">
        <f t="shared" ref="B368:P368" si="103">SUM(B305,B242)</f>
        <v>2931</v>
      </c>
      <c r="C368" s="100">
        <f t="shared" si="103"/>
        <v>2925</v>
      </c>
      <c r="D368" s="100">
        <f t="shared" si="103"/>
        <v>1409200</v>
      </c>
      <c r="E368" s="100">
        <f t="shared" si="103"/>
        <v>15</v>
      </c>
      <c r="F368" s="100">
        <f t="shared" si="103"/>
        <v>15</v>
      </c>
      <c r="G368" s="100">
        <f t="shared" si="103"/>
        <v>44500</v>
      </c>
      <c r="H368" s="100">
        <f t="shared" si="103"/>
        <v>1619</v>
      </c>
      <c r="I368" s="100">
        <f t="shared" si="103"/>
        <v>1615</v>
      </c>
      <c r="J368" s="100">
        <f t="shared" si="103"/>
        <v>5183700</v>
      </c>
      <c r="K368" s="100">
        <f t="shared" si="103"/>
        <v>1273</v>
      </c>
      <c r="L368" s="100">
        <f t="shared" si="103"/>
        <v>1272</v>
      </c>
      <c r="M368" s="100">
        <f t="shared" si="103"/>
        <v>3788500</v>
      </c>
      <c r="N368" s="100">
        <f t="shared" si="103"/>
        <v>24</v>
      </c>
      <c r="O368" s="100">
        <f t="shared" si="103"/>
        <v>23</v>
      </c>
      <c r="P368" s="102">
        <f t="shared" si="103"/>
        <v>77500</v>
      </c>
      <c r="Q368" s="5"/>
      <c r="S368" s="120"/>
      <c r="T368" s="120"/>
      <c r="U368" s="120"/>
      <c r="V368" s="120"/>
    </row>
    <row r="369" spans="1:22" customFormat="1" ht="13" customHeight="1">
      <c r="A369" s="49" t="s">
        <v>53</v>
      </c>
      <c r="B369" s="103">
        <f t="shared" ref="B369:P369" si="104">SUM(B306,B243)</f>
        <v>2518</v>
      </c>
      <c r="C369" s="103">
        <f t="shared" si="104"/>
        <v>2467</v>
      </c>
      <c r="D369" s="103">
        <f t="shared" si="104"/>
        <v>8438100</v>
      </c>
      <c r="E369" s="103">
        <f t="shared" si="104"/>
        <v>91</v>
      </c>
      <c r="F369" s="103">
        <f t="shared" si="104"/>
        <v>90</v>
      </c>
      <c r="G369" s="103">
        <f t="shared" si="104"/>
        <v>300800</v>
      </c>
      <c r="H369" s="103">
        <f t="shared" si="104"/>
        <v>1288</v>
      </c>
      <c r="I369" s="103">
        <f t="shared" si="104"/>
        <v>1265</v>
      </c>
      <c r="J369" s="103">
        <f t="shared" si="104"/>
        <v>4544500</v>
      </c>
      <c r="K369" s="103">
        <f t="shared" si="104"/>
        <v>1112</v>
      </c>
      <c r="L369" s="103">
        <f t="shared" si="104"/>
        <v>1088</v>
      </c>
      <c r="M369" s="103">
        <f t="shared" si="104"/>
        <v>3484600</v>
      </c>
      <c r="N369" s="103">
        <f t="shared" si="104"/>
        <v>27</v>
      </c>
      <c r="O369" s="103">
        <f t="shared" si="104"/>
        <v>24</v>
      </c>
      <c r="P369" s="105">
        <f t="shared" si="104"/>
        <v>108200</v>
      </c>
      <c r="Q369" s="5"/>
      <c r="S369" s="120"/>
      <c r="T369" s="120"/>
      <c r="U369" s="120"/>
      <c r="V369" s="120"/>
    </row>
    <row r="370" spans="1:22" customFormat="1" ht="13" customHeight="1">
      <c r="A370" s="47" t="s">
        <v>54</v>
      </c>
      <c r="B370" s="122">
        <f t="shared" ref="B370:P370" si="105">SUM(B307,B244)</f>
        <v>789</v>
      </c>
      <c r="C370" s="122">
        <f t="shared" si="105"/>
        <v>782</v>
      </c>
      <c r="D370" s="122">
        <f t="shared" si="105"/>
        <v>2564700</v>
      </c>
      <c r="E370" s="122">
        <f t="shared" si="105"/>
        <v>26</v>
      </c>
      <c r="F370" s="122">
        <f t="shared" si="105"/>
        <v>26</v>
      </c>
      <c r="G370" s="122">
        <f t="shared" si="105"/>
        <v>93500</v>
      </c>
      <c r="H370" s="122">
        <f t="shared" si="105"/>
        <v>503</v>
      </c>
      <c r="I370" s="122">
        <f t="shared" si="105"/>
        <v>499</v>
      </c>
      <c r="J370" s="122">
        <f t="shared" si="105"/>
        <v>1648400</v>
      </c>
      <c r="K370" s="122">
        <f t="shared" si="105"/>
        <v>254</v>
      </c>
      <c r="L370" s="122">
        <f t="shared" si="105"/>
        <v>251</v>
      </c>
      <c r="M370" s="122">
        <f t="shared" si="105"/>
        <v>804400</v>
      </c>
      <c r="N370" s="122">
        <f t="shared" si="105"/>
        <v>6</v>
      </c>
      <c r="O370" s="122">
        <f t="shared" si="105"/>
        <v>6</v>
      </c>
      <c r="P370" s="123">
        <f t="shared" si="105"/>
        <v>18400</v>
      </c>
      <c r="Q370" s="5"/>
      <c r="S370" s="120"/>
      <c r="T370" s="120"/>
      <c r="U370" s="120"/>
      <c r="V370" s="120"/>
    </row>
    <row r="371" spans="1:22" customFormat="1" ht="12.75" customHeight="1">
      <c r="A371" s="48" t="s">
        <v>55</v>
      </c>
      <c r="B371" s="100">
        <f t="shared" ref="B371:P371" si="106">SUM(B308,B245)</f>
        <v>1533</v>
      </c>
      <c r="C371" s="100">
        <f t="shared" si="106"/>
        <v>1489</v>
      </c>
      <c r="D371" s="100">
        <f t="shared" si="106"/>
        <v>5025700</v>
      </c>
      <c r="E371" s="100">
        <f t="shared" si="106"/>
        <v>40</v>
      </c>
      <c r="F371" s="100">
        <f t="shared" si="106"/>
        <v>40</v>
      </c>
      <c r="G371" s="100">
        <f t="shared" si="106"/>
        <v>119300</v>
      </c>
      <c r="H371" s="100">
        <f t="shared" si="106"/>
        <v>1105</v>
      </c>
      <c r="I371" s="100">
        <f t="shared" si="106"/>
        <v>1073</v>
      </c>
      <c r="J371" s="100">
        <f t="shared" si="106"/>
        <v>3683000</v>
      </c>
      <c r="K371" s="100">
        <f t="shared" si="106"/>
        <v>378</v>
      </c>
      <c r="L371" s="100">
        <f t="shared" si="106"/>
        <v>367</v>
      </c>
      <c r="M371" s="100">
        <f t="shared" si="106"/>
        <v>1182900</v>
      </c>
      <c r="N371" s="100">
        <f t="shared" si="106"/>
        <v>10</v>
      </c>
      <c r="O371" s="100">
        <f t="shared" si="106"/>
        <v>9</v>
      </c>
      <c r="P371" s="102">
        <f t="shared" si="106"/>
        <v>40500</v>
      </c>
      <c r="Q371" s="5"/>
      <c r="S371" s="120"/>
      <c r="T371" s="120"/>
      <c r="U371" s="120"/>
      <c r="V371" s="120"/>
    </row>
    <row r="372" spans="1:22" customFormat="1" ht="13" customHeight="1">
      <c r="A372" s="48" t="s">
        <v>56</v>
      </c>
      <c r="B372" s="100">
        <f t="shared" ref="B372:P372" si="107">SUM(B309,B246)</f>
        <v>2824</v>
      </c>
      <c r="C372" s="100">
        <f t="shared" si="107"/>
        <v>2755</v>
      </c>
      <c r="D372" s="100">
        <f t="shared" si="107"/>
        <v>9335200</v>
      </c>
      <c r="E372" s="100">
        <f t="shared" si="107"/>
        <v>39</v>
      </c>
      <c r="F372" s="100">
        <f t="shared" si="107"/>
        <v>36</v>
      </c>
      <c r="G372" s="100">
        <f t="shared" si="107"/>
        <v>152300</v>
      </c>
      <c r="H372" s="100">
        <f t="shared" si="107"/>
        <v>1628</v>
      </c>
      <c r="I372" s="100">
        <f t="shared" si="107"/>
        <v>1593</v>
      </c>
      <c r="J372" s="100">
        <f t="shared" si="107"/>
        <v>5566600</v>
      </c>
      <c r="K372" s="100">
        <f t="shared" si="107"/>
        <v>1136</v>
      </c>
      <c r="L372" s="100">
        <f t="shared" si="107"/>
        <v>1106</v>
      </c>
      <c r="M372" s="100">
        <f t="shared" si="107"/>
        <v>3535000</v>
      </c>
      <c r="N372" s="100">
        <f t="shared" si="107"/>
        <v>21</v>
      </c>
      <c r="O372" s="100">
        <f t="shared" si="107"/>
        <v>20</v>
      </c>
      <c r="P372" s="102">
        <f t="shared" si="107"/>
        <v>81300</v>
      </c>
      <c r="Q372" s="5"/>
      <c r="S372" s="120"/>
      <c r="T372" s="120"/>
      <c r="U372" s="120"/>
      <c r="V372" s="120"/>
    </row>
    <row r="373" spans="1:22" customFormat="1" ht="13" customHeight="1">
      <c r="A373" s="48" t="s">
        <v>57</v>
      </c>
      <c r="B373" s="100">
        <f t="shared" ref="B373:P373" si="108">SUM(B310,B247)</f>
        <v>2733</v>
      </c>
      <c r="C373" s="100">
        <f t="shared" si="108"/>
        <v>2706</v>
      </c>
      <c r="D373" s="100">
        <f t="shared" si="108"/>
        <v>0</v>
      </c>
      <c r="E373" s="100">
        <f t="shared" si="108"/>
        <v>13</v>
      </c>
      <c r="F373" s="100">
        <f t="shared" si="108"/>
        <v>13</v>
      </c>
      <c r="G373" s="100">
        <f t="shared" si="108"/>
        <v>0</v>
      </c>
      <c r="H373" s="100">
        <f t="shared" si="108"/>
        <v>1654</v>
      </c>
      <c r="I373" s="100">
        <f t="shared" si="108"/>
        <v>1634</v>
      </c>
      <c r="J373" s="100">
        <f t="shared" si="108"/>
        <v>0</v>
      </c>
      <c r="K373" s="100">
        <f t="shared" si="108"/>
        <v>1056</v>
      </c>
      <c r="L373" s="100">
        <f t="shared" si="108"/>
        <v>1049</v>
      </c>
      <c r="M373" s="100">
        <f t="shared" si="108"/>
        <v>0</v>
      </c>
      <c r="N373" s="100">
        <f t="shared" si="108"/>
        <v>10</v>
      </c>
      <c r="O373" s="100">
        <f t="shared" si="108"/>
        <v>10</v>
      </c>
      <c r="P373" s="102">
        <f t="shared" si="108"/>
        <v>0</v>
      </c>
      <c r="Q373" s="5"/>
      <c r="S373" s="120"/>
      <c r="T373" s="120"/>
      <c r="U373" s="120"/>
      <c r="V373" s="120"/>
    </row>
    <row r="374" spans="1:22" customFormat="1" ht="13" customHeight="1">
      <c r="A374" s="49" t="s">
        <v>58</v>
      </c>
      <c r="B374" s="103">
        <f t="shared" ref="B374:P374" si="109">SUM(B311,B248)</f>
        <v>2913</v>
      </c>
      <c r="C374" s="103">
        <f t="shared" si="109"/>
        <v>2849</v>
      </c>
      <c r="D374" s="103">
        <f t="shared" si="109"/>
        <v>9082200</v>
      </c>
      <c r="E374" s="103">
        <f t="shared" si="109"/>
        <v>24</v>
      </c>
      <c r="F374" s="103">
        <f t="shared" si="109"/>
        <v>24</v>
      </c>
      <c r="G374" s="103">
        <f t="shared" si="109"/>
        <v>82100</v>
      </c>
      <c r="H374" s="103">
        <f t="shared" si="109"/>
        <v>1541</v>
      </c>
      <c r="I374" s="103">
        <f t="shared" si="109"/>
        <v>1504</v>
      </c>
      <c r="J374" s="103">
        <f t="shared" si="109"/>
        <v>4884700</v>
      </c>
      <c r="K374" s="103">
        <f t="shared" si="109"/>
        <v>1329</v>
      </c>
      <c r="L374" s="103">
        <f t="shared" si="109"/>
        <v>1303</v>
      </c>
      <c r="M374" s="103">
        <f t="shared" si="109"/>
        <v>4054700</v>
      </c>
      <c r="N374" s="103">
        <f t="shared" si="109"/>
        <v>19</v>
      </c>
      <c r="O374" s="103">
        <f t="shared" si="109"/>
        <v>18</v>
      </c>
      <c r="P374" s="105">
        <f t="shared" si="109"/>
        <v>60700</v>
      </c>
      <c r="Q374" s="5"/>
      <c r="S374" s="120"/>
      <c r="T374" s="120"/>
      <c r="U374" s="120"/>
      <c r="V374" s="120"/>
    </row>
    <row r="375" spans="1:22" customFormat="1" ht="13" customHeight="1">
      <c r="A375" s="48" t="s">
        <v>59</v>
      </c>
      <c r="B375" s="100">
        <f t="shared" ref="B375:P375" si="110">SUM(B312,B249)</f>
        <v>0</v>
      </c>
      <c r="C375" s="100">
        <f t="shared" si="110"/>
        <v>0</v>
      </c>
      <c r="D375" s="100">
        <f t="shared" si="110"/>
        <v>0</v>
      </c>
      <c r="E375" s="100">
        <f t="shared" si="110"/>
        <v>0</v>
      </c>
      <c r="F375" s="100">
        <f t="shared" si="110"/>
        <v>0</v>
      </c>
      <c r="G375" s="100">
        <f t="shared" si="110"/>
        <v>0</v>
      </c>
      <c r="H375" s="100">
        <f t="shared" si="110"/>
        <v>0</v>
      </c>
      <c r="I375" s="100">
        <f t="shared" si="110"/>
        <v>0</v>
      </c>
      <c r="J375" s="100">
        <f t="shared" si="110"/>
        <v>0</v>
      </c>
      <c r="K375" s="100">
        <f t="shared" si="110"/>
        <v>0</v>
      </c>
      <c r="L375" s="100">
        <f t="shared" si="110"/>
        <v>0</v>
      </c>
      <c r="M375" s="100">
        <f t="shared" si="110"/>
        <v>0</v>
      </c>
      <c r="N375" s="100">
        <f t="shared" si="110"/>
        <v>0</v>
      </c>
      <c r="O375" s="100">
        <f t="shared" si="110"/>
        <v>0</v>
      </c>
      <c r="P375" s="100">
        <f t="shared" si="110"/>
        <v>0</v>
      </c>
      <c r="Q375" s="5"/>
      <c r="S375" s="120"/>
      <c r="T375" s="120"/>
      <c r="U375" s="120"/>
      <c r="V375" s="120"/>
    </row>
    <row r="376" spans="1:22" customFormat="1" ht="13" customHeight="1">
      <c r="A376" s="50" t="s">
        <v>60</v>
      </c>
      <c r="B376" s="106">
        <f t="shared" ref="B376:P376" si="111">SUM(B313,B250)</f>
        <v>559</v>
      </c>
      <c r="C376" s="106">
        <f t="shared" si="111"/>
        <v>507</v>
      </c>
      <c r="D376" s="106">
        <f t="shared" si="111"/>
        <v>2029800</v>
      </c>
      <c r="E376" s="106">
        <f t="shared" si="111"/>
        <v>37</v>
      </c>
      <c r="F376" s="106">
        <f t="shared" si="111"/>
        <v>35</v>
      </c>
      <c r="G376" s="106">
        <f t="shared" si="111"/>
        <v>124100</v>
      </c>
      <c r="H376" s="106">
        <f t="shared" si="111"/>
        <v>294</v>
      </c>
      <c r="I376" s="106">
        <f t="shared" si="111"/>
        <v>265</v>
      </c>
      <c r="J376" s="106">
        <f t="shared" si="111"/>
        <v>1093600</v>
      </c>
      <c r="K376" s="106">
        <f t="shared" si="111"/>
        <v>207</v>
      </c>
      <c r="L376" s="106">
        <f t="shared" si="111"/>
        <v>189</v>
      </c>
      <c r="M376" s="106">
        <f t="shared" si="111"/>
        <v>731800</v>
      </c>
      <c r="N376" s="106">
        <f t="shared" si="111"/>
        <v>21</v>
      </c>
      <c r="O376" s="106">
        <f t="shared" si="111"/>
        <v>18</v>
      </c>
      <c r="P376" s="108">
        <f t="shared" si="111"/>
        <v>80300</v>
      </c>
      <c r="Q376" s="5"/>
      <c r="S376" s="120"/>
      <c r="T376" s="120"/>
      <c r="U376" s="120"/>
      <c r="V376" s="120"/>
    </row>
    <row r="377" spans="1:22" customFormat="1" ht="13" customHeight="1">
      <c r="A377" s="8" t="s">
        <v>71</v>
      </c>
      <c r="B377" s="59"/>
      <c r="C377" s="59"/>
      <c r="D377" s="59"/>
      <c r="E377" s="59"/>
      <c r="F377" s="59"/>
      <c r="G377" s="59"/>
      <c r="H377" s="59"/>
      <c r="I377" s="59"/>
      <c r="J377" s="59"/>
      <c r="K377" s="59"/>
      <c r="L377" s="59"/>
      <c r="M377" s="59"/>
      <c r="N377" s="59"/>
      <c r="O377" s="59"/>
      <c r="P377" s="59"/>
      <c r="Q377" s="8"/>
      <c r="S377" s="120"/>
      <c r="T377" s="120"/>
      <c r="U377" s="120"/>
      <c r="V377" s="120"/>
    </row>
    <row r="378" spans="1:22" customFormat="1" ht="13" customHeight="1">
      <c r="S378" s="120"/>
      <c r="T378" s="120"/>
      <c r="U378" s="120"/>
      <c r="V378" s="120"/>
    </row>
    <row r="379" spans="1:22" customFormat="1" ht="13" customHeight="1">
      <c r="S379" s="120"/>
      <c r="T379" s="120"/>
    </row>
    <row r="380" spans="1:22" customFormat="1" ht="13" customHeight="1">
      <c r="S380" s="120"/>
      <c r="T380" s="120"/>
    </row>
    <row r="381" spans="1:22" customFormat="1" ht="13" customHeight="1">
      <c r="S381" s="120"/>
      <c r="T381" s="120"/>
    </row>
    <row r="382" spans="1:22" customFormat="1" ht="13" customHeight="1">
      <c r="A382" s="1" t="str">
        <f>A4</f>
        <v xml:space="preserve"> 　　８  令和 ３ 年度  狩猟関係等手数料</v>
      </c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S382" s="120"/>
      <c r="T382" s="120"/>
    </row>
    <row r="383" spans="1:22" customFormat="1" ht="13" customHeight="1">
      <c r="A383" s="3"/>
      <c r="B383" s="22" t="s">
        <v>119</v>
      </c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3"/>
      <c r="N383" s="3"/>
      <c r="O383" s="3"/>
      <c r="P383" s="3"/>
      <c r="Q383" s="3"/>
      <c r="S383" s="120"/>
      <c r="T383" s="120"/>
    </row>
    <row r="384" spans="1:22" customFormat="1" ht="13" customHeight="1">
      <c r="A384" s="4"/>
      <c r="B384" s="24"/>
      <c r="C384" s="24"/>
      <c r="D384" s="24"/>
      <c r="E384" s="24"/>
      <c r="F384" s="24"/>
      <c r="G384" s="24"/>
      <c r="H384" s="24"/>
      <c r="I384" s="24"/>
      <c r="J384" s="126"/>
      <c r="K384" s="127" t="s">
        <v>103</v>
      </c>
      <c r="L384" s="23"/>
      <c r="M384" s="3"/>
      <c r="N384" s="3"/>
      <c r="O384" s="3"/>
      <c r="P384" s="3"/>
      <c r="Q384" s="3"/>
      <c r="S384" s="120"/>
      <c r="T384" s="120"/>
    </row>
    <row r="385" spans="1:21" customFormat="1" ht="13" customHeight="1">
      <c r="A385" s="25"/>
      <c r="B385" s="26"/>
      <c r="C385" s="21"/>
      <c r="D385" s="27"/>
      <c r="E385" s="21" t="s">
        <v>112</v>
      </c>
      <c r="F385" s="21"/>
      <c r="G385" s="21"/>
      <c r="H385" s="27"/>
      <c r="I385" s="21"/>
      <c r="J385" s="109"/>
      <c r="K385" s="28" t="s">
        <v>72</v>
      </c>
      <c r="L385" s="5"/>
      <c r="S385" s="120"/>
      <c r="T385" s="120"/>
    </row>
    <row r="386" spans="1:21" customFormat="1" ht="13" customHeight="1">
      <c r="A386" s="29" t="s">
        <v>1</v>
      </c>
      <c r="B386" s="30"/>
      <c r="C386" s="31"/>
      <c r="D386" s="31"/>
      <c r="E386" s="31"/>
      <c r="F386" s="31"/>
      <c r="G386" s="31"/>
      <c r="H386" s="31"/>
      <c r="I386" s="31"/>
      <c r="J386" s="31"/>
      <c r="K386" s="32"/>
      <c r="L386" s="5"/>
      <c r="S386" s="120"/>
      <c r="T386" s="120"/>
    </row>
    <row r="387" spans="1:21" customFormat="1" ht="13" customHeight="1">
      <c r="A387" s="33"/>
      <c r="B387" s="34" t="s">
        <v>73</v>
      </c>
      <c r="C387" s="31"/>
      <c r="D387" s="34" t="s">
        <v>74</v>
      </c>
      <c r="E387" s="35"/>
      <c r="F387" s="34" t="s">
        <v>75</v>
      </c>
      <c r="G387" s="35"/>
      <c r="H387" s="36" t="s">
        <v>76</v>
      </c>
      <c r="I387" s="31"/>
      <c r="J387" s="34" t="s">
        <v>77</v>
      </c>
      <c r="K387" s="32"/>
      <c r="L387" s="5"/>
      <c r="S387" s="120"/>
      <c r="T387" s="120"/>
    </row>
    <row r="388" spans="1:21" customFormat="1" ht="13" customHeight="1">
      <c r="A388" s="37" t="s">
        <v>7</v>
      </c>
      <c r="B388" s="38" t="s">
        <v>78</v>
      </c>
      <c r="C388" s="38" t="s">
        <v>79</v>
      </c>
      <c r="D388" s="38" t="s">
        <v>78</v>
      </c>
      <c r="E388" s="39" t="s">
        <v>79</v>
      </c>
      <c r="F388" s="38" t="s">
        <v>78</v>
      </c>
      <c r="G388" s="39" t="s">
        <v>79</v>
      </c>
      <c r="H388" s="38" t="s">
        <v>78</v>
      </c>
      <c r="I388" s="38" t="s">
        <v>79</v>
      </c>
      <c r="J388" s="38" t="s">
        <v>78</v>
      </c>
      <c r="K388" s="40" t="s">
        <v>79</v>
      </c>
      <c r="L388" s="5"/>
      <c r="S388" s="120"/>
      <c r="T388" s="120"/>
    </row>
    <row r="389" spans="1:21" customFormat="1" ht="13" customHeight="1">
      <c r="A389" s="37" t="s">
        <v>12</v>
      </c>
      <c r="B389" s="41"/>
      <c r="C389" s="41"/>
      <c r="D389" s="41"/>
      <c r="E389" s="42"/>
      <c r="F389" s="41"/>
      <c r="G389" s="42"/>
      <c r="H389" s="41"/>
      <c r="I389" s="41"/>
      <c r="J389" s="41"/>
      <c r="K389" s="43"/>
      <c r="L389" s="5"/>
      <c r="S389" s="120"/>
      <c r="T389" s="120"/>
    </row>
    <row r="390" spans="1:21" customFormat="1" ht="13" customHeight="1">
      <c r="A390" s="96" t="s">
        <v>92</v>
      </c>
      <c r="B390" s="68">
        <v>134560</v>
      </c>
      <c r="C390" s="68">
        <v>237103200</v>
      </c>
      <c r="D390" s="68">
        <v>1310</v>
      </c>
      <c r="E390" s="69">
        <v>2354400</v>
      </c>
      <c r="F390" s="68">
        <v>60397</v>
      </c>
      <c r="G390" s="69">
        <v>105289200</v>
      </c>
      <c r="H390" s="68">
        <v>69815</v>
      </c>
      <c r="I390" s="68">
        <v>122814000</v>
      </c>
      <c r="J390" s="68">
        <v>3040</v>
      </c>
      <c r="K390" s="70">
        <v>5378400</v>
      </c>
      <c r="L390" s="5"/>
      <c r="S390" s="120"/>
      <c r="T390" s="120"/>
      <c r="U390" s="120"/>
    </row>
    <row r="391" spans="1:21" customFormat="1" ht="13" customHeight="1">
      <c r="A391" s="96" t="s">
        <v>93</v>
      </c>
      <c r="B391" s="68">
        <v>137353</v>
      </c>
      <c r="C391" s="68">
        <v>242109000</v>
      </c>
      <c r="D391" s="10">
        <v>1299</v>
      </c>
      <c r="E391" s="11">
        <v>2331000</v>
      </c>
      <c r="F391" s="10">
        <v>64086</v>
      </c>
      <c r="G391" s="11">
        <v>112474800</v>
      </c>
      <c r="H391" s="11">
        <v>68895</v>
      </c>
      <c r="I391" s="10">
        <v>121802400</v>
      </c>
      <c r="J391" s="10">
        <v>3103</v>
      </c>
      <c r="K391" s="12">
        <v>5500800</v>
      </c>
      <c r="L391" s="5"/>
      <c r="S391" s="120"/>
      <c r="T391" s="120"/>
      <c r="U391" s="120"/>
    </row>
    <row r="392" spans="1:21" customFormat="1" ht="13" customHeight="1">
      <c r="A392" s="96" t="s">
        <v>94</v>
      </c>
      <c r="B392" s="91">
        <f t="shared" ref="B392:K392" si="112">SUM(B393:B439)</f>
        <v>132330</v>
      </c>
      <c r="C392" s="6">
        <f t="shared" si="112"/>
        <v>231967800</v>
      </c>
      <c r="D392" s="6">
        <f t="shared" si="112"/>
        <v>1238</v>
      </c>
      <c r="E392" s="7">
        <f t="shared" si="112"/>
        <v>2221200</v>
      </c>
      <c r="F392" s="6">
        <f t="shared" si="112"/>
        <v>62379</v>
      </c>
      <c r="G392" s="7">
        <f t="shared" si="112"/>
        <v>108853200</v>
      </c>
      <c r="H392" s="6">
        <f t="shared" si="112"/>
        <v>65731</v>
      </c>
      <c r="I392" s="6">
        <f t="shared" si="112"/>
        <v>115644600</v>
      </c>
      <c r="J392" s="6">
        <f t="shared" si="112"/>
        <v>2982</v>
      </c>
      <c r="K392" s="6">
        <f t="shared" si="112"/>
        <v>5248800</v>
      </c>
      <c r="L392" s="5"/>
      <c r="S392" s="120"/>
      <c r="T392" s="120"/>
      <c r="U392" s="120"/>
    </row>
    <row r="393" spans="1:21" customFormat="1" ht="12.75" customHeight="1">
      <c r="A393" s="44" t="s">
        <v>14</v>
      </c>
      <c r="B393" s="121">
        <f t="shared" ref="B393:B439" si="113">SUM(D393,F393,H393,J393)</f>
        <v>7853</v>
      </c>
      <c r="C393" s="121">
        <f t="shared" ref="C393:C439" si="114">SUM(E393,G393,I393,K393)</f>
        <v>14135400</v>
      </c>
      <c r="D393" s="100">
        <v>24</v>
      </c>
      <c r="E393" s="101">
        <v>43200</v>
      </c>
      <c r="F393" s="100">
        <v>1342</v>
      </c>
      <c r="G393" s="100">
        <v>2415600</v>
      </c>
      <c r="H393" s="100">
        <v>6394</v>
      </c>
      <c r="I393" s="100">
        <v>11509200</v>
      </c>
      <c r="J393" s="100">
        <v>93</v>
      </c>
      <c r="K393" s="102">
        <v>167400</v>
      </c>
      <c r="L393" s="5"/>
      <c r="S393" s="120"/>
      <c r="T393" s="120"/>
      <c r="U393" s="120"/>
    </row>
    <row r="394" spans="1:21" customFormat="1" ht="13" customHeight="1">
      <c r="A394" s="45" t="s">
        <v>15</v>
      </c>
      <c r="B394" s="101">
        <f t="shared" si="113"/>
        <v>1177</v>
      </c>
      <c r="C394" s="101">
        <f t="shared" si="114"/>
        <v>2118600</v>
      </c>
      <c r="D394" s="100">
        <v>14</v>
      </c>
      <c r="E394" s="101">
        <v>25200</v>
      </c>
      <c r="F394" s="100">
        <v>229</v>
      </c>
      <c r="G394" s="100">
        <v>412200</v>
      </c>
      <c r="H394" s="100">
        <v>914</v>
      </c>
      <c r="I394" s="100">
        <v>1645200</v>
      </c>
      <c r="J394" s="100">
        <v>20</v>
      </c>
      <c r="K394" s="102">
        <v>36000</v>
      </c>
      <c r="L394" s="5"/>
      <c r="S394" s="120"/>
      <c r="T394" s="120"/>
      <c r="U394" s="120"/>
    </row>
    <row r="395" spans="1:21" customFormat="1" ht="13" customHeight="1">
      <c r="A395" s="45" t="s">
        <v>16</v>
      </c>
      <c r="B395" s="101">
        <f t="shared" si="113"/>
        <v>3168</v>
      </c>
      <c r="C395" s="101">
        <f t="shared" si="114"/>
        <v>5702400</v>
      </c>
      <c r="D395" s="100">
        <v>23</v>
      </c>
      <c r="E395" s="101">
        <v>41400</v>
      </c>
      <c r="F395" s="100">
        <v>1083</v>
      </c>
      <c r="G395" s="100">
        <v>1949400</v>
      </c>
      <c r="H395" s="100">
        <v>2032</v>
      </c>
      <c r="I395" s="100">
        <v>3657600</v>
      </c>
      <c r="J395" s="100">
        <v>30</v>
      </c>
      <c r="K395" s="102">
        <v>54000</v>
      </c>
      <c r="L395" s="5"/>
      <c r="S395" s="120"/>
      <c r="T395" s="120"/>
      <c r="U395" s="120"/>
    </row>
    <row r="396" spans="1:21" customFormat="1" ht="13" customHeight="1">
      <c r="A396" s="45" t="s">
        <v>17</v>
      </c>
      <c r="B396" s="101">
        <f t="shared" si="113"/>
        <v>2850</v>
      </c>
      <c r="C396" s="101">
        <f t="shared" si="114"/>
        <v>5130000</v>
      </c>
      <c r="D396" s="100">
        <v>86</v>
      </c>
      <c r="E396" s="101">
        <v>154800</v>
      </c>
      <c r="F396" s="100">
        <v>1370</v>
      </c>
      <c r="G396" s="100">
        <v>2466000</v>
      </c>
      <c r="H396" s="100">
        <v>1350</v>
      </c>
      <c r="I396" s="100">
        <v>2430000</v>
      </c>
      <c r="J396" s="100">
        <v>44</v>
      </c>
      <c r="K396" s="102">
        <v>79200</v>
      </c>
      <c r="L396" s="5"/>
      <c r="S396" s="120"/>
      <c r="T396" s="120"/>
      <c r="U396" s="120"/>
    </row>
    <row r="397" spans="1:21" customFormat="1" ht="13" customHeight="1">
      <c r="A397" s="46" t="s">
        <v>18</v>
      </c>
      <c r="B397" s="104">
        <f t="shared" si="113"/>
        <v>1751</v>
      </c>
      <c r="C397" s="104">
        <f t="shared" si="114"/>
        <v>3151800</v>
      </c>
      <c r="D397" s="103">
        <v>28</v>
      </c>
      <c r="E397" s="104">
        <v>50400</v>
      </c>
      <c r="F397" s="103">
        <v>275</v>
      </c>
      <c r="G397" s="103">
        <v>495000</v>
      </c>
      <c r="H397" s="103">
        <v>1436</v>
      </c>
      <c r="I397" s="103">
        <v>2584800</v>
      </c>
      <c r="J397" s="103">
        <v>12</v>
      </c>
      <c r="K397" s="105">
        <v>21600</v>
      </c>
      <c r="L397" s="5"/>
      <c r="S397" s="120"/>
      <c r="T397" s="120"/>
      <c r="U397" s="120"/>
    </row>
    <row r="398" spans="1:21" customFormat="1" ht="13" customHeight="1">
      <c r="A398" s="47" t="s">
        <v>19</v>
      </c>
      <c r="B398" s="121">
        <f t="shared" si="113"/>
        <v>2485</v>
      </c>
      <c r="C398" s="121">
        <f t="shared" si="114"/>
        <v>4473000</v>
      </c>
      <c r="D398" s="100">
        <v>40</v>
      </c>
      <c r="E398" s="101">
        <v>72000</v>
      </c>
      <c r="F398" s="100">
        <v>1017</v>
      </c>
      <c r="G398" s="100">
        <v>1830600</v>
      </c>
      <c r="H398" s="100">
        <v>1397</v>
      </c>
      <c r="I398" s="100">
        <v>2514600</v>
      </c>
      <c r="J398" s="100">
        <v>31</v>
      </c>
      <c r="K398" s="102">
        <v>55800</v>
      </c>
      <c r="L398" s="5"/>
      <c r="S398" s="120"/>
      <c r="T398" s="120"/>
      <c r="U398" s="120"/>
    </row>
    <row r="399" spans="1:21" customFormat="1" ht="13" customHeight="1">
      <c r="A399" s="48" t="s">
        <v>20</v>
      </c>
      <c r="B399" s="101">
        <f t="shared" si="113"/>
        <v>4291</v>
      </c>
      <c r="C399" s="101">
        <f t="shared" si="114"/>
        <v>7723800</v>
      </c>
      <c r="D399" s="100">
        <v>6</v>
      </c>
      <c r="E399" s="101">
        <v>10800</v>
      </c>
      <c r="F399" s="100">
        <v>2069</v>
      </c>
      <c r="G399" s="100">
        <v>3724200</v>
      </c>
      <c r="H399" s="100">
        <v>2151</v>
      </c>
      <c r="I399" s="100">
        <v>3871800</v>
      </c>
      <c r="J399" s="100">
        <v>65</v>
      </c>
      <c r="K399" s="102">
        <v>117000</v>
      </c>
      <c r="L399" s="5"/>
      <c r="S399" s="120"/>
      <c r="T399" s="120"/>
      <c r="U399" s="120"/>
    </row>
    <row r="400" spans="1:21" customFormat="1" ht="13" customHeight="1">
      <c r="A400" s="48" t="s">
        <v>21</v>
      </c>
      <c r="B400" s="101">
        <f t="shared" si="113"/>
        <v>3678</v>
      </c>
      <c r="C400" s="101">
        <f t="shared" si="114"/>
        <v>6620400</v>
      </c>
      <c r="D400" s="100">
        <v>32</v>
      </c>
      <c r="E400" s="101">
        <v>57600</v>
      </c>
      <c r="F400" s="100">
        <v>1066</v>
      </c>
      <c r="G400" s="100">
        <v>1918800</v>
      </c>
      <c r="H400" s="100">
        <v>2404</v>
      </c>
      <c r="I400" s="100">
        <v>4327200</v>
      </c>
      <c r="J400" s="100">
        <v>176</v>
      </c>
      <c r="K400" s="102">
        <v>316800</v>
      </c>
      <c r="L400" s="5"/>
      <c r="S400" s="120"/>
      <c r="T400" s="120"/>
      <c r="U400" s="120"/>
    </row>
    <row r="401" spans="1:21" customFormat="1" ht="13" customHeight="1">
      <c r="A401" s="48" t="s">
        <v>22</v>
      </c>
      <c r="B401" s="101">
        <f t="shared" si="113"/>
        <v>3323</v>
      </c>
      <c r="C401" s="101">
        <f t="shared" si="114"/>
        <v>5981400</v>
      </c>
      <c r="D401" s="100">
        <v>13</v>
      </c>
      <c r="E401" s="101">
        <v>23400</v>
      </c>
      <c r="F401" s="100">
        <v>1386</v>
      </c>
      <c r="G401" s="100">
        <v>2494800</v>
      </c>
      <c r="H401" s="100">
        <v>1843</v>
      </c>
      <c r="I401" s="100">
        <v>3317400</v>
      </c>
      <c r="J401" s="100">
        <v>81</v>
      </c>
      <c r="K401" s="102">
        <v>145800</v>
      </c>
      <c r="L401" s="5"/>
      <c r="S401" s="120"/>
      <c r="T401" s="120"/>
      <c r="U401" s="120"/>
    </row>
    <row r="402" spans="1:21" customFormat="1" ht="13" customHeight="1">
      <c r="A402" s="49" t="s">
        <v>23</v>
      </c>
      <c r="B402" s="104">
        <f t="shared" si="113"/>
        <v>3280</v>
      </c>
      <c r="C402" s="104">
        <f t="shared" si="114"/>
        <v>5904000</v>
      </c>
      <c r="D402" s="103">
        <v>13</v>
      </c>
      <c r="E402" s="104">
        <v>23400</v>
      </c>
      <c r="F402" s="103">
        <v>1152</v>
      </c>
      <c r="G402" s="103">
        <v>2073600</v>
      </c>
      <c r="H402" s="103">
        <v>2055</v>
      </c>
      <c r="I402" s="103">
        <v>3699000</v>
      </c>
      <c r="J402" s="103">
        <v>60</v>
      </c>
      <c r="K402" s="105">
        <v>108000</v>
      </c>
      <c r="L402" s="5"/>
      <c r="S402" s="120"/>
      <c r="T402" s="120"/>
      <c r="U402" s="120"/>
    </row>
    <row r="403" spans="1:21" customFormat="1" ht="13" customHeight="1">
      <c r="A403" s="47" t="s">
        <v>24</v>
      </c>
      <c r="B403" s="121">
        <f t="shared" si="113"/>
        <v>1920</v>
      </c>
      <c r="C403" s="121">
        <f t="shared" si="114"/>
        <v>3456000</v>
      </c>
      <c r="D403" s="100">
        <v>18</v>
      </c>
      <c r="E403" s="101">
        <v>32400</v>
      </c>
      <c r="F403" s="100">
        <v>447</v>
      </c>
      <c r="G403" s="100">
        <v>804600</v>
      </c>
      <c r="H403" s="100">
        <v>1317</v>
      </c>
      <c r="I403" s="100">
        <v>2370600</v>
      </c>
      <c r="J403" s="100">
        <v>138</v>
      </c>
      <c r="K403" s="102">
        <v>248400</v>
      </c>
      <c r="L403" s="5"/>
      <c r="S403" s="120"/>
      <c r="T403" s="120"/>
      <c r="U403" s="120"/>
    </row>
    <row r="404" spans="1:21" customFormat="1" ht="13" customHeight="1">
      <c r="A404" s="48" t="s">
        <v>25</v>
      </c>
      <c r="B404" s="101">
        <f t="shared" si="113"/>
        <v>2878</v>
      </c>
      <c r="C404" s="101">
        <f t="shared" si="114"/>
        <v>5180400</v>
      </c>
      <c r="D404" s="100">
        <v>159</v>
      </c>
      <c r="E404" s="101">
        <v>286200</v>
      </c>
      <c r="F404" s="100">
        <v>462</v>
      </c>
      <c r="G404" s="100">
        <v>831600</v>
      </c>
      <c r="H404" s="100">
        <v>2125</v>
      </c>
      <c r="I404" s="100">
        <v>3825000</v>
      </c>
      <c r="J404" s="100">
        <v>132</v>
      </c>
      <c r="K404" s="102">
        <v>237600</v>
      </c>
      <c r="L404" s="5"/>
      <c r="S404" s="120"/>
      <c r="T404" s="120"/>
      <c r="U404" s="120"/>
    </row>
    <row r="405" spans="1:21" customFormat="1" ht="13" customHeight="1">
      <c r="A405" s="48" t="s">
        <v>26</v>
      </c>
      <c r="B405" s="101">
        <f t="shared" si="113"/>
        <v>400</v>
      </c>
      <c r="C405" s="101">
        <f t="shared" si="114"/>
        <v>720000</v>
      </c>
      <c r="D405" s="100">
        <v>3</v>
      </c>
      <c r="E405" s="101">
        <v>5400</v>
      </c>
      <c r="F405" s="100">
        <v>79</v>
      </c>
      <c r="G405" s="100">
        <v>142200</v>
      </c>
      <c r="H405" s="100">
        <v>300</v>
      </c>
      <c r="I405" s="100">
        <v>540000</v>
      </c>
      <c r="J405" s="100">
        <v>18</v>
      </c>
      <c r="K405" s="102">
        <v>32400</v>
      </c>
      <c r="L405" s="5"/>
      <c r="S405" s="120"/>
      <c r="T405" s="120"/>
      <c r="U405" s="120"/>
    </row>
    <row r="406" spans="1:21" customFormat="1" ht="13" customHeight="1">
      <c r="A406" s="48" t="s">
        <v>27</v>
      </c>
      <c r="B406" s="101">
        <f t="shared" si="113"/>
        <v>1917</v>
      </c>
      <c r="C406" s="101">
        <f t="shared" si="114"/>
        <v>3450600</v>
      </c>
      <c r="D406" s="100">
        <v>12</v>
      </c>
      <c r="E406" s="101">
        <v>21600</v>
      </c>
      <c r="F406" s="100">
        <v>419</v>
      </c>
      <c r="G406" s="100">
        <v>754200</v>
      </c>
      <c r="H406" s="100">
        <v>1406</v>
      </c>
      <c r="I406" s="100">
        <v>2530800</v>
      </c>
      <c r="J406" s="100">
        <v>80</v>
      </c>
      <c r="K406" s="102">
        <v>144000</v>
      </c>
      <c r="L406" s="5"/>
      <c r="S406" s="120"/>
      <c r="T406" s="120"/>
      <c r="U406" s="120"/>
    </row>
    <row r="407" spans="1:21" customFormat="1" ht="13" customHeight="1">
      <c r="A407" s="49" t="s">
        <v>28</v>
      </c>
      <c r="B407" s="104">
        <f t="shared" si="113"/>
        <v>3180</v>
      </c>
      <c r="C407" s="104">
        <f t="shared" si="114"/>
        <v>5724000</v>
      </c>
      <c r="D407" s="103">
        <v>220</v>
      </c>
      <c r="E407" s="104">
        <v>396000</v>
      </c>
      <c r="F407" s="103">
        <v>1042</v>
      </c>
      <c r="G407" s="103">
        <v>1875600</v>
      </c>
      <c r="H407" s="103">
        <v>1871</v>
      </c>
      <c r="I407" s="103">
        <v>3367800</v>
      </c>
      <c r="J407" s="103">
        <v>47</v>
      </c>
      <c r="K407" s="105">
        <v>84600</v>
      </c>
      <c r="L407" s="5"/>
      <c r="S407" s="120"/>
      <c r="T407" s="120"/>
      <c r="U407" s="120"/>
    </row>
    <row r="408" spans="1:21" customFormat="1" ht="13" customHeight="1">
      <c r="A408" s="47" t="s">
        <v>29</v>
      </c>
      <c r="B408" s="121">
        <f t="shared" si="113"/>
        <v>1193</v>
      </c>
      <c r="C408" s="121">
        <f t="shared" si="114"/>
        <v>2147400</v>
      </c>
      <c r="D408" s="100">
        <v>69</v>
      </c>
      <c r="E408" s="101">
        <v>124200</v>
      </c>
      <c r="F408" s="100">
        <v>467</v>
      </c>
      <c r="G408" s="100">
        <v>840600</v>
      </c>
      <c r="H408" s="100">
        <v>628</v>
      </c>
      <c r="I408" s="100">
        <v>1130400</v>
      </c>
      <c r="J408" s="100">
        <v>29</v>
      </c>
      <c r="K408" s="102">
        <v>52200</v>
      </c>
      <c r="L408" s="5"/>
      <c r="S408" s="120"/>
      <c r="T408" s="120"/>
      <c r="U408" s="120"/>
    </row>
    <row r="409" spans="1:21" customFormat="1" ht="13" customHeight="1">
      <c r="A409" s="48" t="s">
        <v>30</v>
      </c>
      <c r="B409" s="101">
        <f t="shared" si="113"/>
        <v>531</v>
      </c>
      <c r="C409" s="101">
        <f t="shared" si="114"/>
        <v>955800</v>
      </c>
      <c r="D409" s="100">
        <v>19</v>
      </c>
      <c r="E409" s="101">
        <v>34200</v>
      </c>
      <c r="F409" s="100">
        <v>312</v>
      </c>
      <c r="G409" s="100">
        <v>561600</v>
      </c>
      <c r="H409" s="100">
        <v>190</v>
      </c>
      <c r="I409" s="100">
        <v>342000</v>
      </c>
      <c r="J409" s="100">
        <v>10</v>
      </c>
      <c r="K409" s="102">
        <v>18000</v>
      </c>
      <c r="L409" s="5"/>
      <c r="S409" s="120"/>
      <c r="T409" s="120"/>
      <c r="U409" s="120"/>
    </row>
    <row r="410" spans="1:21" customFormat="1" ht="13" customHeight="1">
      <c r="A410" s="48" t="s">
        <v>31</v>
      </c>
      <c r="B410" s="101">
        <f t="shared" si="113"/>
        <v>1332</v>
      </c>
      <c r="C410" s="101">
        <f t="shared" si="114"/>
        <v>2397600</v>
      </c>
      <c r="D410" s="100">
        <v>9</v>
      </c>
      <c r="E410" s="101">
        <v>16200</v>
      </c>
      <c r="F410" s="100">
        <v>729</v>
      </c>
      <c r="G410" s="100">
        <v>1312200</v>
      </c>
      <c r="H410" s="100">
        <v>574</v>
      </c>
      <c r="I410" s="100">
        <v>1033200</v>
      </c>
      <c r="J410" s="100">
        <v>20</v>
      </c>
      <c r="K410" s="102">
        <v>36000</v>
      </c>
      <c r="L410" s="5"/>
      <c r="S410" s="120"/>
      <c r="T410" s="120"/>
      <c r="U410" s="120"/>
    </row>
    <row r="411" spans="1:21" customFormat="1" ht="13" customHeight="1">
      <c r="A411" s="48" t="s">
        <v>32</v>
      </c>
      <c r="B411" s="101">
        <f t="shared" si="113"/>
        <v>3341</v>
      </c>
      <c r="C411" s="101">
        <f t="shared" si="114"/>
        <v>6013800</v>
      </c>
      <c r="D411" s="100">
        <v>6</v>
      </c>
      <c r="E411" s="101">
        <v>10800</v>
      </c>
      <c r="F411" s="100">
        <v>1145</v>
      </c>
      <c r="G411" s="100">
        <v>2061000</v>
      </c>
      <c r="H411" s="100">
        <v>2135</v>
      </c>
      <c r="I411" s="100">
        <v>3843000</v>
      </c>
      <c r="J411" s="100">
        <v>55</v>
      </c>
      <c r="K411" s="102">
        <v>99000</v>
      </c>
      <c r="L411" s="5"/>
      <c r="S411" s="120"/>
      <c r="T411" s="120"/>
      <c r="U411" s="120"/>
    </row>
    <row r="412" spans="1:21" customFormat="1" ht="13" customHeight="1">
      <c r="A412" s="49" t="s">
        <v>33</v>
      </c>
      <c r="B412" s="104">
        <f t="shared" si="113"/>
        <v>5707</v>
      </c>
      <c r="C412" s="104">
        <f t="shared" si="114"/>
        <v>10272600</v>
      </c>
      <c r="D412" s="103">
        <v>34</v>
      </c>
      <c r="E412" s="104">
        <v>61200</v>
      </c>
      <c r="F412" s="103">
        <v>2509</v>
      </c>
      <c r="G412" s="103">
        <v>4516200</v>
      </c>
      <c r="H412" s="103">
        <v>3048</v>
      </c>
      <c r="I412" s="103">
        <v>5486400</v>
      </c>
      <c r="J412" s="103">
        <v>116</v>
      </c>
      <c r="K412" s="105">
        <v>208800</v>
      </c>
      <c r="L412" s="5"/>
      <c r="S412" s="120"/>
      <c r="T412" s="120"/>
      <c r="U412" s="120"/>
    </row>
    <row r="413" spans="1:21" customFormat="1" ht="13" customHeight="1">
      <c r="A413" s="47" t="s">
        <v>34</v>
      </c>
      <c r="B413" s="121">
        <f t="shared" si="113"/>
        <v>3367</v>
      </c>
      <c r="C413" s="121">
        <f t="shared" si="114"/>
        <v>6060600</v>
      </c>
      <c r="D413" s="100">
        <v>57</v>
      </c>
      <c r="E413" s="101">
        <v>102600</v>
      </c>
      <c r="F413" s="100">
        <v>1877</v>
      </c>
      <c r="G413" s="100">
        <v>3378600</v>
      </c>
      <c r="H413" s="100">
        <v>1320</v>
      </c>
      <c r="I413" s="100">
        <v>2376000</v>
      </c>
      <c r="J413" s="100">
        <v>113</v>
      </c>
      <c r="K413" s="102">
        <v>203400</v>
      </c>
      <c r="L413" s="5"/>
      <c r="S413" s="120"/>
      <c r="T413" s="120"/>
      <c r="U413" s="120"/>
    </row>
    <row r="414" spans="1:21" customFormat="1" ht="13" customHeight="1">
      <c r="A414" s="48" t="s">
        <v>35</v>
      </c>
      <c r="B414" s="101">
        <f t="shared" si="113"/>
        <v>5130</v>
      </c>
      <c r="C414" s="101">
        <f t="shared" si="114"/>
        <v>9234000</v>
      </c>
      <c r="D414" s="100">
        <v>18</v>
      </c>
      <c r="E414" s="101">
        <v>32400</v>
      </c>
      <c r="F414" s="100">
        <v>2524</v>
      </c>
      <c r="G414" s="100">
        <v>4543200</v>
      </c>
      <c r="H414" s="100">
        <v>2499</v>
      </c>
      <c r="I414" s="100">
        <v>4498200</v>
      </c>
      <c r="J414" s="100">
        <v>89</v>
      </c>
      <c r="K414" s="102">
        <v>160200</v>
      </c>
      <c r="L414" s="5"/>
      <c r="S414" s="120"/>
      <c r="T414" s="120"/>
      <c r="U414" s="120"/>
    </row>
    <row r="415" spans="1:21" customFormat="1" ht="13" customHeight="1">
      <c r="A415" s="48" t="s">
        <v>36</v>
      </c>
      <c r="B415" s="101">
        <f t="shared" si="113"/>
        <v>1528</v>
      </c>
      <c r="C415" s="101">
        <f t="shared" si="114"/>
        <v>2750400</v>
      </c>
      <c r="D415" s="100">
        <v>37</v>
      </c>
      <c r="E415" s="101">
        <v>66600</v>
      </c>
      <c r="F415" s="100">
        <v>579</v>
      </c>
      <c r="G415" s="100">
        <v>1042200</v>
      </c>
      <c r="H415" s="100">
        <v>823</v>
      </c>
      <c r="I415" s="100">
        <v>1481400</v>
      </c>
      <c r="J415" s="100">
        <v>89</v>
      </c>
      <c r="K415" s="102">
        <v>160200</v>
      </c>
      <c r="L415" s="5"/>
      <c r="S415" s="120"/>
      <c r="T415" s="120"/>
      <c r="U415" s="120"/>
    </row>
    <row r="416" spans="1:21" customFormat="1" ht="13" customHeight="1">
      <c r="A416" s="48" t="s">
        <v>37</v>
      </c>
      <c r="B416" s="101">
        <f t="shared" si="113"/>
        <v>3055</v>
      </c>
      <c r="C416" s="101">
        <f t="shared" si="114"/>
        <v>5499000</v>
      </c>
      <c r="D416" s="100">
        <v>7</v>
      </c>
      <c r="E416" s="101">
        <v>12600</v>
      </c>
      <c r="F416" s="100">
        <v>1552</v>
      </c>
      <c r="G416" s="100">
        <v>2793600</v>
      </c>
      <c r="H416" s="100">
        <v>1437</v>
      </c>
      <c r="I416" s="100">
        <v>2586600</v>
      </c>
      <c r="J416" s="100">
        <v>59</v>
      </c>
      <c r="K416" s="102">
        <v>106200</v>
      </c>
      <c r="L416" s="5"/>
      <c r="S416" s="120"/>
      <c r="T416" s="120"/>
      <c r="U416" s="120"/>
    </row>
    <row r="417" spans="1:21" customFormat="1" ht="13" customHeight="1">
      <c r="A417" s="49" t="s">
        <v>38</v>
      </c>
      <c r="B417" s="104">
        <f t="shared" si="113"/>
        <v>1726</v>
      </c>
      <c r="C417" s="104">
        <f t="shared" si="114"/>
        <v>3106800</v>
      </c>
      <c r="D417" s="103">
        <v>8</v>
      </c>
      <c r="E417" s="104">
        <v>14400</v>
      </c>
      <c r="F417" s="103">
        <v>759</v>
      </c>
      <c r="G417" s="103">
        <v>1366200</v>
      </c>
      <c r="H417" s="103">
        <v>914</v>
      </c>
      <c r="I417" s="103">
        <v>1645200</v>
      </c>
      <c r="J417" s="103">
        <v>45</v>
      </c>
      <c r="K417" s="105">
        <v>81000</v>
      </c>
      <c r="L417" s="5"/>
      <c r="S417" s="120"/>
      <c r="T417" s="120"/>
      <c r="U417" s="120"/>
    </row>
    <row r="418" spans="1:21" customFormat="1" ht="13" customHeight="1">
      <c r="A418" s="47" t="s">
        <v>39</v>
      </c>
      <c r="B418" s="121">
        <f t="shared" si="113"/>
        <v>2753</v>
      </c>
      <c r="C418" s="121">
        <f t="shared" si="114"/>
        <v>4955400</v>
      </c>
      <c r="D418" s="100">
        <v>37</v>
      </c>
      <c r="E418" s="101">
        <v>66600</v>
      </c>
      <c r="F418" s="100">
        <v>1520</v>
      </c>
      <c r="G418" s="100">
        <v>2736000</v>
      </c>
      <c r="H418" s="100">
        <v>1142</v>
      </c>
      <c r="I418" s="100">
        <v>2055600</v>
      </c>
      <c r="J418" s="100">
        <v>54</v>
      </c>
      <c r="K418" s="102">
        <v>97200</v>
      </c>
      <c r="L418" s="5"/>
      <c r="S418" s="120"/>
      <c r="T418" s="120"/>
      <c r="U418" s="120"/>
    </row>
    <row r="419" spans="1:21" customFormat="1" ht="13" customHeight="1">
      <c r="A419" s="48" t="s">
        <v>40</v>
      </c>
      <c r="B419" s="101">
        <f t="shared" si="113"/>
        <v>927</v>
      </c>
      <c r="C419" s="101">
        <f t="shared" si="114"/>
        <v>1668600</v>
      </c>
      <c r="D419" s="100">
        <v>4</v>
      </c>
      <c r="E419" s="101">
        <v>7200</v>
      </c>
      <c r="F419" s="100">
        <v>524</v>
      </c>
      <c r="G419" s="100">
        <v>943200</v>
      </c>
      <c r="H419" s="100">
        <v>384</v>
      </c>
      <c r="I419" s="100">
        <v>691200</v>
      </c>
      <c r="J419" s="100">
        <v>15</v>
      </c>
      <c r="K419" s="102">
        <v>27000</v>
      </c>
      <c r="L419" s="5"/>
      <c r="S419" s="120"/>
      <c r="T419" s="120"/>
      <c r="U419" s="120"/>
    </row>
    <row r="420" spans="1:21" customFormat="1" ht="13" customHeight="1">
      <c r="A420" s="48" t="s">
        <v>41</v>
      </c>
      <c r="B420" s="101">
        <f t="shared" si="113"/>
        <v>4932</v>
      </c>
      <c r="C420" s="101">
        <f t="shared" si="114"/>
        <v>8877600</v>
      </c>
      <c r="D420" s="100">
        <v>19</v>
      </c>
      <c r="E420" s="101">
        <v>34200</v>
      </c>
      <c r="F420" s="100">
        <v>2818</v>
      </c>
      <c r="G420" s="100">
        <v>5072400</v>
      </c>
      <c r="H420" s="100">
        <v>1985</v>
      </c>
      <c r="I420" s="100">
        <v>3573000</v>
      </c>
      <c r="J420" s="100">
        <v>110</v>
      </c>
      <c r="K420" s="102">
        <v>198000</v>
      </c>
      <c r="L420" s="5"/>
      <c r="S420" s="120"/>
      <c r="T420" s="120"/>
      <c r="U420" s="120"/>
    </row>
    <row r="421" spans="1:21" customFormat="1" ht="13" customHeight="1">
      <c r="A421" s="48" t="s">
        <v>42</v>
      </c>
      <c r="B421" s="101">
        <f t="shared" si="113"/>
        <v>1757</v>
      </c>
      <c r="C421" s="101">
        <f t="shared" si="114"/>
        <v>3162600</v>
      </c>
      <c r="D421" s="100">
        <v>2</v>
      </c>
      <c r="E421" s="101">
        <v>3600</v>
      </c>
      <c r="F421" s="100">
        <v>1001</v>
      </c>
      <c r="G421" s="100">
        <v>1801800</v>
      </c>
      <c r="H421" s="100">
        <v>727</v>
      </c>
      <c r="I421" s="100">
        <v>1308600</v>
      </c>
      <c r="J421" s="100">
        <v>27</v>
      </c>
      <c r="K421" s="102">
        <v>48600</v>
      </c>
      <c r="L421" s="5"/>
      <c r="S421" s="120"/>
      <c r="T421" s="120"/>
      <c r="U421" s="120"/>
    </row>
    <row r="422" spans="1:21" customFormat="1" ht="13" customHeight="1">
      <c r="A422" s="49" t="s">
        <v>43</v>
      </c>
      <c r="B422" s="104">
        <f t="shared" si="113"/>
        <v>3340</v>
      </c>
      <c r="C422" s="104">
        <f t="shared" si="114"/>
        <v>6012000</v>
      </c>
      <c r="D422" s="103">
        <v>3</v>
      </c>
      <c r="E422" s="104">
        <v>5400</v>
      </c>
      <c r="F422" s="103">
        <v>1918</v>
      </c>
      <c r="G422" s="103">
        <v>3452400</v>
      </c>
      <c r="H422" s="103">
        <v>1386</v>
      </c>
      <c r="I422" s="103">
        <v>2494800</v>
      </c>
      <c r="J422" s="103">
        <v>33</v>
      </c>
      <c r="K422" s="105">
        <v>59400</v>
      </c>
      <c r="L422" s="5"/>
      <c r="S422" s="120"/>
      <c r="T422" s="120"/>
      <c r="U422" s="120"/>
    </row>
    <row r="423" spans="1:21" customFormat="1" ht="13" customHeight="1">
      <c r="A423" s="47" t="s">
        <v>44</v>
      </c>
      <c r="B423" s="121">
        <f t="shared" si="113"/>
        <v>1623</v>
      </c>
      <c r="C423" s="121">
        <f t="shared" si="114"/>
        <v>2921400</v>
      </c>
      <c r="D423" s="100">
        <v>8</v>
      </c>
      <c r="E423" s="101">
        <v>14400</v>
      </c>
      <c r="F423" s="100">
        <v>1067</v>
      </c>
      <c r="G423" s="100">
        <v>1920600</v>
      </c>
      <c r="H423" s="100">
        <v>510</v>
      </c>
      <c r="I423" s="100">
        <v>918000</v>
      </c>
      <c r="J423" s="100">
        <v>38</v>
      </c>
      <c r="K423" s="102">
        <v>68400</v>
      </c>
      <c r="L423" s="5"/>
      <c r="S423" s="120"/>
      <c r="T423" s="120"/>
      <c r="U423" s="120"/>
    </row>
    <row r="424" spans="1:21" customFormat="1" ht="13" customHeight="1">
      <c r="A424" s="48" t="s">
        <v>45</v>
      </c>
      <c r="B424" s="101">
        <f t="shared" si="113"/>
        <v>2944</v>
      </c>
      <c r="C424" s="101">
        <f t="shared" si="114"/>
        <v>5299200</v>
      </c>
      <c r="D424" s="100">
        <v>29</v>
      </c>
      <c r="E424" s="101">
        <v>52200</v>
      </c>
      <c r="F424" s="100">
        <v>2092</v>
      </c>
      <c r="G424" s="100">
        <v>3765600</v>
      </c>
      <c r="H424" s="100">
        <v>770</v>
      </c>
      <c r="I424" s="100">
        <v>1386000</v>
      </c>
      <c r="J424" s="100">
        <v>53</v>
      </c>
      <c r="K424" s="102">
        <v>95400</v>
      </c>
      <c r="L424" s="5"/>
      <c r="S424" s="120"/>
      <c r="T424" s="120"/>
      <c r="U424" s="120"/>
    </row>
    <row r="425" spans="1:21" customFormat="1" ht="13" customHeight="1">
      <c r="A425" s="48" t="s">
        <v>46</v>
      </c>
      <c r="B425" s="101">
        <f t="shared" si="113"/>
        <v>4855</v>
      </c>
      <c r="C425" s="101">
        <f t="shared" si="114"/>
        <v>8739000</v>
      </c>
      <c r="D425" s="100">
        <v>18</v>
      </c>
      <c r="E425" s="101">
        <v>32400</v>
      </c>
      <c r="F425" s="100">
        <v>3095</v>
      </c>
      <c r="G425" s="100">
        <v>5571000</v>
      </c>
      <c r="H425" s="100">
        <v>1625</v>
      </c>
      <c r="I425" s="100">
        <v>2925000</v>
      </c>
      <c r="J425" s="100">
        <v>117</v>
      </c>
      <c r="K425" s="102">
        <v>210600</v>
      </c>
      <c r="L425" s="5"/>
      <c r="S425" s="120"/>
      <c r="T425" s="120"/>
      <c r="U425" s="120"/>
    </row>
    <row r="426" spans="1:21" customFormat="1" ht="13" customHeight="1">
      <c r="A426" s="48" t="s">
        <v>47</v>
      </c>
      <c r="B426" s="101">
        <f t="shared" si="113"/>
        <v>4023</v>
      </c>
      <c r="C426" s="101">
        <f t="shared" si="114"/>
        <v>7241400</v>
      </c>
      <c r="D426" s="100">
        <v>3</v>
      </c>
      <c r="E426" s="101">
        <v>5400</v>
      </c>
      <c r="F426" s="100">
        <v>2498</v>
      </c>
      <c r="G426" s="100">
        <v>4496400</v>
      </c>
      <c r="H426" s="100">
        <v>1432</v>
      </c>
      <c r="I426" s="100">
        <v>2577600</v>
      </c>
      <c r="J426" s="100">
        <v>90</v>
      </c>
      <c r="K426" s="102">
        <v>162000</v>
      </c>
      <c r="L426" s="5"/>
      <c r="S426" s="120"/>
      <c r="T426" s="120"/>
      <c r="U426" s="120"/>
    </row>
    <row r="427" spans="1:21" customFormat="1" ht="13" customHeight="1">
      <c r="A427" s="49" t="s">
        <v>48</v>
      </c>
      <c r="B427" s="104">
        <f t="shared" si="113"/>
        <v>3370</v>
      </c>
      <c r="C427" s="104">
        <f t="shared" si="114"/>
        <v>6066000</v>
      </c>
      <c r="D427" s="103">
        <v>7</v>
      </c>
      <c r="E427" s="104">
        <v>12600</v>
      </c>
      <c r="F427" s="103">
        <v>2244</v>
      </c>
      <c r="G427" s="103">
        <v>4039200</v>
      </c>
      <c r="H427" s="103">
        <v>1075</v>
      </c>
      <c r="I427" s="103">
        <v>1935000</v>
      </c>
      <c r="J427" s="103">
        <v>44</v>
      </c>
      <c r="K427" s="105">
        <v>79200</v>
      </c>
      <c r="L427" s="5"/>
      <c r="S427" s="120"/>
      <c r="T427" s="120"/>
      <c r="U427" s="120"/>
    </row>
    <row r="428" spans="1:21" customFormat="1" ht="13" customHeight="1">
      <c r="A428" s="47" t="s">
        <v>49</v>
      </c>
      <c r="B428" s="121">
        <f t="shared" si="113"/>
        <v>2230</v>
      </c>
      <c r="C428" s="121">
        <f t="shared" si="114"/>
        <v>4014000</v>
      </c>
      <c r="D428" s="100">
        <v>2</v>
      </c>
      <c r="E428" s="101">
        <v>3600</v>
      </c>
      <c r="F428" s="100">
        <v>1245</v>
      </c>
      <c r="G428" s="100">
        <v>2241000</v>
      </c>
      <c r="H428" s="100">
        <v>939</v>
      </c>
      <c r="I428" s="100">
        <v>1690200</v>
      </c>
      <c r="J428" s="100">
        <v>44</v>
      </c>
      <c r="K428" s="102">
        <v>79200</v>
      </c>
      <c r="L428" s="5"/>
      <c r="S428" s="120"/>
      <c r="T428" s="120"/>
      <c r="U428" s="120"/>
    </row>
    <row r="429" spans="1:21" customFormat="1" ht="13" customHeight="1">
      <c r="A429" s="48" t="s">
        <v>50</v>
      </c>
      <c r="B429" s="101">
        <f t="shared" si="113"/>
        <v>1702</v>
      </c>
      <c r="C429" s="101">
        <f t="shared" si="114"/>
        <v>3063600</v>
      </c>
      <c r="D429" s="100">
        <v>18</v>
      </c>
      <c r="E429" s="101">
        <v>32400</v>
      </c>
      <c r="F429" s="100">
        <v>1180</v>
      </c>
      <c r="G429" s="100">
        <v>2124000</v>
      </c>
      <c r="H429" s="100">
        <v>456</v>
      </c>
      <c r="I429" s="100">
        <v>820800</v>
      </c>
      <c r="J429" s="100">
        <v>48</v>
      </c>
      <c r="K429" s="102">
        <v>86400</v>
      </c>
      <c r="L429" s="5"/>
      <c r="S429" s="120"/>
      <c r="T429" s="120"/>
      <c r="U429" s="120"/>
    </row>
    <row r="430" spans="1:21" customFormat="1" ht="13" customHeight="1">
      <c r="A430" s="48" t="s">
        <v>51</v>
      </c>
      <c r="B430" s="101">
        <f t="shared" si="113"/>
        <v>4252</v>
      </c>
      <c r="C430" s="101">
        <f t="shared" si="114"/>
        <v>7653600</v>
      </c>
      <c r="D430" s="100">
        <v>6</v>
      </c>
      <c r="E430" s="101">
        <v>10800</v>
      </c>
      <c r="F430" s="100">
        <v>2517</v>
      </c>
      <c r="G430" s="100">
        <v>4530600</v>
      </c>
      <c r="H430" s="100">
        <v>1645</v>
      </c>
      <c r="I430" s="100">
        <v>2961000</v>
      </c>
      <c r="J430" s="100">
        <v>84</v>
      </c>
      <c r="K430" s="102">
        <v>151200</v>
      </c>
      <c r="L430" s="5"/>
      <c r="S430" s="120"/>
      <c r="T430" s="120"/>
      <c r="U430" s="120"/>
    </row>
    <row r="431" spans="1:21" customFormat="1" ht="13" customHeight="1">
      <c r="A431" s="48" t="s">
        <v>52</v>
      </c>
      <c r="B431" s="101">
        <f t="shared" si="113"/>
        <v>4417</v>
      </c>
      <c r="C431" s="101">
        <f t="shared" si="114"/>
        <v>7950600</v>
      </c>
      <c r="D431" s="100">
        <v>9</v>
      </c>
      <c r="E431" s="101">
        <v>16200</v>
      </c>
      <c r="F431" s="100">
        <v>2649</v>
      </c>
      <c r="G431" s="100">
        <v>4768200</v>
      </c>
      <c r="H431" s="100">
        <v>1669</v>
      </c>
      <c r="I431" s="100">
        <v>3004200</v>
      </c>
      <c r="J431" s="100">
        <v>90</v>
      </c>
      <c r="K431" s="102">
        <v>162000</v>
      </c>
      <c r="L431" s="5"/>
      <c r="S431" s="120"/>
      <c r="T431" s="120"/>
      <c r="U431" s="120"/>
    </row>
    <row r="432" spans="1:21" customFormat="1" ht="13" customHeight="1">
      <c r="A432" s="49" t="s">
        <v>53</v>
      </c>
      <c r="B432" s="104">
        <f t="shared" si="113"/>
        <v>3040</v>
      </c>
      <c r="C432" s="104">
        <f t="shared" si="114"/>
        <v>5472000</v>
      </c>
      <c r="D432" s="103">
        <v>42</v>
      </c>
      <c r="E432" s="104">
        <v>75600</v>
      </c>
      <c r="F432" s="103">
        <v>1676</v>
      </c>
      <c r="G432" s="103">
        <v>3016800</v>
      </c>
      <c r="H432" s="103">
        <v>1228</v>
      </c>
      <c r="I432" s="103">
        <v>2210400</v>
      </c>
      <c r="J432" s="103">
        <v>94</v>
      </c>
      <c r="K432" s="105">
        <v>169200</v>
      </c>
      <c r="L432" s="5"/>
      <c r="S432" s="120"/>
      <c r="T432" s="120"/>
      <c r="U432" s="120"/>
    </row>
    <row r="433" spans="1:28" customFormat="1" ht="13" customHeight="1">
      <c r="A433" s="47" t="s">
        <v>54</v>
      </c>
      <c r="B433" s="121">
        <f t="shared" si="113"/>
        <v>1440</v>
      </c>
      <c r="C433" s="121">
        <f t="shared" si="114"/>
        <v>2592000</v>
      </c>
      <c r="D433" s="100">
        <v>16</v>
      </c>
      <c r="E433" s="101">
        <v>28800</v>
      </c>
      <c r="F433" s="100">
        <v>877</v>
      </c>
      <c r="G433" s="100">
        <v>1578600</v>
      </c>
      <c r="H433" s="100">
        <v>501</v>
      </c>
      <c r="I433" s="100">
        <v>901800</v>
      </c>
      <c r="J433" s="100">
        <v>46</v>
      </c>
      <c r="K433" s="102">
        <v>82800</v>
      </c>
      <c r="L433" s="5"/>
      <c r="S433" s="120"/>
      <c r="T433" s="120"/>
      <c r="U433" s="120"/>
    </row>
    <row r="434" spans="1:28" customFormat="1" ht="13" customHeight="1">
      <c r="A434" s="48" t="s">
        <v>55</v>
      </c>
      <c r="B434" s="101">
        <f t="shared" si="113"/>
        <v>1207</v>
      </c>
      <c r="C434" s="101">
        <f t="shared" si="114"/>
        <v>2172600</v>
      </c>
      <c r="D434" s="100">
        <v>14</v>
      </c>
      <c r="E434" s="101">
        <v>25200</v>
      </c>
      <c r="F434" s="100">
        <v>660</v>
      </c>
      <c r="G434" s="100">
        <v>1188000</v>
      </c>
      <c r="H434" s="100">
        <v>484</v>
      </c>
      <c r="I434" s="100">
        <v>871200</v>
      </c>
      <c r="J434" s="100">
        <v>49</v>
      </c>
      <c r="K434" s="102">
        <v>88200</v>
      </c>
      <c r="L434" s="5"/>
      <c r="S434" s="120"/>
      <c r="T434" s="120"/>
      <c r="U434" s="120"/>
    </row>
    <row r="435" spans="1:28" customFormat="1" ht="13" customHeight="1">
      <c r="A435" s="48" t="s">
        <v>56</v>
      </c>
      <c r="B435" s="101">
        <f t="shared" si="113"/>
        <v>4203</v>
      </c>
      <c r="C435" s="101">
        <f t="shared" si="114"/>
        <v>7565400</v>
      </c>
      <c r="D435" s="100">
        <v>9</v>
      </c>
      <c r="E435" s="101">
        <v>16200</v>
      </c>
      <c r="F435" s="100">
        <v>2468</v>
      </c>
      <c r="G435" s="100">
        <v>4442400</v>
      </c>
      <c r="H435" s="100">
        <v>1656</v>
      </c>
      <c r="I435" s="100">
        <v>2980800</v>
      </c>
      <c r="J435" s="100">
        <v>70</v>
      </c>
      <c r="K435" s="102">
        <v>126000</v>
      </c>
      <c r="L435" s="5"/>
      <c r="S435" s="120"/>
      <c r="T435" s="120"/>
      <c r="U435" s="120"/>
    </row>
    <row r="436" spans="1:28" customFormat="1" ht="13" customHeight="1">
      <c r="A436" s="48" t="s">
        <v>57</v>
      </c>
      <c r="B436" s="101">
        <f t="shared" si="113"/>
        <v>3459</v>
      </c>
      <c r="C436" s="101">
        <f t="shared" si="114"/>
        <v>0</v>
      </c>
      <c r="D436" s="100">
        <v>4</v>
      </c>
      <c r="E436" s="101">
        <v>0</v>
      </c>
      <c r="F436" s="100">
        <v>1905</v>
      </c>
      <c r="G436" s="100">
        <v>0</v>
      </c>
      <c r="H436" s="100">
        <v>1484</v>
      </c>
      <c r="I436" s="100">
        <v>0</v>
      </c>
      <c r="J436" s="100">
        <v>66</v>
      </c>
      <c r="K436" s="102">
        <v>0</v>
      </c>
      <c r="L436" s="5"/>
      <c r="S436" s="120"/>
      <c r="T436" s="120"/>
      <c r="U436" s="120"/>
    </row>
    <row r="437" spans="1:28" customFormat="1" ht="13" customHeight="1">
      <c r="A437" s="49" t="s">
        <v>58</v>
      </c>
      <c r="B437" s="104">
        <f t="shared" si="113"/>
        <v>4178</v>
      </c>
      <c r="C437" s="104">
        <f t="shared" si="114"/>
        <v>7520400</v>
      </c>
      <c r="D437" s="103">
        <v>29</v>
      </c>
      <c r="E437" s="104">
        <v>52200</v>
      </c>
      <c r="F437" s="103">
        <v>2226</v>
      </c>
      <c r="G437" s="103">
        <v>4006800</v>
      </c>
      <c r="H437" s="103">
        <v>1805</v>
      </c>
      <c r="I437" s="103">
        <v>3249000</v>
      </c>
      <c r="J437" s="103">
        <v>118</v>
      </c>
      <c r="K437" s="105">
        <v>212400</v>
      </c>
      <c r="S437" s="120"/>
      <c r="T437" s="120"/>
      <c r="U437" s="120"/>
    </row>
    <row r="438" spans="1:28" customFormat="1" ht="13" customHeight="1">
      <c r="A438" s="48" t="s">
        <v>59</v>
      </c>
      <c r="B438" s="100">
        <f t="shared" si="113"/>
        <v>0</v>
      </c>
      <c r="C438" s="100">
        <f t="shared" si="114"/>
        <v>0</v>
      </c>
      <c r="D438" s="100">
        <v>0</v>
      </c>
      <c r="E438" s="101">
        <v>0</v>
      </c>
      <c r="F438" s="100">
        <v>0</v>
      </c>
      <c r="G438" s="100">
        <v>0</v>
      </c>
      <c r="H438" s="100">
        <v>0</v>
      </c>
      <c r="I438" s="100">
        <v>0</v>
      </c>
      <c r="J438" s="100">
        <v>0</v>
      </c>
      <c r="K438" s="102">
        <v>0</v>
      </c>
      <c r="L438" s="5"/>
      <c r="S438" s="120"/>
      <c r="T438" s="120"/>
      <c r="U438" s="120"/>
    </row>
    <row r="439" spans="1:28" customFormat="1" ht="13" customHeight="1">
      <c r="A439" s="50" t="s">
        <v>60</v>
      </c>
      <c r="B439" s="100">
        <f t="shared" si="113"/>
        <v>617</v>
      </c>
      <c r="C439" s="107">
        <f t="shared" si="114"/>
        <v>1110600</v>
      </c>
      <c r="D439" s="106">
        <v>4</v>
      </c>
      <c r="E439" s="107">
        <v>7200</v>
      </c>
      <c r="F439" s="106">
        <v>308</v>
      </c>
      <c r="G439" s="106">
        <v>554400</v>
      </c>
      <c r="H439" s="106">
        <v>265</v>
      </c>
      <c r="I439" s="106">
        <v>477000</v>
      </c>
      <c r="J439" s="106">
        <v>40</v>
      </c>
      <c r="K439" s="108">
        <v>72000</v>
      </c>
      <c r="L439" s="116"/>
      <c r="S439" s="120"/>
      <c r="T439" s="120"/>
      <c r="U439" s="120"/>
    </row>
    <row r="440" spans="1:28" customFormat="1" ht="13" customHeight="1">
      <c r="B440" s="117"/>
      <c r="S440" s="120"/>
      <c r="T440" s="120"/>
      <c r="U440" s="120"/>
    </row>
    <row r="441" spans="1:28" customFormat="1" ht="13" customHeight="1">
      <c r="S441" s="120"/>
      <c r="T441" s="120"/>
      <c r="U441" s="120"/>
    </row>
    <row r="442" spans="1:28" s="74" customFormat="1" ht="13" customHeight="1">
      <c r="D442" s="75"/>
      <c r="G442" s="75"/>
      <c r="H442" s="75"/>
      <c r="I442" s="75"/>
      <c r="J442" s="75"/>
      <c r="M442" s="75"/>
      <c r="R442"/>
      <c r="S442" s="120"/>
      <c r="T442" s="120"/>
      <c r="U442" s="120"/>
      <c r="V442"/>
      <c r="W442"/>
      <c r="X442"/>
      <c r="Y442"/>
      <c r="Z442"/>
      <c r="AA442"/>
      <c r="AB442"/>
    </row>
    <row r="443" spans="1:28" s="74" customFormat="1" ht="13" customHeight="1">
      <c r="D443" s="75"/>
      <c r="G443" s="75"/>
      <c r="H443" s="75"/>
      <c r="I443" s="75"/>
      <c r="J443" s="75"/>
      <c r="M443" s="75"/>
      <c r="R443"/>
      <c r="S443" s="120"/>
      <c r="T443" s="120"/>
      <c r="U443" s="120"/>
      <c r="V443"/>
      <c r="W443"/>
      <c r="X443"/>
      <c r="Y443"/>
      <c r="Z443"/>
      <c r="AA443"/>
      <c r="AB443"/>
    </row>
    <row r="444" spans="1:28" s="74" customFormat="1" ht="13" customHeight="1">
      <c r="D444" s="75"/>
      <c r="G444" s="75"/>
      <c r="H444" s="75"/>
      <c r="I444" s="75"/>
      <c r="J444" s="75"/>
      <c r="M444" s="75"/>
      <c r="R444"/>
      <c r="S444" s="120"/>
      <c r="T444" s="120"/>
      <c r="U444" s="120"/>
      <c r="V444"/>
      <c r="W444"/>
      <c r="X444"/>
      <c r="Y444"/>
      <c r="Z444"/>
      <c r="AA444"/>
      <c r="AB444"/>
    </row>
    <row r="445" spans="1:28" s="74" customFormat="1" ht="13" customHeight="1">
      <c r="A445" s="1" t="str">
        <f>A4</f>
        <v xml:space="preserve"> 　　８  令和 ３ 年度  狩猟関係等手数料</v>
      </c>
      <c r="B445" s="21"/>
      <c r="C445" s="21"/>
      <c r="D445" s="60"/>
      <c r="E445" s="21"/>
      <c r="F445" s="21"/>
      <c r="G445" s="60"/>
      <c r="H445" s="60"/>
      <c r="I445" s="60"/>
      <c r="J445" s="60"/>
      <c r="K445" s="21"/>
      <c r="L445" s="21"/>
      <c r="M445" s="60"/>
      <c r="R445"/>
      <c r="S445" s="120"/>
      <c r="T445" s="120"/>
      <c r="U445" s="120"/>
      <c r="V445"/>
      <c r="W445"/>
      <c r="X445"/>
      <c r="Y445"/>
      <c r="Z445"/>
      <c r="AA445"/>
      <c r="AB445"/>
    </row>
    <row r="446" spans="1:28" s="74" customFormat="1" ht="13" customHeight="1">
      <c r="A446" s="23"/>
      <c r="B446" s="22" t="s">
        <v>118</v>
      </c>
      <c r="C446" s="23"/>
      <c r="D446" s="61"/>
      <c r="E446" s="23"/>
      <c r="F446" s="23"/>
      <c r="G446" s="61"/>
      <c r="H446" s="61"/>
      <c r="I446" s="61"/>
      <c r="J446" s="61"/>
      <c r="K446" s="23"/>
      <c r="L446" s="23"/>
      <c r="M446" s="61"/>
      <c r="N446" s="76"/>
      <c r="O446" s="76"/>
      <c r="P446" s="76"/>
      <c r="Q446" s="76"/>
      <c r="R446"/>
      <c r="S446" s="120"/>
      <c r="T446" s="120"/>
      <c r="U446" s="120"/>
      <c r="V446"/>
      <c r="W446"/>
      <c r="X446"/>
      <c r="Y446"/>
      <c r="Z446"/>
      <c r="AA446"/>
      <c r="AB446"/>
    </row>
    <row r="447" spans="1:28" s="74" customFormat="1" ht="13" customHeight="1">
      <c r="A447" s="23"/>
      <c r="B447" s="23"/>
      <c r="C447" s="23"/>
      <c r="D447" s="61"/>
      <c r="E447" s="23"/>
      <c r="F447" s="23"/>
      <c r="G447" s="61"/>
      <c r="H447" s="23"/>
      <c r="J447" s="127" t="s">
        <v>103</v>
      </c>
      <c r="L447" s="59"/>
      <c r="N447" s="76"/>
      <c r="O447" s="76"/>
      <c r="P447" s="76"/>
      <c r="Q447" s="76"/>
      <c r="R447"/>
      <c r="S447" s="120"/>
      <c r="T447" s="120"/>
      <c r="U447" s="120"/>
      <c r="V447"/>
      <c r="W447"/>
      <c r="X447"/>
      <c r="Y447"/>
      <c r="Z447"/>
      <c r="AA447"/>
      <c r="AB447"/>
    </row>
    <row r="448" spans="1:28" customFormat="1" ht="13" customHeight="1">
      <c r="A448" s="25"/>
      <c r="B448" s="149" t="s">
        <v>113</v>
      </c>
      <c r="C448" s="150"/>
      <c r="D448" s="151"/>
      <c r="E448" s="149" t="s">
        <v>114</v>
      </c>
      <c r="F448" s="150"/>
      <c r="G448" s="151"/>
      <c r="H448" s="149" t="s">
        <v>115</v>
      </c>
      <c r="I448" s="150"/>
      <c r="J448" s="150"/>
      <c r="K448" s="73"/>
      <c r="L448" s="74"/>
      <c r="M448" s="74"/>
      <c r="N448" s="74"/>
      <c r="S448" s="120"/>
      <c r="T448" s="120"/>
      <c r="U448" s="120"/>
    </row>
    <row r="449" spans="1:21" customFormat="1" ht="13" customHeight="1">
      <c r="A449" s="29" t="s">
        <v>1</v>
      </c>
      <c r="B449" s="53" t="s">
        <v>80</v>
      </c>
      <c r="C449" s="21"/>
      <c r="D449" s="60"/>
      <c r="E449" s="53" t="s">
        <v>81</v>
      </c>
      <c r="F449" s="21"/>
      <c r="G449" s="63"/>
      <c r="H449" s="53" t="s">
        <v>80</v>
      </c>
      <c r="I449" s="21"/>
      <c r="J449" s="60"/>
      <c r="K449" s="73"/>
      <c r="L449" s="74"/>
      <c r="M449" s="74"/>
      <c r="N449" s="74"/>
      <c r="S449" s="120"/>
      <c r="T449" s="120"/>
      <c r="U449" s="120"/>
    </row>
    <row r="450" spans="1:21" customFormat="1" ht="13" customHeight="1">
      <c r="A450" s="33"/>
      <c r="B450" s="30"/>
      <c r="C450" s="31"/>
      <c r="D450" s="64"/>
      <c r="E450" s="31"/>
      <c r="F450" s="31"/>
      <c r="G450" s="65"/>
      <c r="H450" s="30"/>
      <c r="I450" s="31"/>
      <c r="J450" s="64"/>
      <c r="K450" s="73"/>
      <c r="L450" s="74"/>
      <c r="M450" s="74"/>
      <c r="N450" s="74"/>
      <c r="S450" s="120"/>
      <c r="T450" s="120"/>
      <c r="U450" s="120"/>
    </row>
    <row r="451" spans="1:21" customFormat="1" ht="13" customHeight="1">
      <c r="A451" s="37" t="s">
        <v>7</v>
      </c>
      <c r="B451" s="38" t="s">
        <v>82</v>
      </c>
      <c r="C451" s="53" t="s">
        <v>83</v>
      </c>
      <c r="D451" s="60"/>
      <c r="E451" s="38" t="s">
        <v>84</v>
      </c>
      <c r="F451" s="53" t="s">
        <v>85</v>
      </c>
      <c r="G451" s="63"/>
      <c r="H451" s="38" t="s">
        <v>84</v>
      </c>
      <c r="I451" s="53" t="s">
        <v>85</v>
      </c>
      <c r="J451" s="60"/>
      <c r="K451" s="73"/>
      <c r="L451" s="74"/>
      <c r="M451" s="74"/>
      <c r="N451" s="74"/>
      <c r="S451" s="120"/>
      <c r="T451" s="120"/>
      <c r="U451" s="120"/>
    </row>
    <row r="452" spans="1:21" customFormat="1" ht="13" customHeight="1">
      <c r="A452" s="37" t="s">
        <v>12</v>
      </c>
      <c r="B452" s="30"/>
      <c r="C452" s="30"/>
      <c r="D452" s="64"/>
      <c r="E452" s="30"/>
      <c r="F452" s="30"/>
      <c r="G452" s="65"/>
      <c r="H452" s="30"/>
      <c r="I452" s="30"/>
      <c r="J452" s="64"/>
      <c r="K452" s="73"/>
      <c r="L452" s="74"/>
      <c r="M452" s="74"/>
      <c r="N452" s="74"/>
      <c r="S452" s="120"/>
      <c r="T452" s="120"/>
      <c r="U452" s="120"/>
    </row>
    <row r="453" spans="1:21" customFormat="1" ht="12.75" customHeight="1">
      <c r="A453" s="96" t="s">
        <v>92</v>
      </c>
      <c r="B453" s="13">
        <v>988</v>
      </c>
      <c r="C453" s="13">
        <v>988000</v>
      </c>
      <c r="D453" s="14"/>
      <c r="E453" s="13">
        <v>79</v>
      </c>
      <c r="F453" s="13">
        <v>86900</v>
      </c>
      <c r="G453" s="15"/>
      <c r="H453" s="13">
        <v>171</v>
      </c>
      <c r="I453" s="13">
        <v>171000</v>
      </c>
      <c r="J453" s="119"/>
      <c r="K453" s="73"/>
      <c r="L453" s="74"/>
      <c r="M453" s="74"/>
      <c r="N453" s="74"/>
      <c r="S453" s="120"/>
      <c r="T453" s="120"/>
      <c r="U453" s="120"/>
    </row>
    <row r="454" spans="1:21" customFormat="1" ht="12.75" customHeight="1">
      <c r="A454" s="96" t="s">
        <v>93</v>
      </c>
      <c r="B454" s="13">
        <v>1070</v>
      </c>
      <c r="C454" s="13">
        <v>1070000</v>
      </c>
      <c r="D454" s="14"/>
      <c r="E454" s="13">
        <v>81</v>
      </c>
      <c r="F454" s="13">
        <v>89100</v>
      </c>
      <c r="G454" s="15"/>
      <c r="H454" s="13">
        <v>151</v>
      </c>
      <c r="I454" s="13">
        <v>151000</v>
      </c>
      <c r="J454" s="119"/>
      <c r="K454" s="73"/>
      <c r="L454" s="74"/>
      <c r="M454" s="74"/>
      <c r="N454" s="74"/>
      <c r="S454" s="120"/>
      <c r="T454" s="120"/>
      <c r="U454" s="120"/>
    </row>
    <row r="455" spans="1:21" customFormat="1" ht="13" customHeight="1">
      <c r="A455" s="96" t="s">
        <v>94</v>
      </c>
      <c r="B455" s="6">
        <f>SUM(B456:B502)</f>
        <v>1110</v>
      </c>
      <c r="C455" s="6">
        <f>SUM(C456:C502)</f>
        <v>1110000</v>
      </c>
      <c r="D455" s="14" t="str">
        <f>"100%"</f>
        <v>100%</v>
      </c>
      <c r="E455" s="6">
        <f>SUM(E456:E502)</f>
        <v>64</v>
      </c>
      <c r="F455" s="6">
        <f>SUM(F456:F502)</f>
        <v>70400</v>
      </c>
      <c r="G455" s="15" t="str">
        <f>"100%"</f>
        <v>100%</v>
      </c>
      <c r="H455" s="6">
        <f>SUM(H456:H502)</f>
        <v>128</v>
      </c>
      <c r="I455" s="6">
        <f>SUM(I456:I502)</f>
        <v>128000</v>
      </c>
      <c r="J455" s="14" t="str">
        <f>"100%"</f>
        <v>100%</v>
      </c>
      <c r="K455" s="73"/>
      <c r="L455" s="74"/>
      <c r="M455" s="74"/>
      <c r="N455" s="74"/>
      <c r="S455" s="120"/>
      <c r="T455" s="120"/>
      <c r="U455" s="120"/>
    </row>
    <row r="456" spans="1:21" customFormat="1" ht="13" customHeight="1">
      <c r="A456" s="44" t="s">
        <v>14</v>
      </c>
      <c r="B456" s="100">
        <v>35</v>
      </c>
      <c r="C456" s="100">
        <v>35000</v>
      </c>
      <c r="D456" s="16">
        <f t="shared" ref="D456:D502" si="115">IF(C$455=0,0,C456/C$455*100)</f>
        <v>3.1531531531531529</v>
      </c>
      <c r="E456" s="100">
        <v>4</v>
      </c>
      <c r="F456" s="100">
        <v>4400</v>
      </c>
      <c r="G456" s="16">
        <f t="shared" ref="G456:G502" si="116">IF(F$455=0,0,F456/F$455*100)</f>
        <v>6.25</v>
      </c>
      <c r="H456" s="100">
        <v>25</v>
      </c>
      <c r="I456" s="100">
        <v>25000</v>
      </c>
      <c r="J456" s="130">
        <f t="shared" ref="J456:J502" si="117">IF(I$455=0,0,I456/I$455*100)</f>
        <v>19.53125</v>
      </c>
      <c r="K456" s="73"/>
      <c r="L456" s="74"/>
      <c r="M456" s="74"/>
      <c r="N456" s="74"/>
      <c r="S456" s="120"/>
      <c r="T456" s="120"/>
      <c r="U456" s="120"/>
    </row>
    <row r="457" spans="1:21" customFormat="1" ht="13" customHeight="1">
      <c r="A457" s="45" t="s">
        <v>15</v>
      </c>
      <c r="B457" s="100">
        <v>8</v>
      </c>
      <c r="C457" s="100">
        <v>8000</v>
      </c>
      <c r="D457" s="17">
        <f t="shared" si="115"/>
        <v>0.72072072072072069</v>
      </c>
      <c r="E457" s="100">
        <v>0</v>
      </c>
      <c r="F457" s="100">
        <v>0</v>
      </c>
      <c r="G457" s="17">
        <f t="shared" si="116"/>
        <v>0</v>
      </c>
      <c r="H457" s="100">
        <v>1</v>
      </c>
      <c r="I457" s="100">
        <v>1000</v>
      </c>
      <c r="J457" s="19">
        <f t="shared" si="117"/>
        <v>0.78125</v>
      </c>
      <c r="K457" s="73"/>
      <c r="L457" s="74"/>
      <c r="M457" s="74"/>
      <c r="N457" s="74"/>
      <c r="S457" s="120"/>
      <c r="T457" s="120"/>
      <c r="U457" s="120"/>
    </row>
    <row r="458" spans="1:21" customFormat="1" ht="13" customHeight="1">
      <c r="A458" s="45" t="s">
        <v>16</v>
      </c>
      <c r="B458" s="100">
        <v>23</v>
      </c>
      <c r="C458" s="100">
        <v>23000</v>
      </c>
      <c r="D458" s="17">
        <f t="shared" si="115"/>
        <v>2.0720720720720722</v>
      </c>
      <c r="E458" s="100">
        <v>4</v>
      </c>
      <c r="F458" s="100">
        <v>4400</v>
      </c>
      <c r="G458" s="17">
        <f t="shared" si="116"/>
        <v>6.25</v>
      </c>
      <c r="H458" s="100">
        <v>10</v>
      </c>
      <c r="I458" s="100">
        <v>10000</v>
      </c>
      <c r="J458" s="19">
        <f t="shared" si="117"/>
        <v>7.8125</v>
      </c>
      <c r="K458" s="73"/>
      <c r="L458" s="74"/>
      <c r="M458" s="74"/>
      <c r="N458" s="74"/>
      <c r="S458" s="120"/>
      <c r="T458" s="120"/>
      <c r="U458" s="120"/>
    </row>
    <row r="459" spans="1:21" customFormat="1" ht="13" customHeight="1">
      <c r="A459" s="45" t="s">
        <v>17</v>
      </c>
      <c r="B459" s="100">
        <v>25</v>
      </c>
      <c r="C459" s="100">
        <v>25000</v>
      </c>
      <c r="D459" s="17">
        <f t="shared" si="115"/>
        <v>2.2522522522522523</v>
      </c>
      <c r="E459" s="100">
        <v>2</v>
      </c>
      <c r="F459" s="100">
        <v>2200</v>
      </c>
      <c r="G459" s="17">
        <f t="shared" si="116"/>
        <v>3.125</v>
      </c>
      <c r="H459" s="100">
        <v>6</v>
      </c>
      <c r="I459" s="100">
        <v>6000</v>
      </c>
      <c r="J459" s="19">
        <f t="shared" si="117"/>
        <v>4.6875</v>
      </c>
      <c r="K459" s="73"/>
      <c r="L459" s="74"/>
      <c r="M459" s="74"/>
      <c r="N459" s="74"/>
      <c r="S459" s="120"/>
      <c r="T459" s="120"/>
      <c r="U459" s="120"/>
    </row>
    <row r="460" spans="1:21" customFormat="1" ht="13" customHeight="1">
      <c r="A460" s="46" t="s">
        <v>18</v>
      </c>
      <c r="B460" s="103">
        <v>17</v>
      </c>
      <c r="C460" s="103">
        <v>17000</v>
      </c>
      <c r="D460" s="18">
        <f t="shared" si="115"/>
        <v>1.5315315315315314</v>
      </c>
      <c r="E460" s="103">
        <v>3</v>
      </c>
      <c r="F460" s="103">
        <v>3300</v>
      </c>
      <c r="G460" s="18">
        <f t="shared" si="116"/>
        <v>4.6875</v>
      </c>
      <c r="H460" s="103">
        <v>1</v>
      </c>
      <c r="I460" s="103">
        <v>1000</v>
      </c>
      <c r="J460" s="131">
        <f t="shared" si="117"/>
        <v>0.78125</v>
      </c>
      <c r="K460" s="73"/>
      <c r="L460" s="74"/>
      <c r="M460" s="74"/>
      <c r="N460" s="74"/>
      <c r="S460" s="120"/>
      <c r="T460" s="120"/>
      <c r="U460" s="120"/>
    </row>
    <row r="461" spans="1:21" customFormat="1" ht="13" customHeight="1">
      <c r="A461" s="47" t="s">
        <v>19</v>
      </c>
      <c r="B461" s="100">
        <v>19</v>
      </c>
      <c r="C461" s="100">
        <v>19000</v>
      </c>
      <c r="D461" s="16">
        <f t="shared" si="115"/>
        <v>1.7117117117117115</v>
      </c>
      <c r="E461" s="100">
        <v>1</v>
      </c>
      <c r="F461" s="100">
        <v>1100</v>
      </c>
      <c r="G461" s="17">
        <f t="shared" si="116"/>
        <v>1.5625</v>
      </c>
      <c r="H461" s="100">
        <v>1</v>
      </c>
      <c r="I461" s="100">
        <v>1000</v>
      </c>
      <c r="J461" s="19">
        <f t="shared" si="117"/>
        <v>0.78125</v>
      </c>
      <c r="K461" s="73"/>
      <c r="L461" s="74"/>
      <c r="M461" s="74"/>
      <c r="N461" s="74"/>
      <c r="S461" s="120"/>
      <c r="T461" s="120"/>
      <c r="U461" s="120"/>
    </row>
    <row r="462" spans="1:21" customFormat="1" ht="13" customHeight="1">
      <c r="A462" s="48" t="s">
        <v>20</v>
      </c>
      <c r="B462" s="100">
        <v>6</v>
      </c>
      <c r="C462" s="100">
        <v>6000</v>
      </c>
      <c r="D462" s="17">
        <f t="shared" si="115"/>
        <v>0.54054054054054057</v>
      </c>
      <c r="E462" s="100">
        <v>4</v>
      </c>
      <c r="F462" s="100">
        <v>4400</v>
      </c>
      <c r="G462" s="17">
        <f t="shared" si="116"/>
        <v>6.25</v>
      </c>
      <c r="H462" s="100">
        <v>7</v>
      </c>
      <c r="I462" s="100">
        <v>7000</v>
      </c>
      <c r="J462" s="19">
        <f t="shared" si="117"/>
        <v>5.46875</v>
      </c>
      <c r="K462" s="73"/>
      <c r="L462" s="74"/>
      <c r="M462" s="74"/>
      <c r="N462" s="74"/>
      <c r="S462" s="120"/>
      <c r="T462" s="120"/>
      <c r="U462" s="120"/>
    </row>
    <row r="463" spans="1:21" customFormat="1" ht="13" customHeight="1">
      <c r="A463" s="48" t="s">
        <v>21</v>
      </c>
      <c r="B463" s="100">
        <v>11</v>
      </c>
      <c r="C463" s="100">
        <v>11000</v>
      </c>
      <c r="D463" s="17">
        <f t="shared" si="115"/>
        <v>0.99099099099099097</v>
      </c>
      <c r="E463" s="100">
        <v>2</v>
      </c>
      <c r="F463" s="100">
        <v>2200</v>
      </c>
      <c r="G463" s="17">
        <f t="shared" si="116"/>
        <v>3.125</v>
      </c>
      <c r="H463" s="100">
        <v>0</v>
      </c>
      <c r="I463" s="100">
        <v>0</v>
      </c>
      <c r="J463" s="19">
        <f t="shared" si="117"/>
        <v>0</v>
      </c>
      <c r="K463" s="73"/>
      <c r="L463" s="74"/>
      <c r="M463" s="74"/>
      <c r="N463" s="74"/>
      <c r="S463" s="120"/>
      <c r="T463" s="120"/>
      <c r="U463" s="120"/>
    </row>
    <row r="464" spans="1:21" customFormat="1" ht="13" customHeight="1">
      <c r="A464" s="48" t="s">
        <v>22</v>
      </c>
      <c r="B464" s="100">
        <v>7</v>
      </c>
      <c r="C464" s="100">
        <v>7000</v>
      </c>
      <c r="D464" s="17">
        <f t="shared" si="115"/>
        <v>0.63063063063063063</v>
      </c>
      <c r="E464" s="100">
        <v>2</v>
      </c>
      <c r="F464" s="100">
        <v>2200</v>
      </c>
      <c r="G464" s="17">
        <f t="shared" si="116"/>
        <v>3.125</v>
      </c>
      <c r="H464" s="100">
        <v>2</v>
      </c>
      <c r="I464" s="100">
        <v>2000</v>
      </c>
      <c r="J464" s="19">
        <f t="shared" si="117"/>
        <v>1.5625</v>
      </c>
      <c r="K464" s="73"/>
      <c r="L464" s="74"/>
      <c r="M464" s="74"/>
      <c r="N464" s="74"/>
      <c r="S464" s="120"/>
      <c r="T464" s="120"/>
      <c r="U464" s="120"/>
    </row>
    <row r="465" spans="1:21" customFormat="1" ht="13" customHeight="1">
      <c r="A465" s="49" t="s">
        <v>23</v>
      </c>
      <c r="B465" s="103">
        <v>18</v>
      </c>
      <c r="C465" s="103">
        <v>18000</v>
      </c>
      <c r="D465" s="18">
        <f t="shared" si="115"/>
        <v>1.6216216216216217</v>
      </c>
      <c r="E465" s="103">
        <v>1</v>
      </c>
      <c r="F465" s="103">
        <v>1100</v>
      </c>
      <c r="G465" s="18">
        <f t="shared" si="116"/>
        <v>1.5625</v>
      </c>
      <c r="H465" s="103">
        <v>0</v>
      </c>
      <c r="I465" s="103">
        <v>0</v>
      </c>
      <c r="J465" s="131">
        <f t="shared" si="117"/>
        <v>0</v>
      </c>
      <c r="K465" s="73"/>
      <c r="L465" s="74"/>
      <c r="M465" s="74"/>
      <c r="N465" s="74"/>
      <c r="S465" s="120"/>
      <c r="T465" s="120"/>
      <c r="U465" s="120"/>
    </row>
    <row r="466" spans="1:21" customFormat="1" ht="13" customHeight="1">
      <c r="A466" s="47" t="s">
        <v>24</v>
      </c>
      <c r="B466" s="100">
        <v>32</v>
      </c>
      <c r="C466" s="100">
        <v>32000</v>
      </c>
      <c r="D466" s="16">
        <f t="shared" si="115"/>
        <v>2.8828828828828827</v>
      </c>
      <c r="E466" s="100">
        <v>0</v>
      </c>
      <c r="F466" s="100">
        <v>0</v>
      </c>
      <c r="G466" s="16">
        <f t="shared" si="116"/>
        <v>0</v>
      </c>
      <c r="H466" s="100">
        <v>2</v>
      </c>
      <c r="I466" s="100">
        <v>2000</v>
      </c>
      <c r="J466" s="130">
        <f t="shared" si="117"/>
        <v>1.5625</v>
      </c>
      <c r="K466" s="73"/>
      <c r="L466" s="74"/>
      <c r="M466" s="74"/>
      <c r="N466" s="74"/>
      <c r="S466" s="120"/>
      <c r="T466" s="120"/>
      <c r="U466" s="120"/>
    </row>
    <row r="467" spans="1:21" customFormat="1" ht="13" customHeight="1">
      <c r="A467" s="48" t="s">
        <v>25</v>
      </c>
      <c r="B467" s="100">
        <v>105</v>
      </c>
      <c r="C467" s="100">
        <v>105000</v>
      </c>
      <c r="D467" s="17">
        <f t="shared" si="115"/>
        <v>9.4594594594594597</v>
      </c>
      <c r="E467" s="100">
        <v>1</v>
      </c>
      <c r="F467" s="100">
        <v>1100</v>
      </c>
      <c r="G467" s="17">
        <f t="shared" si="116"/>
        <v>1.5625</v>
      </c>
      <c r="H467" s="100">
        <v>0</v>
      </c>
      <c r="I467" s="100">
        <v>0</v>
      </c>
      <c r="J467" s="19">
        <f t="shared" si="117"/>
        <v>0</v>
      </c>
      <c r="K467" s="73"/>
      <c r="L467" s="74"/>
      <c r="M467" s="74"/>
      <c r="N467" s="74"/>
      <c r="S467" s="120"/>
      <c r="T467" s="120"/>
      <c r="U467" s="120"/>
    </row>
    <row r="468" spans="1:21" customFormat="1" ht="13" customHeight="1">
      <c r="A468" s="48" t="s">
        <v>26</v>
      </c>
      <c r="B468" s="100">
        <v>117</v>
      </c>
      <c r="C468" s="100">
        <v>117000</v>
      </c>
      <c r="D468" s="17">
        <f t="shared" si="115"/>
        <v>10.54054054054054</v>
      </c>
      <c r="E468" s="100">
        <v>0</v>
      </c>
      <c r="F468" s="100">
        <v>0</v>
      </c>
      <c r="G468" s="17">
        <f t="shared" si="116"/>
        <v>0</v>
      </c>
      <c r="H468" s="100">
        <v>1</v>
      </c>
      <c r="I468" s="100">
        <v>1000</v>
      </c>
      <c r="J468" s="19">
        <f t="shared" si="117"/>
        <v>0.78125</v>
      </c>
      <c r="K468" s="73"/>
      <c r="L468" s="74"/>
      <c r="M468" s="74"/>
      <c r="N468" s="74"/>
      <c r="S468" s="120"/>
      <c r="T468" s="120"/>
      <c r="U468" s="120"/>
    </row>
    <row r="469" spans="1:21" customFormat="1" ht="13" customHeight="1">
      <c r="A469" s="48" t="s">
        <v>27</v>
      </c>
      <c r="B469" s="100">
        <v>58</v>
      </c>
      <c r="C469" s="100">
        <v>58000</v>
      </c>
      <c r="D469" s="17">
        <f t="shared" si="115"/>
        <v>5.2252252252252251</v>
      </c>
      <c r="E469" s="100">
        <v>0</v>
      </c>
      <c r="F469" s="100">
        <v>0</v>
      </c>
      <c r="G469" s="17">
        <f t="shared" si="116"/>
        <v>0</v>
      </c>
      <c r="H469" s="100">
        <v>1</v>
      </c>
      <c r="I469" s="100">
        <v>1000</v>
      </c>
      <c r="J469" s="19">
        <f t="shared" si="117"/>
        <v>0.78125</v>
      </c>
      <c r="K469" s="73"/>
      <c r="L469" s="74"/>
      <c r="M469" s="74"/>
      <c r="N469" s="74"/>
      <c r="S469" s="120"/>
      <c r="T469" s="120"/>
      <c r="U469" s="120"/>
    </row>
    <row r="470" spans="1:21" customFormat="1" ht="13" customHeight="1">
      <c r="A470" s="49" t="s">
        <v>28</v>
      </c>
      <c r="B470" s="103">
        <v>14</v>
      </c>
      <c r="C470" s="103">
        <v>14000</v>
      </c>
      <c r="D470" s="18">
        <f t="shared" si="115"/>
        <v>1.2612612612612613</v>
      </c>
      <c r="E470" s="103">
        <v>2</v>
      </c>
      <c r="F470" s="103">
        <v>2200</v>
      </c>
      <c r="G470" s="18">
        <f t="shared" si="116"/>
        <v>3.125</v>
      </c>
      <c r="H470" s="103">
        <v>3</v>
      </c>
      <c r="I470" s="103">
        <v>3000</v>
      </c>
      <c r="J470" s="131">
        <f t="shared" si="117"/>
        <v>2.34375</v>
      </c>
      <c r="K470" s="73"/>
      <c r="L470" s="74"/>
      <c r="M470" s="74"/>
      <c r="N470" s="74"/>
      <c r="S470" s="120"/>
      <c r="T470" s="120"/>
      <c r="U470" s="120"/>
    </row>
    <row r="471" spans="1:21" customFormat="1" ht="13" customHeight="1">
      <c r="A471" s="47" t="s">
        <v>29</v>
      </c>
      <c r="B471" s="100">
        <v>4</v>
      </c>
      <c r="C471" s="100">
        <v>4000</v>
      </c>
      <c r="D471" s="19">
        <f t="shared" si="115"/>
        <v>0.36036036036036034</v>
      </c>
      <c r="E471" s="100">
        <v>0</v>
      </c>
      <c r="F471" s="100">
        <v>0</v>
      </c>
      <c r="G471" s="16">
        <f t="shared" si="116"/>
        <v>0</v>
      </c>
      <c r="H471" s="100">
        <v>2</v>
      </c>
      <c r="I471" s="100">
        <v>2000</v>
      </c>
      <c r="J471" s="130">
        <f t="shared" si="117"/>
        <v>1.5625</v>
      </c>
      <c r="K471" s="73"/>
      <c r="L471" s="74"/>
      <c r="M471" s="74"/>
      <c r="N471" s="74"/>
      <c r="S471" s="120"/>
      <c r="T471" s="120"/>
      <c r="U471" s="120"/>
    </row>
    <row r="472" spans="1:21" customFormat="1" ht="13" customHeight="1">
      <c r="A472" s="48" t="s">
        <v>30</v>
      </c>
      <c r="B472" s="100">
        <v>8</v>
      </c>
      <c r="C472" s="100">
        <v>8000</v>
      </c>
      <c r="D472" s="19">
        <f t="shared" si="115"/>
        <v>0.72072072072072069</v>
      </c>
      <c r="E472" s="100">
        <v>0</v>
      </c>
      <c r="F472" s="100">
        <v>0</v>
      </c>
      <c r="G472" s="17">
        <f t="shared" si="116"/>
        <v>0</v>
      </c>
      <c r="H472" s="100">
        <v>1</v>
      </c>
      <c r="I472" s="100">
        <v>1000</v>
      </c>
      <c r="J472" s="19">
        <f t="shared" si="117"/>
        <v>0.78125</v>
      </c>
      <c r="K472" s="73"/>
      <c r="L472" s="74"/>
      <c r="M472" s="74"/>
      <c r="N472" s="74"/>
      <c r="S472" s="120"/>
      <c r="T472" s="120"/>
      <c r="U472" s="120"/>
    </row>
    <row r="473" spans="1:21" customFormat="1" ht="13" customHeight="1">
      <c r="A473" s="48" t="s">
        <v>31</v>
      </c>
      <c r="B473" s="100">
        <v>3</v>
      </c>
      <c r="C473" s="100">
        <v>3000</v>
      </c>
      <c r="D473" s="19">
        <f t="shared" si="115"/>
        <v>0.27027027027027029</v>
      </c>
      <c r="E473" s="100">
        <v>0</v>
      </c>
      <c r="F473" s="100">
        <v>0</v>
      </c>
      <c r="G473" s="17">
        <f t="shared" si="116"/>
        <v>0</v>
      </c>
      <c r="H473" s="100">
        <v>0</v>
      </c>
      <c r="I473" s="100">
        <v>0</v>
      </c>
      <c r="J473" s="19">
        <f t="shared" si="117"/>
        <v>0</v>
      </c>
      <c r="K473" s="73"/>
      <c r="L473" s="74"/>
      <c r="M473" s="74"/>
      <c r="N473" s="74"/>
      <c r="S473" s="120"/>
      <c r="T473" s="120"/>
      <c r="U473" s="120"/>
    </row>
    <row r="474" spans="1:21" customFormat="1" ht="13" customHeight="1">
      <c r="A474" s="48" t="s">
        <v>32</v>
      </c>
      <c r="B474" s="100">
        <v>16</v>
      </c>
      <c r="C474" s="100">
        <v>16000</v>
      </c>
      <c r="D474" s="17">
        <f t="shared" si="115"/>
        <v>1.4414414414414414</v>
      </c>
      <c r="E474" s="100">
        <v>0</v>
      </c>
      <c r="F474" s="100">
        <v>0</v>
      </c>
      <c r="G474" s="17">
        <f t="shared" si="116"/>
        <v>0</v>
      </c>
      <c r="H474" s="100">
        <v>0</v>
      </c>
      <c r="I474" s="100">
        <v>0</v>
      </c>
      <c r="J474" s="19">
        <f t="shared" si="117"/>
        <v>0</v>
      </c>
      <c r="K474" s="73"/>
      <c r="L474" s="74"/>
      <c r="M474" s="74"/>
      <c r="N474" s="74"/>
      <c r="S474" s="120"/>
      <c r="T474" s="120"/>
      <c r="U474" s="120"/>
    </row>
    <row r="475" spans="1:21" customFormat="1" ht="13" customHeight="1">
      <c r="A475" s="49" t="s">
        <v>33</v>
      </c>
      <c r="B475" s="103">
        <v>41</v>
      </c>
      <c r="C475" s="103">
        <v>41000</v>
      </c>
      <c r="D475" s="18">
        <f t="shared" si="115"/>
        <v>3.6936936936936933</v>
      </c>
      <c r="E475" s="103">
        <v>1</v>
      </c>
      <c r="F475" s="103">
        <v>1100</v>
      </c>
      <c r="G475" s="18">
        <f t="shared" si="116"/>
        <v>1.5625</v>
      </c>
      <c r="H475" s="103">
        <v>0</v>
      </c>
      <c r="I475" s="103">
        <v>0</v>
      </c>
      <c r="J475" s="131">
        <f t="shared" si="117"/>
        <v>0</v>
      </c>
      <c r="K475" s="73"/>
      <c r="L475" s="74"/>
      <c r="M475" s="74"/>
      <c r="N475" s="74"/>
      <c r="S475" s="120"/>
      <c r="T475" s="120"/>
      <c r="U475" s="120"/>
    </row>
    <row r="476" spans="1:21" customFormat="1" ht="13" customHeight="1">
      <c r="A476" s="47" t="s">
        <v>34</v>
      </c>
      <c r="B476" s="100">
        <v>47</v>
      </c>
      <c r="C476" s="100">
        <v>47000</v>
      </c>
      <c r="D476" s="16">
        <f t="shared" si="115"/>
        <v>4.2342342342342336</v>
      </c>
      <c r="E476" s="100">
        <v>0</v>
      </c>
      <c r="F476" s="100">
        <v>0</v>
      </c>
      <c r="G476" s="16">
        <f t="shared" si="116"/>
        <v>0</v>
      </c>
      <c r="H476" s="100">
        <v>8</v>
      </c>
      <c r="I476" s="100">
        <v>8000</v>
      </c>
      <c r="J476" s="130">
        <f t="shared" si="117"/>
        <v>6.25</v>
      </c>
      <c r="K476" s="73"/>
      <c r="L476" s="74"/>
      <c r="M476" s="74"/>
      <c r="N476" s="74"/>
      <c r="S476" s="120"/>
      <c r="T476" s="120"/>
      <c r="U476" s="120"/>
    </row>
    <row r="477" spans="1:21" customFormat="1" ht="13" customHeight="1">
      <c r="A477" s="48" t="s">
        <v>35</v>
      </c>
      <c r="B477" s="100">
        <v>19</v>
      </c>
      <c r="C477" s="100">
        <v>19000</v>
      </c>
      <c r="D477" s="17">
        <f t="shared" si="115"/>
        <v>1.7117117117117115</v>
      </c>
      <c r="E477" s="100">
        <v>0</v>
      </c>
      <c r="F477" s="100">
        <v>0</v>
      </c>
      <c r="G477" s="17">
        <f t="shared" si="116"/>
        <v>0</v>
      </c>
      <c r="H477" s="100">
        <v>4</v>
      </c>
      <c r="I477" s="100">
        <v>4000</v>
      </c>
      <c r="J477" s="19">
        <f t="shared" si="117"/>
        <v>3.125</v>
      </c>
      <c r="K477" s="73"/>
      <c r="L477" s="74"/>
      <c r="M477" s="74"/>
      <c r="N477" s="74"/>
      <c r="S477" s="120"/>
      <c r="T477" s="120"/>
      <c r="U477" s="120"/>
    </row>
    <row r="478" spans="1:21" customFormat="1" ht="13" customHeight="1">
      <c r="A478" s="48" t="s">
        <v>36</v>
      </c>
      <c r="B478" s="100">
        <v>40</v>
      </c>
      <c r="C478" s="100">
        <v>40000</v>
      </c>
      <c r="D478" s="17">
        <f t="shared" si="115"/>
        <v>3.6036036036036037</v>
      </c>
      <c r="E478" s="100">
        <v>0</v>
      </c>
      <c r="F478" s="100">
        <v>0</v>
      </c>
      <c r="G478" s="17">
        <f t="shared" si="116"/>
        <v>0</v>
      </c>
      <c r="H478" s="100">
        <v>0</v>
      </c>
      <c r="I478" s="100">
        <v>0</v>
      </c>
      <c r="J478" s="19">
        <f t="shared" si="117"/>
        <v>0</v>
      </c>
      <c r="K478" s="73"/>
      <c r="L478" s="74"/>
      <c r="M478" s="74"/>
      <c r="N478" s="74"/>
      <c r="S478" s="120"/>
      <c r="T478" s="120"/>
      <c r="U478" s="120"/>
    </row>
    <row r="479" spans="1:21" customFormat="1" ht="13" customHeight="1">
      <c r="A479" s="48" t="s">
        <v>37</v>
      </c>
      <c r="B479" s="100">
        <v>18</v>
      </c>
      <c r="C479" s="100">
        <v>18000</v>
      </c>
      <c r="D479" s="17">
        <f t="shared" si="115"/>
        <v>1.6216216216216217</v>
      </c>
      <c r="E479" s="100">
        <v>1</v>
      </c>
      <c r="F479" s="100">
        <v>1100</v>
      </c>
      <c r="G479" s="17">
        <f t="shared" si="116"/>
        <v>1.5625</v>
      </c>
      <c r="H479" s="100">
        <v>1</v>
      </c>
      <c r="I479" s="100">
        <v>1000</v>
      </c>
      <c r="J479" s="19">
        <f t="shared" si="117"/>
        <v>0.78125</v>
      </c>
      <c r="K479" s="73"/>
      <c r="L479" s="74"/>
      <c r="M479" s="74"/>
      <c r="N479" s="74"/>
      <c r="S479" s="120"/>
      <c r="T479" s="120"/>
      <c r="U479" s="120"/>
    </row>
    <row r="480" spans="1:21" customFormat="1" ht="13" customHeight="1">
      <c r="A480" s="49" t="s">
        <v>38</v>
      </c>
      <c r="B480" s="103">
        <v>12</v>
      </c>
      <c r="C480" s="103">
        <v>12000</v>
      </c>
      <c r="D480" s="18">
        <f t="shared" si="115"/>
        <v>1.0810810810810811</v>
      </c>
      <c r="E480" s="103">
        <v>1</v>
      </c>
      <c r="F480" s="103">
        <v>1100</v>
      </c>
      <c r="G480" s="18">
        <f t="shared" si="116"/>
        <v>1.5625</v>
      </c>
      <c r="H480" s="103">
        <v>4</v>
      </c>
      <c r="I480" s="103">
        <v>4000</v>
      </c>
      <c r="J480" s="131">
        <f t="shared" si="117"/>
        <v>3.125</v>
      </c>
      <c r="K480" s="73"/>
      <c r="L480" s="74"/>
      <c r="M480" s="74"/>
      <c r="N480" s="74"/>
      <c r="S480" s="120"/>
      <c r="T480" s="120"/>
      <c r="U480" s="120"/>
    </row>
    <row r="481" spans="1:28" customFormat="1" ht="13" customHeight="1">
      <c r="A481" s="47" t="s">
        <v>39</v>
      </c>
      <c r="B481" s="100">
        <v>39</v>
      </c>
      <c r="C481" s="100">
        <v>39000</v>
      </c>
      <c r="D481" s="16">
        <f t="shared" si="115"/>
        <v>3.5135135135135136</v>
      </c>
      <c r="E481" s="100">
        <v>3</v>
      </c>
      <c r="F481" s="100">
        <v>3300</v>
      </c>
      <c r="G481" s="16">
        <f t="shared" si="116"/>
        <v>4.6875</v>
      </c>
      <c r="H481" s="100">
        <v>3</v>
      </c>
      <c r="I481" s="100">
        <v>3000</v>
      </c>
      <c r="J481" s="130">
        <f t="shared" si="117"/>
        <v>2.34375</v>
      </c>
      <c r="K481" s="73"/>
      <c r="L481" s="74"/>
      <c r="M481" s="74"/>
      <c r="N481" s="74"/>
      <c r="S481" s="120"/>
      <c r="T481" s="120"/>
      <c r="U481" s="120"/>
    </row>
    <row r="482" spans="1:28" customFormat="1" ht="13" customHeight="1">
      <c r="A482" s="48" t="s">
        <v>40</v>
      </c>
      <c r="B482" s="100">
        <v>39</v>
      </c>
      <c r="C482" s="100">
        <v>39000</v>
      </c>
      <c r="D482" s="17">
        <f t="shared" si="115"/>
        <v>3.5135135135135136</v>
      </c>
      <c r="E482" s="100">
        <v>0</v>
      </c>
      <c r="F482" s="100">
        <v>0</v>
      </c>
      <c r="G482" s="17">
        <f t="shared" si="116"/>
        <v>0</v>
      </c>
      <c r="H482" s="100">
        <v>0</v>
      </c>
      <c r="I482" s="100">
        <v>0</v>
      </c>
      <c r="J482" s="19">
        <f t="shared" si="117"/>
        <v>0</v>
      </c>
      <c r="K482" s="73"/>
      <c r="L482" s="74"/>
      <c r="M482" s="74"/>
      <c r="N482" s="74"/>
      <c r="S482" s="120"/>
      <c r="T482" s="120"/>
      <c r="U482" s="120"/>
    </row>
    <row r="483" spans="1:28" customFormat="1" ht="13" customHeight="1">
      <c r="A483" s="48" t="s">
        <v>41</v>
      </c>
      <c r="B483" s="100">
        <v>30</v>
      </c>
      <c r="C483" s="100">
        <v>30000</v>
      </c>
      <c r="D483" s="17">
        <f t="shared" si="115"/>
        <v>2.7027027027027026</v>
      </c>
      <c r="E483" s="100">
        <v>5</v>
      </c>
      <c r="F483" s="100">
        <v>5500</v>
      </c>
      <c r="G483" s="17">
        <f t="shared" si="116"/>
        <v>7.8125</v>
      </c>
      <c r="H483" s="100">
        <v>12</v>
      </c>
      <c r="I483" s="100">
        <v>12000</v>
      </c>
      <c r="J483" s="19">
        <f t="shared" si="117"/>
        <v>9.375</v>
      </c>
      <c r="K483" s="73"/>
      <c r="L483" s="74"/>
      <c r="M483" s="74"/>
      <c r="N483" s="74"/>
      <c r="S483" s="120"/>
      <c r="T483" s="120"/>
      <c r="U483" s="120"/>
    </row>
    <row r="484" spans="1:28" customFormat="1" ht="13" customHeight="1">
      <c r="A484" s="48" t="s">
        <v>42</v>
      </c>
      <c r="B484" s="100">
        <v>4</v>
      </c>
      <c r="C484" s="100">
        <v>4000</v>
      </c>
      <c r="D484" s="17">
        <f t="shared" si="115"/>
        <v>0.36036036036036034</v>
      </c>
      <c r="E484" s="100">
        <v>0</v>
      </c>
      <c r="F484" s="100">
        <v>0</v>
      </c>
      <c r="G484" s="17">
        <f t="shared" si="116"/>
        <v>0</v>
      </c>
      <c r="H484" s="100">
        <v>0</v>
      </c>
      <c r="I484" s="100">
        <v>0</v>
      </c>
      <c r="J484" s="19">
        <f t="shared" si="117"/>
        <v>0</v>
      </c>
      <c r="K484" s="73"/>
      <c r="L484" s="74"/>
      <c r="M484" s="74"/>
      <c r="N484" s="74"/>
      <c r="S484" s="120"/>
      <c r="T484" s="120"/>
      <c r="U484" s="120"/>
    </row>
    <row r="485" spans="1:28" customFormat="1" ht="13" customHeight="1">
      <c r="A485" s="49" t="s">
        <v>43</v>
      </c>
      <c r="B485" s="103">
        <v>8</v>
      </c>
      <c r="C485" s="103">
        <v>8000</v>
      </c>
      <c r="D485" s="18">
        <f t="shared" si="115"/>
        <v>0.72072072072072069</v>
      </c>
      <c r="E485" s="103">
        <v>0</v>
      </c>
      <c r="F485" s="103">
        <v>0</v>
      </c>
      <c r="G485" s="18">
        <f t="shared" si="116"/>
        <v>0</v>
      </c>
      <c r="H485" s="103">
        <v>0</v>
      </c>
      <c r="I485" s="103">
        <v>0</v>
      </c>
      <c r="J485" s="131">
        <f t="shared" si="117"/>
        <v>0</v>
      </c>
      <c r="K485" s="73"/>
      <c r="L485" s="74"/>
      <c r="M485" s="74"/>
      <c r="N485" s="74"/>
      <c r="S485" s="120"/>
      <c r="T485" s="120"/>
      <c r="U485" s="120"/>
    </row>
    <row r="486" spans="1:28" customFormat="1" ht="13" customHeight="1">
      <c r="A486" s="47" t="s">
        <v>44</v>
      </c>
      <c r="B486" s="100">
        <v>19</v>
      </c>
      <c r="C486" s="100">
        <v>19000</v>
      </c>
      <c r="D486" s="16">
        <f t="shared" si="115"/>
        <v>1.7117117117117115</v>
      </c>
      <c r="E486" s="100">
        <v>2</v>
      </c>
      <c r="F486" s="100">
        <v>2200</v>
      </c>
      <c r="G486" s="17">
        <f t="shared" si="116"/>
        <v>3.125</v>
      </c>
      <c r="H486" s="100">
        <v>3</v>
      </c>
      <c r="I486" s="100">
        <v>3000</v>
      </c>
      <c r="J486" s="19">
        <f t="shared" si="117"/>
        <v>2.34375</v>
      </c>
      <c r="K486" s="73"/>
      <c r="L486" s="74"/>
      <c r="M486" s="74"/>
      <c r="N486" s="74"/>
      <c r="S486" s="120"/>
      <c r="T486" s="120"/>
      <c r="U486" s="120"/>
    </row>
    <row r="487" spans="1:28" customFormat="1" ht="13" customHeight="1">
      <c r="A487" s="48" t="s">
        <v>45</v>
      </c>
      <c r="B487" s="100">
        <v>14</v>
      </c>
      <c r="C487" s="100">
        <v>14000</v>
      </c>
      <c r="D487" s="17">
        <f t="shared" si="115"/>
        <v>1.2612612612612613</v>
      </c>
      <c r="E487" s="100">
        <v>2</v>
      </c>
      <c r="F487" s="100">
        <v>2200</v>
      </c>
      <c r="G487" s="17">
        <f t="shared" si="116"/>
        <v>3.125</v>
      </c>
      <c r="H487" s="100">
        <v>0</v>
      </c>
      <c r="I487" s="100">
        <v>0</v>
      </c>
      <c r="J487" s="19">
        <f t="shared" si="117"/>
        <v>0</v>
      </c>
      <c r="K487" s="73"/>
      <c r="L487" s="74"/>
      <c r="M487" s="74"/>
      <c r="N487" s="74"/>
      <c r="S487" s="120"/>
      <c r="T487" s="120"/>
      <c r="U487" s="120"/>
    </row>
    <row r="488" spans="1:28" customFormat="1" ht="13" customHeight="1">
      <c r="A488" s="48" t="s">
        <v>46</v>
      </c>
      <c r="B488" s="100">
        <v>10</v>
      </c>
      <c r="C488" s="100">
        <v>10000</v>
      </c>
      <c r="D488" s="17">
        <f t="shared" si="115"/>
        <v>0.90090090090090091</v>
      </c>
      <c r="E488" s="100">
        <v>3</v>
      </c>
      <c r="F488" s="100">
        <v>3300</v>
      </c>
      <c r="G488" s="17">
        <f t="shared" si="116"/>
        <v>4.6875</v>
      </c>
      <c r="H488" s="100">
        <v>2</v>
      </c>
      <c r="I488" s="100">
        <v>2000</v>
      </c>
      <c r="J488" s="19">
        <f t="shared" si="117"/>
        <v>1.5625</v>
      </c>
      <c r="K488" s="73"/>
      <c r="L488" s="74"/>
      <c r="M488" s="74"/>
      <c r="N488" s="74"/>
      <c r="S488" s="120"/>
      <c r="T488" s="120"/>
      <c r="U488" s="120"/>
    </row>
    <row r="489" spans="1:28" customFormat="1" ht="13" customHeight="1">
      <c r="A489" s="48" t="s">
        <v>47</v>
      </c>
      <c r="B489" s="100">
        <v>97</v>
      </c>
      <c r="C489" s="100">
        <v>97000</v>
      </c>
      <c r="D489" s="17">
        <f t="shared" si="115"/>
        <v>8.7387387387387392</v>
      </c>
      <c r="E489" s="100">
        <v>3</v>
      </c>
      <c r="F489" s="100">
        <v>3300</v>
      </c>
      <c r="G489" s="17">
        <f t="shared" si="116"/>
        <v>4.6875</v>
      </c>
      <c r="H489" s="100">
        <v>5</v>
      </c>
      <c r="I489" s="100">
        <v>5000</v>
      </c>
      <c r="J489" s="19">
        <f t="shared" si="117"/>
        <v>3.90625</v>
      </c>
      <c r="K489" s="73"/>
      <c r="L489" s="74"/>
      <c r="M489" s="74"/>
      <c r="N489" s="74"/>
      <c r="S489" s="120"/>
      <c r="T489" s="120"/>
      <c r="U489" s="120"/>
    </row>
    <row r="490" spans="1:28" customFormat="1" ht="13" customHeight="1">
      <c r="A490" s="49" t="s">
        <v>48</v>
      </c>
      <c r="B490" s="103">
        <v>41</v>
      </c>
      <c r="C490" s="103">
        <v>41000</v>
      </c>
      <c r="D490" s="18">
        <f t="shared" si="115"/>
        <v>3.6936936936936933</v>
      </c>
      <c r="E490" s="103">
        <v>1</v>
      </c>
      <c r="F490" s="103">
        <v>1100</v>
      </c>
      <c r="G490" s="18">
        <f t="shared" si="116"/>
        <v>1.5625</v>
      </c>
      <c r="H490" s="103">
        <v>3</v>
      </c>
      <c r="I490" s="103">
        <v>3000</v>
      </c>
      <c r="J490" s="131">
        <f t="shared" si="117"/>
        <v>2.34375</v>
      </c>
      <c r="K490" s="73"/>
      <c r="L490" s="74"/>
      <c r="M490" s="74"/>
      <c r="N490" s="74"/>
      <c r="S490" s="120"/>
      <c r="T490" s="120"/>
      <c r="U490" s="120"/>
    </row>
    <row r="491" spans="1:28" customFormat="1" ht="13" customHeight="1">
      <c r="A491" s="47" t="s">
        <v>49</v>
      </c>
      <c r="B491" s="100">
        <v>7</v>
      </c>
      <c r="C491" s="100">
        <v>7000</v>
      </c>
      <c r="D491" s="16">
        <f t="shared" si="115"/>
        <v>0.63063063063063063</v>
      </c>
      <c r="E491" s="100">
        <v>2</v>
      </c>
      <c r="F491" s="100">
        <v>2200</v>
      </c>
      <c r="G491" s="17">
        <f t="shared" si="116"/>
        <v>3.125</v>
      </c>
      <c r="H491" s="100">
        <v>0</v>
      </c>
      <c r="I491" s="100">
        <v>0</v>
      </c>
      <c r="J491" s="19">
        <f t="shared" si="117"/>
        <v>0</v>
      </c>
      <c r="K491" s="73"/>
      <c r="L491" s="74"/>
      <c r="M491" s="74"/>
      <c r="N491" s="74"/>
      <c r="S491" s="120"/>
      <c r="T491" s="120"/>
      <c r="U491" s="120"/>
    </row>
    <row r="492" spans="1:28" customFormat="1" ht="13" customHeight="1">
      <c r="A492" s="48" t="s">
        <v>50</v>
      </c>
      <c r="B492" s="100">
        <v>27</v>
      </c>
      <c r="C492" s="100">
        <v>27000</v>
      </c>
      <c r="D492" s="17">
        <f t="shared" si="115"/>
        <v>2.4324324324324325</v>
      </c>
      <c r="E492" s="100">
        <v>0</v>
      </c>
      <c r="F492" s="100">
        <v>0</v>
      </c>
      <c r="G492" s="17">
        <f t="shared" si="116"/>
        <v>0</v>
      </c>
      <c r="H492" s="100">
        <v>3</v>
      </c>
      <c r="I492" s="100">
        <v>3000</v>
      </c>
      <c r="J492" s="19">
        <f t="shared" si="117"/>
        <v>2.34375</v>
      </c>
      <c r="K492" s="73"/>
      <c r="L492" s="74"/>
      <c r="M492" s="74"/>
      <c r="N492" s="74"/>
      <c r="S492" s="120"/>
      <c r="T492" s="120"/>
      <c r="U492" s="120"/>
    </row>
    <row r="493" spans="1:28" customFormat="1" ht="13" customHeight="1">
      <c r="A493" s="48" t="s">
        <v>51</v>
      </c>
      <c r="B493" s="100">
        <v>5</v>
      </c>
      <c r="C493" s="100">
        <v>5000</v>
      </c>
      <c r="D493" s="17">
        <f t="shared" si="115"/>
        <v>0.45045045045045046</v>
      </c>
      <c r="E493" s="100">
        <v>2</v>
      </c>
      <c r="F493" s="100">
        <v>2200</v>
      </c>
      <c r="G493" s="17">
        <f t="shared" si="116"/>
        <v>3.125</v>
      </c>
      <c r="H493" s="100">
        <v>3</v>
      </c>
      <c r="I493" s="100">
        <v>3000</v>
      </c>
      <c r="J493" s="19">
        <f t="shared" si="117"/>
        <v>2.34375</v>
      </c>
      <c r="K493" s="73"/>
      <c r="L493" s="74"/>
      <c r="M493" s="74"/>
      <c r="N493" s="74"/>
      <c r="S493" s="120"/>
      <c r="T493" s="120"/>
      <c r="U493" s="120"/>
    </row>
    <row r="494" spans="1:28" customFormat="1" ht="13" customHeight="1">
      <c r="A494" s="48" t="s">
        <v>52</v>
      </c>
      <c r="B494" s="100">
        <v>6</v>
      </c>
      <c r="C494" s="100">
        <v>6000</v>
      </c>
      <c r="D494" s="19">
        <f t="shared" si="115"/>
        <v>0.54054054054054057</v>
      </c>
      <c r="E494" s="100">
        <v>6</v>
      </c>
      <c r="F494" s="100">
        <v>6600</v>
      </c>
      <c r="G494" s="17">
        <f t="shared" si="116"/>
        <v>9.375</v>
      </c>
      <c r="H494" s="100">
        <v>5</v>
      </c>
      <c r="I494" s="100">
        <v>5000</v>
      </c>
      <c r="J494" s="19">
        <f t="shared" si="117"/>
        <v>3.90625</v>
      </c>
      <c r="K494" s="73"/>
      <c r="L494" s="74"/>
      <c r="M494" s="74"/>
      <c r="N494" s="74"/>
      <c r="S494" s="120"/>
      <c r="T494" s="120"/>
      <c r="U494" s="120"/>
    </row>
    <row r="495" spans="1:28" customFormat="1" ht="13" customHeight="1">
      <c r="A495" s="49" t="s">
        <v>53</v>
      </c>
      <c r="B495" s="103">
        <v>0</v>
      </c>
      <c r="C495" s="103">
        <v>0</v>
      </c>
      <c r="D495" s="18">
        <f t="shared" si="115"/>
        <v>0</v>
      </c>
      <c r="E495" s="103">
        <v>0</v>
      </c>
      <c r="F495" s="103">
        <v>0</v>
      </c>
      <c r="G495" s="18">
        <f t="shared" si="116"/>
        <v>0</v>
      </c>
      <c r="H495" s="103">
        <v>0</v>
      </c>
      <c r="I495" s="103">
        <v>0</v>
      </c>
      <c r="J495" s="131">
        <f t="shared" si="117"/>
        <v>0</v>
      </c>
      <c r="K495" s="73"/>
      <c r="L495" s="74"/>
      <c r="M495" s="74"/>
      <c r="N495" s="74"/>
      <c r="S495" s="120"/>
      <c r="T495" s="120"/>
      <c r="U495" s="120"/>
    </row>
    <row r="496" spans="1:28" s="74" customFormat="1" ht="13" customHeight="1">
      <c r="A496" s="47" t="s">
        <v>54</v>
      </c>
      <c r="B496" s="100">
        <v>9</v>
      </c>
      <c r="C496" s="100">
        <v>9000</v>
      </c>
      <c r="D496" s="19">
        <f t="shared" si="115"/>
        <v>0.81081081081081086</v>
      </c>
      <c r="E496" s="100">
        <v>1</v>
      </c>
      <c r="F496" s="100">
        <v>1100</v>
      </c>
      <c r="G496" s="16">
        <f t="shared" si="116"/>
        <v>1.5625</v>
      </c>
      <c r="H496" s="100">
        <v>3</v>
      </c>
      <c r="I496" s="100">
        <v>3000</v>
      </c>
      <c r="J496" s="130">
        <f t="shared" si="117"/>
        <v>2.34375</v>
      </c>
      <c r="K496" s="73"/>
      <c r="R496"/>
      <c r="S496" s="120"/>
      <c r="T496" s="120"/>
      <c r="U496" s="120"/>
      <c r="V496"/>
      <c r="W496"/>
      <c r="X496"/>
      <c r="Y496"/>
      <c r="Z496"/>
      <c r="AA496"/>
      <c r="AB496"/>
    </row>
    <row r="497" spans="1:28" s="74" customFormat="1" ht="13" customHeight="1">
      <c r="A497" s="48" t="s">
        <v>55</v>
      </c>
      <c r="B497" s="100">
        <v>6</v>
      </c>
      <c r="C497" s="100">
        <v>6000</v>
      </c>
      <c r="D497" s="17">
        <f t="shared" si="115"/>
        <v>0.54054054054054057</v>
      </c>
      <c r="E497" s="100">
        <v>0</v>
      </c>
      <c r="F497" s="100">
        <v>0</v>
      </c>
      <c r="G497" s="17">
        <f t="shared" si="116"/>
        <v>0</v>
      </c>
      <c r="H497" s="100">
        <v>0</v>
      </c>
      <c r="I497" s="100">
        <v>0</v>
      </c>
      <c r="J497" s="19">
        <f t="shared" si="117"/>
        <v>0</v>
      </c>
      <c r="K497" s="73"/>
      <c r="R497"/>
      <c r="S497" s="120"/>
      <c r="T497" s="120"/>
      <c r="U497" s="120"/>
      <c r="V497"/>
      <c r="W497"/>
      <c r="X497"/>
      <c r="Y497"/>
      <c r="Z497"/>
      <c r="AA497"/>
      <c r="AB497"/>
    </row>
    <row r="498" spans="1:28" s="74" customFormat="1" ht="13" customHeight="1">
      <c r="A498" s="48" t="s">
        <v>56</v>
      </c>
      <c r="B498" s="100">
        <v>16</v>
      </c>
      <c r="C498" s="100">
        <v>16000</v>
      </c>
      <c r="D498" s="19">
        <f t="shared" si="115"/>
        <v>1.4414414414414414</v>
      </c>
      <c r="E498" s="100">
        <v>2</v>
      </c>
      <c r="F498" s="100">
        <v>2200</v>
      </c>
      <c r="G498" s="17">
        <f t="shared" si="116"/>
        <v>3.125</v>
      </c>
      <c r="H498" s="100">
        <v>1</v>
      </c>
      <c r="I498" s="100">
        <v>1000</v>
      </c>
      <c r="J498" s="19">
        <f t="shared" si="117"/>
        <v>0.78125</v>
      </c>
      <c r="K498" s="73"/>
      <c r="R498"/>
      <c r="S498" s="120"/>
      <c r="T498" s="120"/>
      <c r="U498" s="120"/>
      <c r="V498"/>
      <c r="W498"/>
      <c r="X498"/>
      <c r="Y498"/>
      <c r="Z498"/>
      <c r="AA498"/>
      <c r="AB498"/>
    </row>
    <row r="499" spans="1:28" s="74" customFormat="1" ht="13" customHeight="1">
      <c r="A499" s="48" t="s">
        <v>57</v>
      </c>
      <c r="B499" s="100">
        <v>13</v>
      </c>
      <c r="C499" s="100">
        <v>13000</v>
      </c>
      <c r="D499" s="17">
        <f t="shared" si="115"/>
        <v>1.1711711711711712</v>
      </c>
      <c r="E499" s="100">
        <v>1</v>
      </c>
      <c r="F499" s="100">
        <v>1100</v>
      </c>
      <c r="G499" s="17">
        <f t="shared" si="116"/>
        <v>1.5625</v>
      </c>
      <c r="H499" s="100">
        <v>4</v>
      </c>
      <c r="I499" s="100">
        <v>4000</v>
      </c>
      <c r="J499" s="19">
        <f t="shared" si="117"/>
        <v>3.125</v>
      </c>
      <c r="K499" s="73"/>
      <c r="R499"/>
      <c r="S499" s="120"/>
      <c r="T499" s="120"/>
      <c r="U499" s="120"/>
      <c r="V499"/>
      <c r="W499"/>
      <c r="X499"/>
      <c r="Y499"/>
      <c r="Z499"/>
      <c r="AA499"/>
      <c r="AB499"/>
    </row>
    <row r="500" spans="1:28" s="74" customFormat="1" ht="13" customHeight="1">
      <c r="A500" s="49" t="s">
        <v>58</v>
      </c>
      <c r="B500" s="103">
        <v>17</v>
      </c>
      <c r="C500" s="103">
        <v>17000</v>
      </c>
      <c r="D500" s="18">
        <f t="shared" si="115"/>
        <v>1.5315315315315314</v>
      </c>
      <c r="E500" s="103">
        <v>2</v>
      </c>
      <c r="F500" s="103">
        <v>2200</v>
      </c>
      <c r="G500" s="18">
        <f t="shared" si="116"/>
        <v>3.125</v>
      </c>
      <c r="H500" s="103">
        <v>1</v>
      </c>
      <c r="I500" s="103">
        <v>1000</v>
      </c>
      <c r="J500" s="131">
        <f t="shared" si="117"/>
        <v>0.78125</v>
      </c>
      <c r="K500" s="73"/>
      <c r="R500"/>
      <c r="S500" s="120"/>
      <c r="T500" s="120"/>
      <c r="U500" s="120"/>
      <c r="V500"/>
      <c r="W500"/>
      <c r="X500"/>
      <c r="Y500"/>
      <c r="Z500"/>
      <c r="AA500"/>
      <c r="AB500"/>
    </row>
    <row r="501" spans="1:28" s="74" customFormat="1" ht="13" customHeight="1">
      <c r="A501" s="48" t="s">
        <v>59</v>
      </c>
      <c r="B501" s="100">
        <v>0</v>
      </c>
      <c r="C501" s="100">
        <v>0</v>
      </c>
      <c r="D501" s="16">
        <f t="shared" si="115"/>
        <v>0</v>
      </c>
      <c r="E501" s="100">
        <v>0</v>
      </c>
      <c r="F501" s="100">
        <v>0</v>
      </c>
      <c r="G501" s="16">
        <f t="shared" si="116"/>
        <v>0</v>
      </c>
      <c r="H501" s="100">
        <v>0</v>
      </c>
      <c r="I501" s="100">
        <v>0</v>
      </c>
      <c r="J501" s="130">
        <f t="shared" si="117"/>
        <v>0</v>
      </c>
      <c r="K501" s="73"/>
      <c r="R501"/>
      <c r="S501" s="120"/>
      <c r="T501" s="120"/>
      <c r="U501" s="120"/>
      <c r="V501"/>
      <c r="W501"/>
      <c r="X501"/>
      <c r="Y501"/>
      <c r="Z501"/>
      <c r="AA501"/>
      <c r="AB501"/>
    </row>
    <row r="502" spans="1:28" s="74" customFormat="1" ht="13" customHeight="1">
      <c r="A502" s="50" t="s">
        <v>60</v>
      </c>
      <c r="B502" s="106">
        <v>0</v>
      </c>
      <c r="C502" s="106">
        <v>0</v>
      </c>
      <c r="D502" s="20">
        <f t="shared" si="115"/>
        <v>0</v>
      </c>
      <c r="E502" s="106">
        <v>0</v>
      </c>
      <c r="F502" s="106">
        <v>0</v>
      </c>
      <c r="G502" s="20">
        <f t="shared" si="116"/>
        <v>0</v>
      </c>
      <c r="H502" s="106">
        <v>0</v>
      </c>
      <c r="I502" s="106">
        <v>0</v>
      </c>
      <c r="J502" s="132">
        <f t="shared" si="117"/>
        <v>0</v>
      </c>
      <c r="K502" s="73"/>
      <c r="R502"/>
      <c r="S502" s="120"/>
      <c r="T502" s="120"/>
      <c r="U502" s="120"/>
      <c r="V502"/>
      <c r="W502"/>
      <c r="X502"/>
      <c r="Y502"/>
      <c r="Z502"/>
      <c r="AA502"/>
      <c r="AB502"/>
    </row>
    <row r="503" spans="1:28" customFormat="1" ht="13" customHeight="1">
      <c r="C503" s="118"/>
      <c r="M503" s="74"/>
      <c r="N503" s="74"/>
      <c r="S503" s="120"/>
      <c r="T503" s="120"/>
      <c r="U503" s="120"/>
    </row>
    <row r="504" spans="1:28" customFormat="1" ht="13" customHeight="1">
      <c r="M504" s="74"/>
      <c r="N504" s="74"/>
      <c r="S504" s="120"/>
      <c r="T504" s="120"/>
      <c r="U504" s="120"/>
    </row>
    <row r="505" spans="1:28" customFormat="1" ht="13" customHeight="1">
      <c r="B505" s="77"/>
      <c r="C505" s="77"/>
      <c r="D505" s="77"/>
      <c r="E505" s="77"/>
      <c r="F505" s="77"/>
      <c r="G505" s="77"/>
      <c r="H505" s="77"/>
      <c r="I505" s="77"/>
      <c r="J505" s="77"/>
      <c r="K505" s="78"/>
      <c r="L505" s="77"/>
      <c r="M505" s="78"/>
      <c r="S505" s="120"/>
      <c r="T505" s="120"/>
    </row>
    <row r="506" spans="1:28" customFormat="1" ht="13" customHeight="1">
      <c r="B506" s="77"/>
      <c r="C506" s="77"/>
      <c r="D506" s="77"/>
      <c r="E506" s="77"/>
      <c r="F506" s="77"/>
      <c r="G506" s="77"/>
      <c r="H506" s="77"/>
      <c r="I506" s="77"/>
      <c r="J506" s="77"/>
      <c r="K506" s="78"/>
      <c r="L506" s="77"/>
      <c r="M506" s="78"/>
      <c r="S506" s="120"/>
      <c r="T506" s="120"/>
    </row>
    <row r="507" spans="1:28" customFormat="1" ht="13" customHeight="1">
      <c r="B507" s="77"/>
      <c r="C507" s="77"/>
      <c r="D507" s="77"/>
      <c r="E507" s="77"/>
      <c r="F507" s="77"/>
      <c r="G507" s="77"/>
      <c r="H507" s="77"/>
      <c r="I507" s="77"/>
      <c r="J507" s="77"/>
      <c r="K507" s="78"/>
      <c r="L507" s="77"/>
      <c r="M507" s="78"/>
      <c r="S507" s="120"/>
      <c r="T507" s="120"/>
    </row>
    <row r="508" spans="1:28" customFormat="1" ht="13" customHeight="1">
      <c r="A508" s="1" t="str">
        <f>A4</f>
        <v xml:space="preserve"> 　　８  令和 ３ 年度  狩猟関係等手数料</v>
      </c>
      <c r="B508" s="59"/>
      <c r="C508" s="59"/>
      <c r="D508" s="59"/>
      <c r="E508" s="59"/>
      <c r="F508" s="59"/>
      <c r="G508" s="59"/>
      <c r="H508" s="59"/>
      <c r="I508" s="59"/>
      <c r="J508" s="59"/>
      <c r="K508" s="79"/>
      <c r="L508" s="59"/>
      <c r="M508" s="79"/>
      <c r="S508" s="120"/>
      <c r="T508" s="120"/>
    </row>
    <row r="509" spans="1:28" customFormat="1" ht="13" customHeight="1">
      <c r="A509" s="3"/>
      <c r="B509" s="22" t="s">
        <v>125</v>
      </c>
      <c r="C509" s="23"/>
      <c r="D509" s="23"/>
      <c r="E509" s="23"/>
      <c r="F509" s="23"/>
      <c r="G509" s="23"/>
      <c r="H509" s="23"/>
      <c r="I509" s="23"/>
      <c r="J509" s="23"/>
      <c r="K509" s="61"/>
      <c r="L509" s="23"/>
      <c r="M509" s="61"/>
      <c r="N509" s="3"/>
      <c r="O509" s="3"/>
      <c r="P509" s="3"/>
      <c r="Q509" s="3"/>
      <c r="S509" s="120"/>
      <c r="T509" s="120"/>
    </row>
    <row r="510" spans="1:28" customFormat="1" ht="13" customHeight="1">
      <c r="A510" s="4"/>
      <c r="B510" s="24"/>
      <c r="C510" s="24"/>
      <c r="D510" s="24"/>
      <c r="E510" s="24"/>
      <c r="F510" s="24"/>
      <c r="G510" s="24"/>
      <c r="H510" s="62"/>
      <c r="I510" s="74"/>
      <c r="J510" s="74"/>
      <c r="K510" s="3"/>
      <c r="L510" s="126"/>
      <c r="M510" s="127" t="s">
        <v>103</v>
      </c>
      <c r="N510" s="74"/>
      <c r="O510" s="74"/>
      <c r="P510" s="74"/>
      <c r="Q510" s="3"/>
      <c r="S510" s="120"/>
      <c r="T510" s="120"/>
    </row>
    <row r="511" spans="1:28" customFormat="1" ht="13" customHeight="1">
      <c r="A511" s="25"/>
      <c r="B511" s="80"/>
      <c r="C511" s="59"/>
      <c r="D511" s="59"/>
      <c r="E511" s="59"/>
      <c r="F511" s="81"/>
      <c r="G511" s="80"/>
      <c r="H511" s="79"/>
      <c r="I511" s="133"/>
      <c r="J511" s="128"/>
      <c r="K511" s="129"/>
      <c r="L511" s="59"/>
      <c r="M511" s="82"/>
      <c r="N511" s="74"/>
      <c r="O511" s="74"/>
      <c r="P511" s="74"/>
      <c r="S511" s="120"/>
      <c r="T511" s="120"/>
    </row>
    <row r="512" spans="1:28" customFormat="1" ht="13" customHeight="1">
      <c r="A512" s="29" t="s">
        <v>1</v>
      </c>
      <c r="B512" s="144" t="s">
        <v>116</v>
      </c>
      <c r="C512" s="142"/>
      <c r="D512" s="142"/>
      <c r="E512" s="142"/>
      <c r="F512" s="145"/>
      <c r="G512" s="80"/>
      <c r="H512" s="79"/>
      <c r="I512" s="146" t="s">
        <v>121</v>
      </c>
      <c r="J512" s="147"/>
      <c r="K512" s="148"/>
      <c r="L512" s="59"/>
      <c r="M512" s="83"/>
      <c r="N512" s="74"/>
      <c r="O512" s="74"/>
      <c r="P512" s="74"/>
      <c r="S512" s="120"/>
      <c r="T512" s="120"/>
    </row>
    <row r="513" spans="1:20" customFormat="1" ht="13" customHeight="1">
      <c r="A513" s="33"/>
      <c r="B513" s="84"/>
      <c r="C513" s="85"/>
      <c r="D513" s="85"/>
      <c r="E513" s="85"/>
      <c r="F513" s="86"/>
      <c r="G513" s="144" t="s">
        <v>117</v>
      </c>
      <c r="H513" s="145"/>
      <c r="I513" s="30"/>
      <c r="J513" s="31"/>
      <c r="K513" s="65"/>
      <c r="L513" s="142" t="s">
        <v>122</v>
      </c>
      <c r="M513" s="143"/>
      <c r="N513" s="74"/>
      <c r="O513" s="74"/>
      <c r="P513" s="74"/>
      <c r="S513" s="120"/>
      <c r="T513" s="120"/>
    </row>
    <row r="514" spans="1:20" customFormat="1" ht="13" customHeight="1">
      <c r="A514" s="37" t="s">
        <v>7</v>
      </c>
      <c r="B514" s="38" t="s">
        <v>86</v>
      </c>
      <c r="C514" s="38" t="s">
        <v>87</v>
      </c>
      <c r="D514" s="38" t="s">
        <v>88</v>
      </c>
      <c r="E514" s="38" t="s">
        <v>89</v>
      </c>
      <c r="F514" s="39" t="s">
        <v>90</v>
      </c>
      <c r="G514" s="80"/>
      <c r="H514" s="79"/>
      <c r="I514" s="38" t="s">
        <v>84</v>
      </c>
      <c r="J514" s="53" t="s">
        <v>85</v>
      </c>
      <c r="K514" s="63"/>
      <c r="L514" s="59"/>
      <c r="M514" s="83"/>
      <c r="N514" s="74"/>
      <c r="O514" s="74"/>
      <c r="P514" s="74"/>
      <c r="S514" s="120"/>
      <c r="T514" s="120"/>
    </row>
    <row r="515" spans="1:20" customFormat="1" ht="13" customHeight="1">
      <c r="A515" s="37" t="s">
        <v>12</v>
      </c>
      <c r="B515" s="84"/>
      <c r="C515" s="84"/>
      <c r="D515" s="84"/>
      <c r="E515" s="84"/>
      <c r="F515" s="87"/>
      <c r="G515" s="84"/>
      <c r="H515" s="88"/>
      <c r="I515" s="30"/>
      <c r="J515" s="30"/>
      <c r="K515" s="65"/>
      <c r="L515" s="85"/>
      <c r="M515" s="89"/>
      <c r="N515" s="74"/>
      <c r="O515" s="74"/>
      <c r="P515" s="74"/>
      <c r="S515" s="120"/>
      <c r="T515" s="120"/>
    </row>
    <row r="516" spans="1:20" customFormat="1" ht="13" customHeight="1">
      <c r="A516" s="96" t="s">
        <v>92</v>
      </c>
      <c r="B516" s="13">
        <v>173</v>
      </c>
      <c r="C516" s="13">
        <v>1383</v>
      </c>
      <c r="D516" s="13">
        <v>6</v>
      </c>
      <c r="E516" s="13">
        <v>1562</v>
      </c>
      <c r="F516" s="95">
        <v>4639400</v>
      </c>
      <c r="G516" s="7">
        <v>5893300</v>
      </c>
      <c r="H516" s="90"/>
      <c r="I516" s="13">
        <v>0</v>
      </c>
      <c r="J516" s="13">
        <v>0</v>
      </c>
      <c r="K516" s="136"/>
      <c r="L516" s="134">
        <v>434443600</v>
      </c>
      <c r="M516" s="115"/>
      <c r="N516" s="74"/>
      <c r="O516" s="74"/>
      <c r="P516" s="74"/>
      <c r="S516" s="120"/>
      <c r="T516" s="120"/>
    </row>
    <row r="517" spans="1:20" customFormat="1" ht="12.75" customHeight="1">
      <c r="A517" s="96" t="s">
        <v>93</v>
      </c>
      <c r="B517" s="13">
        <v>137</v>
      </c>
      <c r="C517" s="13">
        <v>1104</v>
      </c>
      <c r="D517" s="13">
        <v>2</v>
      </c>
      <c r="E517" s="13">
        <v>1243</v>
      </c>
      <c r="F517" s="95">
        <v>3383080</v>
      </c>
      <c r="G517" s="7">
        <v>4698280</v>
      </c>
      <c r="H517" s="90"/>
      <c r="I517" s="13">
        <v>3</v>
      </c>
      <c r="J517" s="13">
        <v>5100</v>
      </c>
      <c r="K517" s="136"/>
      <c r="L517" s="134">
        <v>445840880</v>
      </c>
      <c r="M517" s="115"/>
      <c r="N517" s="74"/>
      <c r="O517" s="74"/>
      <c r="P517" s="74"/>
      <c r="S517" s="120"/>
      <c r="T517" s="120"/>
    </row>
    <row r="518" spans="1:20" customFormat="1" ht="13" customHeight="1">
      <c r="A518" s="96" t="s">
        <v>94</v>
      </c>
      <c r="B518" s="6">
        <f t="shared" ref="B518:F518" si="118">SUM(B519:B565)</f>
        <v>113</v>
      </c>
      <c r="C518" s="6">
        <f t="shared" si="118"/>
        <v>1074</v>
      </c>
      <c r="D518" s="6">
        <f t="shared" si="118"/>
        <v>3</v>
      </c>
      <c r="E518" s="6">
        <f t="shared" si="118"/>
        <v>1190</v>
      </c>
      <c r="F518" s="7">
        <f t="shared" si="118"/>
        <v>3165900</v>
      </c>
      <c r="G518" s="92">
        <f>SUM(G519:G565)</f>
        <v>4474300</v>
      </c>
      <c r="H518" s="90" t="str">
        <f>"100%"</f>
        <v>100%</v>
      </c>
      <c r="I518" s="6">
        <f>SUM(I519:I565)</f>
        <v>1</v>
      </c>
      <c r="J518" s="6">
        <f>SUM(J519:J565)</f>
        <v>1300</v>
      </c>
      <c r="K518" s="15" t="str">
        <f>"100%"</f>
        <v>100%</v>
      </c>
      <c r="L518" s="135">
        <f>SUM(L519:L565)</f>
        <v>563971300</v>
      </c>
      <c r="M518" s="110" t="str">
        <f>"100%"</f>
        <v>100%</v>
      </c>
      <c r="N518" s="74"/>
      <c r="O518" s="74"/>
      <c r="P518" s="74"/>
      <c r="S518" s="120"/>
      <c r="T518" s="120"/>
    </row>
    <row r="519" spans="1:20" customFormat="1" ht="13" customHeight="1">
      <c r="A519" s="44" t="s">
        <v>14</v>
      </c>
      <c r="B519" s="91">
        <v>0</v>
      </c>
      <c r="C519" s="91">
        <v>0</v>
      </c>
      <c r="D519" s="91">
        <v>0</v>
      </c>
      <c r="E519" s="91">
        <f t="shared" ref="E519:E565" si="119">SUM(B519:D519)</f>
        <v>0</v>
      </c>
      <c r="F519" s="92">
        <v>0</v>
      </c>
      <c r="G519" s="124">
        <f t="shared" ref="G519:G565" si="120">SUM(F519,C456,F456,I456)</f>
        <v>64400</v>
      </c>
      <c r="H519" s="16">
        <f t="shared" ref="H519:H565" si="121">IF(G$518=0,0,G519/G$518*100)</f>
        <v>1.4393312920456831</v>
      </c>
      <c r="I519" s="100">
        <v>0</v>
      </c>
      <c r="J519" s="100">
        <v>0</v>
      </c>
      <c r="K519" s="16">
        <f t="shared" ref="K519:K565" si="122">IF(J$518=0,0,J519/J$518*100)</f>
        <v>0</v>
      </c>
      <c r="L519" s="124">
        <f>SUM(G519,C393,D330,J519)</f>
        <v>31547400</v>
      </c>
      <c r="M519" s="97">
        <f t="shared" ref="M519:M565" si="123">IF(L$518=0,0,L519/L$518*100)</f>
        <v>5.593795287100602</v>
      </c>
      <c r="N519" s="74"/>
      <c r="O519" s="74"/>
      <c r="P519" s="74"/>
      <c r="S519" s="120"/>
      <c r="T519" s="120"/>
    </row>
    <row r="520" spans="1:20" customFormat="1" ht="13" customHeight="1">
      <c r="A520" s="45" t="s">
        <v>15</v>
      </c>
      <c r="B520" s="91">
        <v>7</v>
      </c>
      <c r="C520" s="91">
        <v>8</v>
      </c>
      <c r="D520" s="91">
        <v>0</v>
      </c>
      <c r="E520" s="91">
        <f t="shared" si="119"/>
        <v>15</v>
      </c>
      <c r="F520" s="92">
        <v>52200</v>
      </c>
      <c r="G520" s="92">
        <f t="shared" si="120"/>
        <v>61200</v>
      </c>
      <c r="H520" s="17">
        <f t="shared" si="121"/>
        <v>1.3678117247390653</v>
      </c>
      <c r="I520" s="100">
        <v>0</v>
      </c>
      <c r="J520" s="100">
        <v>0</v>
      </c>
      <c r="K520" s="17">
        <f t="shared" si="122"/>
        <v>0</v>
      </c>
      <c r="L520" s="137">
        <f>SUM(G520,C394,D331,J520)</f>
        <v>5003100</v>
      </c>
      <c r="M520" s="98">
        <f t="shared" si="123"/>
        <v>0.88711961051918775</v>
      </c>
      <c r="N520" s="74"/>
      <c r="O520" s="74"/>
      <c r="P520" s="74"/>
      <c r="S520" s="120"/>
      <c r="T520" s="120"/>
    </row>
    <row r="521" spans="1:20" customFormat="1" ht="13" customHeight="1">
      <c r="A521" s="45" t="s">
        <v>16</v>
      </c>
      <c r="B521" s="91">
        <v>5</v>
      </c>
      <c r="C521" s="91">
        <v>22</v>
      </c>
      <c r="D521" s="91">
        <v>0</v>
      </c>
      <c r="E521" s="91">
        <f t="shared" si="119"/>
        <v>27</v>
      </c>
      <c r="F521" s="92">
        <v>0</v>
      </c>
      <c r="G521" s="92">
        <f t="shared" si="120"/>
        <v>37400</v>
      </c>
      <c r="H521" s="17">
        <f t="shared" si="121"/>
        <v>0.8358849428960955</v>
      </c>
      <c r="I521" s="100">
        <v>0</v>
      </c>
      <c r="J521" s="100">
        <v>0</v>
      </c>
      <c r="K521" s="17">
        <f t="shared" si="122"/>
        <v>0</v>
      </c>
      <c r="L521" s="137">
        <f t="shared" ref="L521:L565" si="124">SUM(G521,C395,D332,J521)</f>
        <v>12439300</v>
      </c>
      <c r="M521" s="98">
        <f t="shared" si="123"/>
        <v>2.2056618838582747</v>
      </c>
      <c r="N521" s="74"/>
      <c r="O521" s="74"/>
      <c r="P521" s="74"/>
      <c r="S521" s="120"/>
      <c r="T521" s="120"/>
    </row>
    <row r="522" spans="1:20" customFormat="1" ht="13" customHeight="1">
      <c r="A522" s="45" t="s">
        <v>17</v>
      </c>
      <c r="B522" s="91">
        <v>0</v>
      </c>
      <c r="C522" s="91">
        <v>0</v>
      </c>
      <c r="D522" s="91">
        <v>0</v>
      </c>
      <c r="E522" s="91">
        <f t="shared" si="119"/>
        <v>0</v>
      </c>
      <c r="F522" s="92">
        <v>0</v>
      </c>
      <c r="G522" s="92">
        <f t="shared" si="120"/>
        <v>33200</v>
      </c>
      <c r="H522" s="17">
        <f t="shared" si="121"/>
        <v>0.74201551080615968</v>
      </c>
      <c r="I522" s="100">
        <v>0</v>
      </c>
      <c r="J522" s="100">
        <v>0</v>
      </c>
      <c r="K522" s="17">
        <f t="shared" si="122"/>
        <v>0</v>
      </c>
      <c r="L522" s="137">
        <f t="shared" si="124"/>
        <v>12215100</v>
      </c>
      <c r="M522" s="98">
        <f t="shared" si="123"/>
        <v>2.1659080878761028</v>
      </c>
      <c r="N522" s="74"/>
      <c r="O522" s="74"/>
      <c r="P522" s="74"/>
      <c r="S522" s="120"/>
      <c r="T522" s="120"/>
    </row>
    <row r="523" spans="1:20" customFormat="1" ht="13" customHeight="1">
      <c r="A523" s="46" t="s">
        <v>18</v>
      </c>
      <c r="B523" s="6">
        <v>2</v>
      </c>
      <c r="C523" s="6">
        <v>0</v>
      </c>
      <c r="D523" s="6">
        <v>0</v>
      </c>
      <c r="E523" s="6">
        <f t="shared" si="119"/>
        <v>2</v>
      </c>
      <c r="F523" s="7">
        <v>6800</v>
      </c>
      <c r="G523" s="7">
        <f t="shared" si="120"/>
        <v>28100</v>
      </c>
      <c r="H523" s="18">
        <f t="shared" si="121"/>
        <v>0.6280312004112375</v>
      </c>
      <c r="I523" s="103">
        <v>0</v>
      </c>
      <c r="J523" s="103">
        <v>0</v>
      </c>
      <c r="K523" s="18">
        <f t="shared" si="122"/>
        <v>0</v>
      </c>
      <c r="L523" s="138">
        <f t="shared" si="124"/>
        <v>8325500</v>
      </c>
      <c r="M523" s="99">
        <f t="shared" si="123"/>
        <v>1.4762276023620351</v>
      </c>
      <c r="N523" s="74"/>
      <c r="O523" s="74"/>
      <c r="P523" s="74"/>
      <c r="S523" s="120"/>
      <c r="T523" s="120"/>
    </row>
    <row r="524" spans="1:20" customFormat="1" ht="13" customHeight="1">
      <c r="A524" s="47" t="s">
        <v>19</v>
      </c>
      <c r="B524" s="91">
        <v>0</v>
      </c>
      <c r="C524" s="91">
        <v>68</v>
      </c>
      <c r="D524" s="91">
        <v>0</v>
      </c>
      <c r="E524" s="91">
        <f t="shared" si="119"/>
        <v>68</v>
      </c>
      <c r="F524" s="92">
        <v>151600</v>
      </c>
      <c r="G524" s="124">
        <f t="shared" si="120"/>
        <v>172700</v>
      </c>
      <c r="H524" s="16">
        <f t="shared" si="121"/>
        <v>3.8598216480790293</v>
      </c>
      <c r="I524" s="100">
        <v>0</v>
      </c>
      <c r="J524" s="100">
        <v>0</v>
      </c>
      <c r="K524" s="16">
        <f t="shared" si="122"/>
        <v>0</v>
      </c>
      <c r="L524" s="124">
        <f t="shared" si="124"/>
        <v>10361300</v>
      </c>
      <c r="M524" s="97">
        <f t="shared" si="123"/>
        <v>1.8372034179753476</v>
      </c>
      <c r="N524" s="74"/>
      <c r="O524" s="74"/>
      <c r="P524" s="74"/>
      <c r="S524" s="120"/>
      <c r="T524" s="120"/>
    </row>
    <row r="525" spans="1:20" customFormat="1" ht="13" customHeight="1">
      <c r="A525" s="48" t="s">
        <v>20</v>
      </c>
      <c r="B525" s="91">
        <v>0</v>
      </c>
      <c r="C525" s="91">
        <v>0</v>
      </c>
      <c r="D525" s="91">
        <v>0</v>
      </c>
      <c r="E525" s="91">
        <f t="shared" si="119"/>
        <v>0</v>
      </c>
      <c r="F525" s="92">
        <v>0</v>
      </c>
      <c r="G525" s="92">
        <f t="shared" si="120"/>
        <v>17400</v>
      </c>
      <c r="H525" s="17">
        <f t="shared" si="121"/>
        <v>0.38888764722973423</v>
      </c>
      <c r="I525" s="100">
        <v>0</v>
      </c>
      <c r="J525" s="100">
        <v>0</v>
      </c>
      <c r="K525" s="17">
        <f t="shared" si="122"/>
        <v>0</v>
      </c>
      <c r="L525" s="137">
        <f t="shared" si="124"/>
        <v>17563900</v>
      </c>
      <c r="M525" s="98">
        <f t="shared" si="123"/>
        <v>3.1143251438504054</v>
      </c>
      <c r="N525" s="74"/>
      <c r="O525" s="74"/>
      <c r="P525" s="74"/>
      <c r="S525" s="120"/>
      <c r="T525" s="120"/>
    </row>
    <row r="526" spans="1:20" customFormat="1" ht="13" customHeight="1">
      <c r="A526" s="48" t="s">
        <v>21</v>
      </c>
      <c r="B526" s="91">
        <v>43</v>
      </c>
      <c r="C526" s="91">
        <v>21</v>
      </c>
      <c r="D526" s="91">
        <v>0</v>
      </c>
      <c r="E526" s="91">
        <f t="shared" si="119"/>
        <v>64</v>
      </c>
      <c r="F526" s="92">
        <v>47600</v>
      </c>
      <c r="G526" s="92">
        <f t="shared" si="120"/>
        <v>60800</v>
      </c>
      <c r="H526" s="17">
        <f t="shared" si="121"/>
        <v>1.3588717788257381</v>
      </c>
      <c r="I526" s="100">
        <v>0</v>
      </c>
      <c r="J526" s="100">
        <v>0</v>
      </c>
      <c r="K526" s="17">
        <f t="shared" si="122"/>
        <v>0</v>
      </c>
      <c r="L526" s="137">
        <f t="shared" si="124"/>
        <v>14728500</v>
      </c>
      <c r="M526" s="98">
        <f t="shared" si="123"/>
        <v>2.6115690638867615</v>
      </c>
      <c r="N526" s="74"/>
      <c r="O526" s="74"/>
      <c r="P526" s="74"/>
      <c r="S526" s="120"/>
      <c r="T526" s="120"/>
    </row>
    <row r="527" spans="1:20" customFormat="1" ht="13" customHeight="1">
      <c r="A527" s="48" t="s">
        <v>22</v>
      </c>
      <c r="B527" s="91">
        <v>0</v>
      </c>
      <c r="C527" s="91">
        <v>0</v>
      </c>
      <c r="D527" s="91">
        <v>0</v>
      </c>
      <c r="E527" s="91">
        <f t="shared" si="119"/>
        <v>0</v>
      </c>
      <c r="F527" s="92">
        <v>0</v>
      </c>
      <c r="G527" s="92">
        <f t="shared" si="120"/>
        <v>11200</v>
      </c>
      <c r="H527" s="17">
        <f t="shared" si="121"/>
        <v>0.25031848557316227</v>
      </c>
      <c r="I527" s="100">
        <v>0</v>
      </c>
      <c r="J527" s="100">
        <v>0</v>
      </c>
      <c r="K527" s="17">
        <f t="shared" si="122"/>
        <v>0</v>
      </c>
      <c r="L527" s="137">
        <f t="shared" si="124"/>
        <v>13202500</v>
      </c>
      <c r="M527" s="98">
        <f t="shared" si="123"/>
        <v>2.3409879190660945</v>
      </c>
      <c r="N527" s="74"/>
      <c r="O527" s="74"/>
      <c r="P527" s="74"/>
      <c r="S527" s="120"/>
      <c r="T527" s="120"/>
    </row>
    <row r="528" spans="1:20" customFormat="1" ht="13" customHeight="1">
      <c r="A528" s="49" t="s">
        <v>23</v>
      </c>
      <c r="B528" s="6">
        <v>5</v>
      </c>
      <c r="C528" s="6">
        <v>23</v>
      </c>
      <c r="D528" s="6">
        <v>0</v>
      </c>
      <c r="E528" s="6">
        <f t="shared" si="119"/>
        <v>28</v>
      </c>
      <c r="F528" s="7">
        <v>0</v>
      </c>
      <c r="G528" s="7">
        <f t="shared" si="120"/>
        <v>19100</v>
      </c>
      <c r="H528" s="18">
        <f t="shared" si="121"/>
        <v>0.42688241736137494</v>
      </c>
      <c r="I528" s="103">
        <v>0</v>
      </c>
      <c r="J528" s="103">
        <v>0</v>
      </c>
      <c r="K528" s="18">
        <f t="shared" si="122"/>
        <v>0</v>
      </c>
      <c r="L528" s="138">
        <f t="shared" si="124"/>
        <v>13451500</v>
      </c>
      <c r="M528" s="99">
        <f t="shared" si="123"/>
        <v>2.3851391019365704</v>
      </c>
      <c r="N528" s="74"/>
      <c r="O528" s="74"/>
      <c r="P528" s="74"/>
      <c r="S528" s="120"/>
      <c r="T528" s="120"/>
    </row>
    <row r="529" spans="1:20" customFormat="1" ht="13" customHeight="1">
      <c r="A529" s="47" t="s">
        <v>24</v>
      </c>
      <c r="B529" s="91">
        <v>4</v>
      </c>
      <c r="C529" s="91">
        <v>7</v>
      </c>
      <c r="D529" s="91">
        <v>0</v>
      </c>
      <c r="E529" s="91">
        <f t="shared" si="119"/>
        <v>11</v>
      </c>
      <c r="F529" s="92">
        <v>42000</v>
      </c>
      <c r="G529" s="124">
        <f t="shared" si="120"/>
        <v>76000</v>
      </c>
      <c r="H529" s="16">
        <f t="shared" si="121"/>
        <v>1.6985897235321727</v>
      </c>
      <c r="I529" s="100">
        <v>0</v>
      </c>
      <c r="J529" s="100">
        <v>0</v>
      </c>
      <c r="K529" s="16">
        <f t="shared" si="122"/>
        <v>0</v>
      </c>
      <c r="L529" s="124">
        <f t="shared" si="124"/>
        <v>12988800</v>
      </c>
      <c r="M529" s="98">
        <f t="shared" si="123"/>
        <v>2.303095919951955</v>
      </c>
      <c r="N529" s="74"/>
      <c r="O529" s="74"/>
      <c r="P529" s="74"/>
      <c r="S529" s="120"/>
      <c r="T529" s="120"/>
    </row>
    <row r="530" spans="1:20" customFormat="1" ht="13" customHeight="1">
      <c r="A530" s="48" t="s">
        <v>25</v>
      </c>
      <c r="B530" s="91">
        <v>3</v>
      </c>
      <c r="C530" s="91">
        <v>43</v>
      </c>
      <c r="D530" s="91">
        <v>0</v>
      </c>
      <c r="E530" s="91">
        <f t="shared" si="119"/>
        <v>46</v>
      </c>
      <c r="F530" s="92">
        <v>155900</v>
      </c>
      <c r="G530" s="92">
        <f t="shared" si="120"/>
        <v>262000</v>
      </c>
      <c r="H530" s="17">
        <f t="shared" si="121"/>
        <v>5.8556645732293324</v>
      </c>
      <c r="I530" s="100">
        <v>0</v>
      </c>
      <c r="J530" s="100">
        <v>0</v>
      </c>
      <c r="K530" s="17">
        <f t="shared" si="122"/>
        <v>0</v>
      </c>
      <c r="L530" s="137">
        <f t="shared" si="124"/>
        <v>16517900</v>
      </c>
      <c r="M530" s="98">
        <f t="shared" si="123"/>
        <v>2.9288547129969205</v>
      </c>
      <c r="N530" s="74"/>
      <c r="O530" s="74"/>
      <c r="P530" s="74"/>
      <c r="S530" s="120"/>
      <c r="T530" s="120"/>
    </row>
    <row r="531" spans="1:20" customFormat="1" ht="13" customHeight="1">
      <c r="A531" s="48" t="s">
        <v>26</v>
      </c>
      <c r="B531" s="91">
        <v>0</v>
      </c>
      <c r="C531" s="91">
        <v>10</v>
      </c>
      <c r="D531" s="91">
        <v>0</v>
      </c>
      <c r="E531" s="91">
        <f t="shared" si="119"/>
        <v>10</v>
      </c>
      <c r="F531" s="92">
        <v>34000</v>
      </c>
      <c r="G531" s="92">
        <f t="shared" si="120"/>
        <v>152000</v>
      </c>
      <c r="H531" s="17">
        <f t="shared" si="121"/>
        <v>3.3971794470643455</v>
      </c>
      <c r="I531" s="100">
        <v>0</v>
      </c>
      <c r="J531" s="100">
        <v>0</v>
      </c>
      <c r="K531" s="17">
        <f t="shared" si="122"/>
        <v>0</v>
      </c>
      <c r="L531" s="137">
        <f t="shared" si="124"/>
        <v>11996500</v>
      </c>
      <c r="M531" s="98">
        <f t="shared" si="123"/>
        <v>2.1271472502235484</v>
      </c>
      <c r="N531" s="74"/>
      <c r="O531" s="74"/>
      <c r="P531" s="74"/>
      <c r="S531" s="120"/>
      <c r="T531" s="120"/>
    </row>
    <row r="532" spans="1:20" customFormat="1" ht="13" customHeight="1">
      <c r="A532" s="48" t="s">
        <v>27</v>
      </c>
      <c r="B532" s="91">
        <v>18</v>
      </c>
      <c r="C532" s="91">
        <v>105</v>
      </c>
      <c r="D532" s="91">
        <v>1</v>
      </c>
      <c r="E532" s="91">
        <f t="shared" si="119"/>
        <v>124</v>
      </c>
      <c r="F532" s="92">
        <v>68000</v>
      </c>
      <c r="G532" s="92">
        <f t="shared" si="120"/>
        <v>127000</v>
      </c>
      <c r="H532" s="17">
        <f t="shared" si="121"/>
        <v>2.8384328274813937</v>
      </c>
      <c r="I532" s="100">
        <v>0</v>
      </c>
      <c r="J532" s="100">
        <v>0</v>
      </c>
      <c r="K532" s="17">
        <f t="shared" si="122"/>
        <v>0</v>
      </c>
      <c r="L532" s="137">
        <f t="shared" si="124"/>
        <v>13824700</v>
      </c>
      <c r="M532" s="98">
        <f t="shared" si="123"/>
        <v>2.4513126820460545</v>
      </c>
      <c r="N532" s="74"/>
      <c r="O532" s="74"/>
      <c r="P532" s="74"/>
      <c r="S532" s="120"/>
      <c r="T532" s="120"/>
    </row>
    <row r="533" spans="1:20" customFormat="1" ht="13" customHeight="1">
      <c r="A533" s="49" t="s">
        <v>28</v>
      </c>
      <c r="B533" s="6">
        <v>12</v>
      </c>
      <c r="C533" s="6">
        <v>27</v>
      </c>
      <c r="D533" s="6">
        <v>0</v>
      </c>
      <c r="E533" s="6">
        <f t="shared" si="119"/>
        <v>39</v>
      </c>
      <c r="F533" s="7">
        <v>0</v>
      </c>
      <c r="G533" s="7">
        <f t="shared" si="120"/>
        <v>19200</v>
      </c>
      <c r="H533" s="18">
        <f t="shared" si="121"/>
        <v>0.42911740383970676</v>
      </c>
      <c r="I533" s="103">
        <v>0</v>
      </c>
      <c r="J533" s="103">
        <v>0</v>
      </c>
      <c r="K533" s="18">
        <f t="shared" si="122"/>
        <v>0</v>
      </c>
      <c r="L533" s="138">
        <f t="shared" si="124"/>
        <v>15054400</v>
      </c>
      <c r="M533" s="98">
        <f t="shared" si="123"/>
        <v>2.66935569239073</v>
      </c>
      <c r="N533" s="74"/>
      <c r="O533" s="74"/>
      <c r="P533" s="74"/>
      <c r="S533" s="120"/>
      <c r="T533" s="120"/>
    </row>
    <row r="534" spans="1:20" customFormat="1" ht="13" customHeight="1">
      <c r="A534" s="47" t="s">
        <v>29</v>
      </c>
      <c r="B534" s="91">
        <v>1</v>
      </c>
      <c r="C534" s="91">
        <v>25</v>
      </c>
      <c r="D534" s="91">
        <v>0</v>
      </c>
      <c r="E534" s="91">
        <f t="shared" si="119"/>
        <v>26</v>
      </c>
      <c r="F534" s="92">
        <v>0</v>
      </c>
      <c r="G534" s="124">
        <f t="shared" si="120"/>
        <v>6000</v>
      </c>
      <c r="H534" s="16">
        <f t="shared" si="121"/>
        <v>0.13409918869990836</v>
      </c>
      <c r="I534" s="100">
        <v>0</v>
      </c>
      <c r="J534" s="100">
        <v>0</v>
      </c>
      <c r="K534" s="17">
        <f t="shared" si="122"/>
        <v>0</v>
      </c>
      <c r="L534" s="124">
        <f t="shared" si="124"/>
        <v>5576400</v>
      </c>
      <c r="M534" s="97">
        <f t="shared" si="123"/>
        <v>0.98877371951374116</v>
      </c>
      <c r="N534" s="74"/>
      <c r="O534" s="74"/>
      <c r="P534" s="74"/>
      <c r="S534" s="120"/>
      <c r="T534" s="120"/>
    </row>
    <row r="535" spans="1:20" customFormat="1" ht="13" customHeight="1">
      <c r="A535" s="48" t="s">
        <v>30</v>
      </c>
      <c r="B535" s="91">
        <v>0</v>
      </c>
      <c r="C535" s="91">
        <v>0</v>
      </c>
      <c r="D535" s="91">
        <v>0</v>
      </c>
      <c r="E535" s="91">
        <f t="shared" si="119"/>
        <v>0</v>
      </c>
      <c r="F535" s="92">
        <v>0</v>
      </c>
      <c r="G535" s="92">
        <f t="shared" si="120"/>
        <v>9000</v>
      </c>
      <c r="H535" s="17">
        <f t="shared" si="121"/>
        <v>0.20114878304986253</v>
      </c>
      <c r="I535" s="100">
        <v>0</v>
      </c>
      <c r="J535" s="100">
        <v>0</v>
      </c>
      <c r="K535" s="17">
        <f t="shared" si="122"/>
        <v>0</v>
      </c>
      <c r="L535" s="137">
        <f t="shared" si="124"/>
        <v>2271500</v>
      </c>
      <c r="M535" s="98">
        <f t="shared" si="123"/>
        <v>0.40276872245094736</v>
      </c>
      <c r="N535" s="74"/>
      <c r="O535" s="74"/>
      <c r="P535" s="74"/>
      <c r="S535" s="120"/>
      <c r="T535" s="120"/>
    </row>
    <row r="536" spans="1:20" customFormat="1" ht="13" customHeight="1">
      <c r="A536" s="48" t="s">
        <v>31</v>
      </c>
      <c r="B536" s="91">
        <v>0</v>
      </c>
      <c r="C536" s="91">
        <v>0</v>
      </c>
      <c r="D536" s="91">
        <v>0</v>
      </c>
      <c r="E536" s="91">
        <f t="shared" si="119"/>
        <v>0</v>
      </c>
      <c r="F536" s="92">
        <v>0</v>
      </c>
      <c r="G536" s="92">
        <f t="shared" si="120"/>
        <v>3000</v>
      </c>
      <c r="H536" s="17">
        <f t="shared" si="121"/>
        <v>6.7049594349954181E-2</v>
      </c>
      <c r="I536" s="100">
        <v>0</v>
      </c>
      <c r="J536" s="100">
        <v>0</v>
      </c>
      <c r="K536" s="17">
        <f t="shared" si="122"/>
        <v>0</v>
      </c>
      <c r="L536" s="137">
        <f t="shared" si="124"/>
        <v>5487500</v>
      </c>
      <c r="M536" s="98">
        <f t="shared" si="123"/>
        <v>0.97301050603106931</v>
      </c>
      <c r="N536" s="74"/>
      <c r="O536" s="74"/>
      <c r="P536" s="74"/>
      <c r="S536" s="120"/>
      <c r="T536" s="120"/>
    </row>
    <row r="537" spans="1:20" customFormat="1" ht="13" customHeight="1">
      <c r="A537" s="48" t="s">
        <v>32</v>
      </c>
      <c r="B537" s="91">
        <v>0</v>
      </c>
      <c r="C537" s="91">
        <v>0</v>
      </c>
      <c r="D537" s="91">
        <v>0</v>
      </c>
      <c r="E537" s="91">
        <f t="shared" si="119"/>
        <v>0</v>
      </c>
      <c r="F537" s="92">
        <v>0</v>
      </c>
      <c r="G537" s="92">
        <f t="shared" si="120"/>
        <v>16000</v>
      </c>
      <c r="H537" s="17">
        <f t="shared" si="121"/>
        <v>0.35759783653308896</v>
      </c>
      <c r="I537" s="100">
        <v>0</v>
      </c>
      <c r="J537" s="100">
        <v>0</v>
      </c>
      <c r="K537" s="17">
        <f t="shared" si="122"/>
        <v>0</v>
      </c>
      <c r="L537" s="137">
        <f t="shared" si="124"/>
        <v>11880900</v>
      </c>
      <c r="M537" s="98">
        <f t="shared" si="123"/>
        <v>2.1066497532764523</v>
      </c>
      <c r="N537" s="74"/>
      <c r="O537" s="74"/>
      <c r="P537" s="74"/>
      <c r="S537" s="120"/>
      <c r="T537" s="120"/>
    </row>
    <row r="538" spans="1:20" customFormat="1" ht="13" customHeight="1">
      <c r="A538" s="49" t="s">
        <v>33</v>
      </c>
      <c r="B538" s="6">
        <v>0</v>
      </c>
      <c r="C538" s="6">
        <v>0</v>
      </c>
      <c r="D538" s="6">
        <v>0</v>
      </c>
      <c r="E538" s="6">
        <f t="shared" si="119"/>
        <v>0</v>
      </c>
      <c r="F538" s="7">
        <v>0</v>
      </c>
      <c r="G538" s="7">
        <f t="shared" si="120"/>
        <v>42100</v>
      </c>
      <c r="H538" s="18">
        <f t="shared" si="121"/>
        <v>0.94092930737769043</v>
      </c>
      <c r="I538" s="103">
        <v>0</v>
      </c>
      <c r="J538" s="103">
        <v>0</v>
      </c>
      <c r="K538" s="18">
        <f t="shared" si="122"/>
        <v>0</v>
      </c>
      <c r="L538" s="138">
        <f t="shared" si="124"/>
        <v>24046300</v>
      </c>
      <c r="M538" s="99">
        <f t="shared" si="123"/>
        <v>4.2637453359772026</v>
      </c>
      <c r="N538" s="74"/>
      <c r="O538" s="74"/>
      <c r="P538" s="74"/>
      <c r="S538" s="120"/>
      <c r="T538" s="120"/>
    </row>
    <row r="539" spans="1:20" customFormat="1" ht="13" customHeight="1">
      <c r="A539" s="47" t="s">
        <v>34</v>
      </c>
      <c r="B539" s="91">
        <v>0</v>
      </c>
      <c r="C539" s="91">
        <v>2</v>
      </c>
      <c r="D539" s="91">
        <v>0</v>
      </c>
      <c r="E539" s="91">
        <f t="shared" si="119"/>
        <v>2</v>
      </c>
      <c r="F539" s="92">
        <v>6800</v>
      </c>
      <c r="G539" s="124">
        <f t="shared" si="120"/>
        <v>61800</v>
      </c>
      <c r="H539" s="16">
        <f t="shared" si="121"/>
        <v>1.3812216436090561</v>
      </c>
      <c r="I539" s="100">
        <v>1</v>
      </c>
      <c r="J539" s="100">
        <v>1300</v>
      </c>
      <c r="K539" s="17">
        <f t="shared" si="122"/>
        <v>100</v>
      </c>
      <c r="L539" s="124">
        <f t="shared" si="124"/>
        <v>14372000</v>
      </c>
      <c r="M539" s="98">
        <f t="shared" si="123"/>
        <v>2.5483566273673857</v>
      </c>
      <c r="N539" s="74"/>
      <c r="O539" s="74"/>
      <c r="P539" s="74"/>
      <c r="S539" s="120"/>
      <c r="T539" s="120"/>
    </row>
    <row r="540" spans="1:20" customFormat="1" ht="13" customHeight="1">
      <c r="A540" s="48" t="s">
        <v>35</v>
      </c>
      <c r="B540" s="91">
        <v>2</v>
      </c>
      <c r="C540" s="91">
        <v>71</v>
      </c>
      <c r="D540" s="91">
        <v>1</v>
      </c>
      <c r="E540" s="91">
        <f t="shared" si="119"/>
        <v>74</v>
      </c>
      <c r="F540" s="92">
        <v>237200</v>
      </c>
      <c r="G540" s="92">
        <f t="shared" si="120"/>
        <v>260200</v>
      </c>
      <c r="H540" s="17">
        <f t="shared" si="121"/>
        <v>5.8154348166193595</v>
      </c>
      <c r="I540" s="100"/>
      <c r="J540" s="100">
        <v>0</v>
      </c>
      <c r="K540" s="17">
        <f t="shared" si="122"/>
        <v>0</v>
      </c>
      <c r="L540" s="137">
        <f t="shared" si="124"/>
        <v>20897100</v>
      </c>
      <c r="M540" s="98">
        <f t="shared" si="123"/>
        <v>3.7053481267575141</v>
      </c>
      <c r="N540" s="74"/>
      <c r="O540" s="74"/>
      <c r="P540" s="74"/>
      <c r="S540" s="120"/>
      <c r="T540" s="120"/>
    </row>
    <row r="541" spans="1:20" customFormat="1" ht="13" customHeight="1">
      <c r="A541" s="48" t="s">
        <v>36</v>
      </c>
      <c r="B541" s="91">
        <v>10</v>
      </c>
      <c r="C541" s="91">
        <v>253</v>
      </c>
      <c r="D541" s="91">
        <v>0</v>
      </c>
      <c r="E541" s="91">
        <f t="shared" si="119"/>
        <v>263</v>
      </c>
      <c r="F541" s="92">
        <v>1209800</v>
      </c>
      <c r="G541" s="92">
        <f t="shared" si="120"/>
        <v>1249800</v>
      </c>
      <c r="H541" s="17">
        <f t="shared" si="121"/>
        <v>27.932861006190912</v>
      </c>
      <c r="I541" s="100">
        <v>0</v>
      </c>
      <c r="J541" s="100">
        <v>0</v>
      </c>
      <c r="K541" s="17">
        <f t="shared" si="122"/>
        <v>0</v>
      </c>
      <c r="L541" s="137">
        <f t="shared" si="124"/>
        <v>13967700</v>
      </c>
      <c r="M541" s="98">
        <f t="shared" si="123"/>
        <v>2.4766685822487777</v>
      </c>
      <c r="N541" s="74"/>
      <c r="O541" s="74"/>
      <c r="P541" s="74"/>
      <c r="S541" s="120"/>
      <c r="T541" s="120"/>
    </row>
    <row r="542" spans="1:20" customFormat="1" ht="13" customHeight="1">
      <c r="A542" s="48" t="s">
        <v>37</v>
      </c>
      <c r="B542" s="91">
        <v>0</v>
      </c>
      <c r="C542" s="91">
        <v>12</v>
      </c>
      <c r="D542" s="91">
        <v>0</v>
      </c>
      <c r="E542" s="91">
        <f t="shared" si="119"/>
        <v>12</v>
      </c>
      <c r="F542" s="92">
        <v>40800</v>
      </c>
      <c r="G542" s="92">
        <f t="shared" si="120"/>
        <v>60900</v>
      </c>
      <c r="H542" s="17">
        <f t="shared" si="121"/>
        <v>1.3611067653040698</v>
      </c>
      <c r="I542" s="100">
        <v>0</v>
      </c>
      <c r="J542" s="100">
        <v>0</v>
      </c>
      <c r="K542" s="17">
        <f t="shared" si="122"/>
        <v>0</v>
      </c>
      <c r="L542" s="137">
        <f t="shared" si="124"/>
        <v>12230800</v>
      </c>
      <c r="M542" s="98">
        <f t="shared" si="123"/>
        <v>2.1686919174787795</v>
      </c>
      <c r="N542" s="74"/>
      <c r="O542" s="74"/>
      <c r="P542" s="74"/>
      <c r="S542" s="120"/>
      <c r="T542" s="120"/>
    </row>
    <row r="543" spans="1:20" customFormat="1" ht="13" customHeight="1">
      <c r="A543" s="49" t="s">
        <v>38</v>
      </c>
      <c r="B543" s="6">
        <v>1</v>
      </c>
      <c r="C543" s="6">
        <v>5</v>
      </c>
      <c r="D543" s="6">
        <v>0</v>
      </c>
      <c r="E543" s="6">
        <f t="shared" si="119"/>
        <v>6</v>
      </c>
      <c r="F543" s="7">
        <v>25200</v>
      </c>
      <c r="G543" s="7">
        <f t="shared" si="120"/>
        <v>42300</v>
      </c>
      <c r="H543" s="18">
        <f t="shared" si="121"/>
        <v>0.94539928033435405</v>
      </c>
      <c r="I543" s="103">
        <v>0</v>
      </c>
      <c r="J543" s="103">
        <v>0</v>
      </c>
      <c r="K543" s="18">
        <f t="shared" si="122"/>
        <v>0</v>
      </c>
      <c r="L543" s="138">
        <f t="shared" si="124"/>
        <v>7423200</v>
      </c>
      <c r="M543" s="98">
        <f t="shared" si="123"/>
        <v>1.3162371915024755</v>
      </c>
      <c r="N543" s="74"/>
      <c r="O543" s="74"/>
      <c r="P543" s="74"/>
      <c r="S543" s="120"/>
      <c r="T543" s="120"/>
    </row>
    <row r="544" spans="1:20" customFormat="1" ht="13" customHeight="1">
      <c r="A544" s="47" t="s">
        <v>39</v>
      </c>
      <c r="B544" s="91">
        <v>0</v>
      </c>
      <c r="C544" s="91">
        <v>0</v>
      </c>
      <c r="D544" s="91">
        <v>0</v>
      </c>
      <c r="E544" s="91">
        <f t="shared" si="119"/>
        <v>0</v>
      </c>
      <c r="F544" s="92">
        <v>0</v>
      </c>
      <c r="G544" s="124">
        <f t="shared" si="120"/>
        <v>45300</v>
      </c>
      <c r="H544" s="16">
        <f t="shared" si="121"/>
        <v>1.0124488746843081</v>
      </c>
      <c r="I544" s="100">
        <v>0</v>
      </c>
      <c r="J544" s="100">
        <v>0</v>
      </c>
      <c r="K544" s="17">
        <f t="shared" si="122"/>
        <v>0</v>
      </c>
      <c r="L544" s="124">
        <f t="shared" si="124"/>
        <v>12266700</v>
      </c>
      <c r="M544" s="97">
        <f t="shared" si="123"/>
        <v>2.1750574896275752</v>
      </c>
      <c r="N544" s="74"/>
      <c r="O544" s="74"/>
      <c r="P544" s="74"/>
      <c r="S544" s="120"/>
      <c r="T544" s="120"/>
    </row>
    <row r="545" spans="1:20" customFormat="1" ht="13" customHeight="1">
      <c r="A545" s="48" t="s">
        <v>40</v>
      </c>
      <c r="B545" s="91">
        <v>0</v>
      </c>
      <c r="C545" s="91">
        <v>41</v>
      </c>
      <c r="D545" s="91">
        <v>1</v>
      </c>
      <c r="E545" s="91">
        <f t="shared" si="119"/>
        <v>42</v>
      </c>
      <c r="F545" s="92">
        <v>142800</v>
      </c>
      <c r="G545" s="92">
        <f t="shared" si="120"/>
        <v>181800</v>
      </c>
      <c r="H545" s="17">
        <f t="shared" si="121"/>
        <v>4.0632054176072234</v>
      </c>
      <c r="I545" s="100">
        <v>0</v>
      </c>
      <c r="J545" s="100">
        <v>0</v>
      </c>
      <c r="K545" s="17">
        <f t="shared" si="122"/>
        <v>0</v>
      </c>
      <c r="L545" s="137">
        <f t="shared" si="124"/>
        <v>8157900</v>
      </c>
      <c r="M545" s="98">
        <f t="shared" si="123"/>
        <v>1.4465097780684939</v>
      </c>
      <c r="N545" s="74"/>
      <c r="O545" s="74"/>
      <c r="P545" s="74"/>
      <c r="Q545" s="72"/>
      <c r="S545" s="120"/>
      <c r="T545" s="120"/>
    </row>
    <row r="546" spans="1:20" customFormat="1" ht="13" customHeight="1">
      <c r="A546" s="48" t="s">
        <v>41</v>
      </c>
      <c r="B546" s="91">
        <v>0</v>
      </c>
      <c r="C546" s="91">
        <v>0</v>
      </c>
      <c r="D546" s="91">
        <v>0</v>
      </c>
      <c r="E546" s="91">
        <f t="shared" si="119"/>
        <v>0</v>
      </c>
      <c r="F546" s="92">
        <v>0</v>
      </c>
      <c r="G546" s="92">
        <f t="shared" si="120"/>
        <v>47500</v>
      </c>
      <c r="H546" s="17">
        <f t="shared" si="121"/>
        <v>1.0616185772076079</v>
      </c>
      <c r="I546" s="100">
        <v>0</v>
      </c>
      <c r="J546" s="100">
        <v>0</v>
      </c>
      <c r="K546" s="17">
        <f t="shared" si="122"/>
        <v>0</v>
      </c>
      <c r="L546" s="137">
        <f t="shared" si="124"/>
        <v>22893500</v>
      </c>
      <c r="M546" s="98">
        <f t="shared" si="123"/>
        <v>4.0593377712660201</v>
      </c>
      <c r="N546" s="74"/>
      <c r="O546" s="74"/>
      <c r="P546" s="74"/>
      <c r="Q546" s="72"/>
      <c r="S546" s="120"/>
      <c r="T546" s="120"/>
    </row>
    <row r="547" spans="1:20" customFormat="1" ht="13" customHeight="1">
      <c r="A547" s="48" t="s">
        <v>42</v>
      </c>
      <c r="B547" s="91">
        <v>0</v>
      </c>
      <c r="C547" s="91">
        <v>0</v>
      </c>
      <c r="D547" s="91">
        <v>0</v>
      </c>
      <c r="E547" s="91">
        <f t="shared" si="119"/>
        <v>0</v>
      </c>
      <c r="F547" s="92">
        <v>0</v>
      </c>
      <c r="G547" s="92">
        <f t="shared" si="120"/>
        <v>4000</v>
      </c>
      <c r="H547" s="17">
        <f t="shared" si="121"/>
        <v>8.9399459133272241E-2</v>
      </c>
      <c r="I547" s="100">
        <v>0</v>
      </c>
      <c r="J547" s="100">
        <v>0</v>
      </c>
      <c r="K547" s="17">
        <f t="shared" si="122"/>
        <v>0</v>
      </c>
      <c r="L547" s="137">
        <f t="shared" si="124"/>
        <v>6932100</v>
      </c>
      <c r="M547" s="98">
        <f t="shared" si="123"/>
        <v>1.2291582922748019</v>
      </c>
      <c r="N547" s="74"/>
      <c r="O547" s="74"/>
      <c r="P547" s="74"/>
      <c r="Q547" s="72"/>
      <c r="S547" s="120"/>
      <c r="T547" s="120"/>
    </row>
    <row r="548" spans="1:20" customFormat="1" ht="13" customHeight="1">
      <c r="A548" s="49" t="s">
        <v>43</v>
      </c>
      <c r="B548" s="6">
        <v>0</v>
      </c>
      <c r="C548" s="6">
        <v>0</v>
      </c>
      <c r="D548" s="6">
        <v>0</v>
      </c>
      <c r="E548" s="6">
        <f t="shared" si="119"/>
        <v>0</v>
      </c>
      <c r="F548" s="7">
        <v>0</v>
      </c>
      <c r="G548" s="7">
        <f t="shared" si="120"/>
        <v>8000</v>
      </c>
      <c r="H548" s="18">
        <f t="shared" si="121"/>
        <v>0.17879891826654448</v>
      </c>
      <c r="I548" s="103">
        <v>0</v>
      </c>
      <c r="J548" s="103">
        <v>0</v>
      </c>
      <c r="K548" s="18">
        <f t="shared" si="122"/>
        <v>0</v>
      </c>
      <c r="L548" s="138">
        <f t="shared" si="124"/>
        <v>13066300</v>
      </c>
      <c r="M548" s="99">
        <f t="shared" si="123"/>
        <v>2.3168377539779064</v>
      </c>
      <c r="N548" s="74"/>
      <c r="O548" s="74"/>
      <c r="P548" s="74"/>
      <c r="Q548" s="72"/>
      <c r="S548" s="120"/>
      <c r="T548" s="120"/>
    </row>
    <row r="549" spans="1:20" customFormat="1" ht="13" customHeight="1">
      <c r="A549" s="47" t="s">
        <v>44</v>
      </c>
      <c r="B549" s="91">
        <v>0</v>
      </c>
      <c r="C549" s="91">
        <v>0</v>
      </c>
      <c r="D549" s="91">
        <v>0</v>
      </c>
      <c r="E549" s="91">
        <f t="shared" si="119"/>
        <v>0</v>
      </c>
      <c r="F549" s="92">
        <v>0</v>
      </c>
      <c r="G549" s="124">
        <f t="shared" si="120"/>
        <v>24200</v>
      </c>
      <c r="H549" s="16">
        <f t="shared" si="121"/>
        <v>0.54086672775629707</v>
      </c>
      <c r="I549" s="100">
        <v>0</v>
      </c>
      <c r="J549" s="100">
        <v>0</v>
      </c>
      <c r="K549" s="16">
        <f t="shared" si="122"/>
        <v>0</v>
      </c>
      <c r="L549" s="124">
        <f t="shared" si="124"/>
        <v>6335200</v>
      </c>
      <c r="M549" s="98">
        <f t="shared" si="123"/>
        <v>1.1233195731768619</v>
      </c>
      <c r="N549" s="74"/>
      <c r="O549" s="74"/>
      <c r="P549" s="74"/>
      <c r="Q549" s="72"/>
      <c r="S549" s="120"/>
      <c r="T549" s="120"/>
    </row>
    <row r="550" spans="1:20" customFormat="1" ht="13" customHeight="1">
      <c r="A550" s="48" t="s">
        <v>45</v>
      </c>
      <c r="B550" s="91">
        <v>0</v>
      </c>
      <c r="C550" s="91">
        <v>8</v>
      </c>
      <c r="D550" s="91">
        <v>0</v>
      </c>
      <c r="E550" s="91">
        <f t="shared" si="119"/>
        <v>8</v>
      </c>
      <c r="F550" s="92">
        <v>27200</v>
      </c>
      <c r="G550" s="92">
        <f t="shared" si="120"/>
        <v>43400</v>
      </c>
      <c r="H550" s="17">
        <f t="shared" si="121"/>
        <v>0.96998413159600383</v>
      </c>
      <c r="I550" s="100">
        <v>0</v>
      </c>
      <c r="J550" s="100">
        <v>0</v>
      </c>
      <c r="K550" s="17">
        <f t="shared" si="122"/>
        <v>0</v>
      </c>
      <c r="L550" s="137">
        <f t="shared" si="124"/>
        <v>10640800</v>
      </c>
      <c r="M550" s="98">
        <f t="shared" si="123"/>
        <v>1.8867626774624879</v>
      </c>
      <c r="N550" s="74"/>
      <c r="O550" s="74"/>
      <c r="P550" s="74"/>
      <c r="Q550" s="72"/>
      <c r="S550" s="120"/>
      <c r="T550" s="120"/>
    </row>
    <row r="551" spans="1:20" customFormat="1" ht="13" customHeight="1">
      <c r="A551" s="48" t="s">
        <v>46</v>
      </c>
      <c r="B551" s="91">
        <v>0</v>
      </c>
      <c r="C551" s="91">
        <v>0</v>
      </c>
      <c r="D551" s="91">
        <v>0</v>
      </c>
      <c r="E551" s="91">
        <f t="shared" si="119"/>
        <v>0</v>
      </c>
      <c r="F551" s="92">
        <v>0</v>
      </c>
      <c r="G551" s="92">
        <f t="shared" si="120"/>
        <v>15300</v>
      </c>
      <c r="H551" s="17">
        <f t="shared" si="121"/>
        <v>0.34195293118476633</v>
      </c>
      <c r="I551" s="100">
        <v>0</v>
      </c>
      <c r="J551" s="100">
        <v>0</v>
      </c>
      <c r="K551" s="17">
        <f t="shared" si="122"/>
        <v>0</v>
      </c>
      <c r="L551" s="137">
        <f t="shared" si="124"/>
        <v>19713300</v>
      </c>
      <c r="M551" s="98">
        <f t="shared" si="123"/>
        <v>3.4954438284359504</v>
      </c>
      <c r="N551" s="74"/>
      <c r="O551" s="74"/>
      <c r="P551" s="74"/>
      <c r="Q551" s="72"/>
      <c r="S551" s="120"/>
      <c r="T551" s="120"/>
    </row>
    <row r="552" spans="1:20" customFormat="1" ht="12.75" customHeight="1">
      <c r="A552" s="48" t="s">
        <v>47</v>
      </c>
      <c r="B552" s="91">
        <v>0</v>
      </c>
      <c r="C552" s="91">
        <v>12</v>
      </c>
      <c r="D552" s="91">
        <v>0</v>
      </c>
      <c r="E552" s="91">
        <f t="shared" si="119"/>
        <v>12</v>
      </c>
      <c r="F552" s="92">
        <v>40300</v>
      </c>
      <c r="G552" s="92">
        <f t="shared" si="120"/>
        <v>145600</v>
      </c>
      <c r="H552" s="17">
        <f t="shared" si="121"/>
        <v>3.2541403124511099</v>
      </c>
      <c r="I552" s="100">
        <v>0</v>
      </c>
      <c r="J552" s="100">
        <v>0</v>
      </c>
      <c r="K552" s="17">
        <f t="shared" si="122"/>
        <v>0</v>
      </c>
      <c r="L552" s="137">
        <f t="shared" si="124"/>
        <v>17127900</v>
      </c>
      <c r="M552" s="98">
        <f t="shared" si="123"/>
        <v>3.0370162453302143</v>
      </c>
      <c r="N552" s="74"/>
      <c r="O552" s="74"/>
      <c r="P552" s="74"/>
      <c r="Q552" s="72"/>
      <c r="S552" s="120"/>
      <c r="T552" s="120"/>
    </row>
    <row r="553" spans="1:20" customFormat="1" ht="12.75" customHeight="1">
      <c r="A553" s="49" t="s">
        <v>48</v>
      </c>
      <c r="B553" s="6">
        <v>0</v>
      </c>
      <c r="C553" s="6">
        <v>96</v>
      </c>
      <c r="D553" s="6">
        <v>0</v>
      </c>
      <c r="E553" s="6">
        <f t="shared" si="119"/>
        <v>96</v>
      </c>
      <c r="F553" s="7">
        <v>326400</v>
      </c>
      <c r="G553" s="7">
        <f t="shared" si="120"/>
        <v>371500</v>
      </c>
      <c r="H553" s="18">
        <f t="shared" si="121"/>
        <v>8.3029747670026595</v>
      </c>
      <c r="I553" s="103">
        <v>0</v>
      </c>
      <c r="J553" s="103">
        <v>0</v>
      </c>
      <c r="K553" s="18">
        <f t="shared" si="122"/>
        <v>0</v>
      </c>
      <c r="L553" s="138">
        <f t="shared" si="124"/>
        <v>13422900</v>
      </c>
      <c r="M553" s="98">
        <f t="shared" si="123"/>
        <v>2.3800679218960252</v>
      </c>
      <c r="N553" s="74"/>
      <c r="O553" s="74"/>
      <c r="P553" s="74"/>
      <c r="Q553" s="72"/>
      <c r="S553" s="120"/>
      <c r="T553" s="120"/>
    </row>
    <row r="554" spans="1:20" customFormat="1" ht="13" customHeight="1">
      <c r="A554" s="47" t="s">
        <v>49</v>
      </c>
      <c r="B554" s="91">
        <v>0</v>
      </c>
      <c r="C554" s="91">
        <v>16</v>
      </c>
      <c r="D554" s="91">
        <v>0</v>
      </c>
      <c r="E554" s="91">
        <f t="shared" si="119"/>
        <v>16</v>
      </c>
      <c r="F554" s="92">
        <v>54400</v>
      </c>
      <c r="G554" s="124">
        <f t="shared" si="120"/>
        <v>63600</v>
      </c>
      <c r="H554" s="16">
        <f t="shared" si="121"/>
        <v>1.4214514002190288</v>
      </c>
      <c r="I554" s="100">
        <v>0</v>
      </c>
      <c r="J554" s="100">
        <v>0</v>
      </c>
      <c r="K554" s="16">
        <f t="shared" si="122"/>
        <v>0</v>
      </c>
      <c r="L554" s="124">
        <f t="shared" si="124"/>
        <v>9072500</v>
      </c>
      <c r="M554" s="97">
        <f t="shared" si="123"/>
        <v>1.6086811509734626</v>
      </c>
      <c r="N554" s="74"/>
      <c r="O554" s="74"/>
      <c r="P554" s="74"/>
      <c r="Q554" s="72"/>
      <c r="S554" s="120"/>
      <c r="T554" s="120"/>
    </row>
    <row r="555" spans="1:20" customFormat="1" ht="13" customHeight="1">
      <c r="A555" s="48" t="s">
        <v>50</v>
      </c>
      <c r="B555" s="91">
        <v>0</v>
      </c>
      <c r="C555" s="91">
        <v>1</v>
      </c>
      <c r="D555" s="91">
        <v>0</v>
      </c>
      <c r="E555" s="91">
        <f t="shared" si="119"/>
        <v>1</v>
      </c>
      <c r="F555" s="92">
        <v>3400</v>
      </c>
      <c r="G555" s="92">
        <f t="shared" si="120"/>
        <v>33400</v>
      </c>
      <c r="H555" s="17">
        <f t="shared" si="121"/>
        <v>0.7464854837628232</v>
      </c>
      <c r="I555" s="100">
        <v>0</v>
      </c>
      <c r="J555" s="100">
        <v>0</v>
      </c>
      <c r="K555" s="17">
        <f t="shared" si="122"/>
        <v>0</v>
      </c>
      <c r="L555" s="137">
        <f t="shared" si="124"/>
        <v>7300000</v>
      </c>
      <c r="M555" s="98">
        <f t="shared" si="123"/>
        <v>1.2943921082508987</v>
      </c>
      <c r="N555" s="74"/>
      <c r="O555" s="74"/>
      <c r="P555" s="74"/>
      <c r="Q555" s="72"/>
      <c r="S555" s="120"/>
      <c r="T555" s="120"/>
    </row>
    <row r="556" spans="1:20" customFormat="1" ht="13" customHeight="1">
      <c r="A556" s="48" t="s">
        <v>51</v>
      </c>
      <c r="B556" s="91">
        <v>0</v>
      </c>
      <c r="C556" s="91">
        <v>117</v>
      </c>
      <c r="D556" s="91">
        <v>0</v>
      </c>
      <c r="E556" s="91">
        <f t="shared" si="119"/>
        <v>117</v>
      </c>
      <c r="F556" s="92">
        <v>294800</v>
      </c>
      <c r="G556" s="92">
        <f t="shared" si="120"/>
        <v>305000</v>
      </c>
      <c r="H556" s="17">
        <f t="shared" si="121"/>
        <v>6.816708758912009</v>
      </c>
      <c r="I556" s="100">
        <v>0</v>
      </c>
      <c r="J556" s="100">
        <v>0</v>
      </c>
      <c r="K556" s="17">
        <f t="shared" si="122"/>
        <v>0</v>
      </c>
      <c r="L556" s="137">
        <f t="shared" si="124"/>
        <v>17107000</v>
      </c>
      <c r="M556" s="98">
        <f t="shared" si="123"/>
        <v>3.0333103829928936</v>
      </c>
      <c r="N556" s="74"/>
      <c r="O556" s="74"/>
      <c r="P556" s="74"/>
      <c r="S556" s="120"/>
      <c r="T556" s="120"/>
    </row>
    <row r="557" spans="1:20" customFormat="1" ht="13" customHeight="1">
      <c r="A557" s="48" t="s">
        <v>52</v>
      </c>
      <c r="B557" s="91">
        <v>0</v>
      </c>
      <c r="C557" s="91">
        <v>0</v>
      </c>
      <c r="D557" s="91">
        <v>0</v>
      </c>
      <c r="E557" s="91">
        <f t="shared" si="119"/>
        <v>0</v>
      </c>
      <c r="F557" s="92">
        <v>0</v>
      </c>
      <c r="G557" s="92">
        <f t="shared" si="120"/>
        <v>17600</v>
      </c>
      <c r="H557" s="17">
        <f t="shared" si="121"/>
        <v>0.39335762018639792</v>
      </c>
      <c r="I557" s="100">
        <v>0</v>
      </c>
      <c r="J557" s="100">
        <v>0</v>
      </c>
      <c r="K557" s="17">
        <f t="shared" si="122"/>
        <v>0</v>
      </c>
      <c r="L557" s="137">
        <f t="shared" si="124"/>
        <v>9377400</v>
      </c>
      <c r="M557" s="98">
        <f t="shared" si="123"/>
        <v>1.6627441857413667</v>
      </c>
      <c r="N557" s="74"/>
      <c r="O557" s="74"/>
      <c r="P557" s="74"/>
      <c r="S557" s="120"/>
      <c r="T557" s="120"/>
    </row>
    <row r="558" spans="1:20" customFormat="1" ht="13" customHeight="1">
      <c r="A558" s="49" t="s">
        <v>53</v>
      </c>
      <c r="B558" s="6">
        <v>0</v>
      </c>
      <c r="C558" s="6">
        <v>48</v>
      </c>
      <c r="D558" s="6">
        <v>0</v>
      </c>
      <c r="E558" s="6">
        <f t="shared" si="119"/>
        <v>48</v>
      </c>
      <c r="F558" s="7">
        <v>102000</v>
      </c>
      <c r="G558" s="7">
        <f t="shared" si="120"/>
        <v>102000</v>
      </c>
      <c r="H558" s="18">
        <f t="shared" si="121"/>
        <v>2.2796862078984419</v>
      </c>
      <c r="I558" s="103">
        <v>0</v>
      </c>
      <c r="J558" s="103">
        <v>0</v>
      </c>
      <c r="K558" s="18">
        <f t="shared" si="122"/>
        <v>0</v>
      </c>
      <c r="L558" s="138">
        <f t="shared" si="124"/>
        <v>14012100</v>
      </c>
      <c r="M558" s="99">
        <f t="shared" si="123"/>
        <v>2.4845413232907418</v>
      </c>
      <c r="N558" s="74"/>
      <c r="O558" s="74"/>
      <c r="P558" s="74"/>
      <c r="S558" s="120"/>
      <c r="T558" s="120"/>
    </row>
    <row r="559" spans="1:20" customFormat="1" ht="13" customHeight="1">
      <c r="A559" s="47" t="s">
        <v>54</v>
      </c>
      <c r="B559" s="91">
        <v>0</v>
      </c>
      <c r="C559" s="91">
        <v>0</v>
      </c>
      <c r="D559" s="91">
        <v>0</v>
      </c>
      <c r="E559" s="91">
        <f t="shared" si="119"/>
        <v>0</v>
      </c>
      <c r="F559" s="92">
        <v>0</v>
      </c>
      <c r="G559" s="124">
        <f t="shared" si="120"/>
        <v>13100</v>
      </c>
      <c r="H559" s="16">
        <f t="shared" si="121"/>
        <v>0.29278322866146661</v>
      </c>
      <c r="I559" s="100">
        <v>0</v>
      </c>
      <c r="J559" s="100">
        <v>0</v>
      </c>
      <c r="K559" s="17">
        <f t="shared" si="122"/>
        <v>0</v>
      </c>
      <c r="L559" s="124">
        <f t="shared" si="124"/>
        <v>5169800</v>
      </c>
      <c r="M559" s="97">
        <f t="shared" si="123"/>
        <v>0.91667785222404041</v>
      </c>
      <c r="N559" s="74"/>
      <c r="O559" s="74"/>
      <c r="P559" s="74"/>
      <c r="S559" s="120"/>
      <c r="T559" s="120"/>
    </row>
    <row r="560" spans="1:20" customFormat="1" ht="13" customHeight="1">
      <c r="A560" s="48" t="s">
        <v>55</v>
      </c>
      <c r="B560" s="91">
        <v>0</v>
      </c>
      <c r="C560" s="91">
        <v>0</v>
      </c>
      <c r="D560" s="91">
        <v>0</v>
      </c>
      <c r="E560" s="91">
        <f t="shared" si="119"/>
        <v>0</v>
      </c>
      <c r="F560" s="92">
        <v>0</v>
      </c>
      <c r="G560" s="92">
        <f t="shared" si="120"/>
        <v>6000</v>
      </c>
      <c r="H560" s="17">
        <f t="shared" si="121"/>
        <v>0.13409918869990836</v>
      </c>
      <c r="I560" s="100">
        <v>0</v>
      </c>
      <c r="J560" s="100">
        <v>0</v>
      </c>
      <c r="K560" s="17">
        <f t="shared" si="122"/>
        <v>0</v>
      </c>
      <c r="L560" s="137">
        <f t="shared" si="124"/>
        <v>7204300</v>
      </c>
      <c r="M560" s="98">
        <f t="shared" si="123"/>
        <v>1.2774231596536916</v>
      </c>
      <c r="N560" s="74"/>
      <c r="O560" s="74"/>
      <c r="P560" s="74"/>
      <c r="S560" s="120"/>
      <c r="T560" s="120"/>
    </row>
    <row r="561" spans="1:20" customFormat="1" ht="13" customHeight="1">
      <c r="A561" s="48" t="s">
        <v>56</v>
      </c>
      <c r="B561" s="91">
        <v>0</v>
      </c>
      <c r="C561" s="91">
        <v>25</v>
      </c>
      <c r="D561" s="91">
        <v>0</v>
      </c>
      <c r="E561" s="91">
        <f t="shared" si="119"/>
        <v>25</v>
      </c>
      <c r="F561" s="92">
        <v>83900</v>
      </c>
      <c r="G561" s="92">
        <f t="shared" si="120"/>
        <v>103100</v>
      </c>
      <c r="H561" s="17">
        <f t="shared" si="121"/>
        <v>2.3042710591600923</v>
      </c>
      <c r="I561" s="100">
        <v>0</v>
      </c>
      <c r="J561" s="100">
        <v>0</v>
      </c>
      <c r="K561" s="17">
        <f t="shared" si="122"/>
        <v>0</v>
      </c>
      <c r="L561" s="137">
        <f t="shared" si="124"/>
        <v>17003700</v>
      </c>
      <c r="M561" s="98">
        <f t="shared" si="123"/>
        <v>3.0149938480912062</v>
      </c>
      <c r="N561" s="74"/>
      <c r="O561" s="74"/>
      <c r="P561" s="74"/>
      <c r="S561" s="120"/>
      <c r="T561" s="120"/>
    </row>
    <row r="562" spans="1:20" customFormat="1" ht="13" customHeight="1">
      <c r="A562" s="48" t="s">
        <v>57</v>
      </c>
      <c r="B562" s="91">
        <v>0</v>
      </c>
      <c r="C562" s="91">
        <v>8</v>
      </c>
      <c r="D562" s="91">
        <v>0</v>
      </c>
      <c r="E562" s="91">
        <f t="shared" si="119"/>
        <v>8</v>
      </c>
      <c r="F562" s="92">
        <v>12800</v>
      </c>
      <c r="G562" s="92">
        <f t="shared" si="120"/>
        <v>30900</v>
      </c>
      <c r="H562" s="17">
        <f t="shared" si="121"/>
        <v>0.69061082180452804</v>
      </c>
      <c r="I562" s="100">
        <v>0</v>
      </c>
      <c r="J562" s="100">
        <v>0</v>
      </c>
      <c r="K562" s="17">
        <f t="shared" si="122"/>
        <v>0</v>
      </c>
      <c r="L562" s="137">
        <f t="shared" si="124"/>
        <v>30900</v>
      </c>
      <c r="M562" s="98">
        <f t="shared" si="123"/>
        <v>5.4790022116373649E-3</v>
      </c>
      <c r="N562" s="74"/>
      <c r="O562" s="74"/>
      <c r="P562" s="74"/>
      <c r="S562" s="120"/>
      <c r="T562" s="120"/>
    </row>
    <row r="563" spans="1:20" customFormat="1" ht="13" customHeight="1">
      <c r="A563" s="49" t="s">
        <v>58</v>
      </c>
      <c r="B563" s="6">
        <v>0</v>
      </c>
      <c r="C563" s="6">
        <v>0</v>
      </c>
      <c r="D563" s="6">
        <v>0</v>
      </c>
      <c r="E563" s="6">
        <f t="shared" si="119"/>
        <v>0</v>
      </c>
      <c r="F563" s="7">
        <v>0</v>
      </c>
      <c r="G563" s="7">
        <f t="shared" si="120"/>
        <v>20200</v>
      </c>
      <c r="H563" s="18">
        <f t="shared" si="121"/>
        <v>0.45146726862302478</v>
      </c>
      <c r="I563" s="103">
        <v>0</v>
      </c>
      <c r="J563" s="103">
        <v>0</v>
      </c>
      <c r="K563" s="18">
        <f t="shared" si="122"/>
        <v>0</v>
      </c>
      <c r="L563" s="138">
        <f t="shared" si="124"/>
        <v>16622800</v>
      </c>
      <c r="M563" s="99">
        <f t="shared" si="123"/>
        <v>2.9474549502784981</v>
      </c>
      <c r="N563" s="74"/>
      <c r="O563" s="74"/>
      <c r="P563" s="74"/>
      <c r="S563" s="120"/>
      <c r="T563" s="120"/>
    </row>
    <row r="564" spans="1:20" customFormat="1" ht="13" customHeight="1">
      <c r="A564" s="48" t="s">
        <v>59</v>
      </c>
      <c r="B564" s="91">
        <v>0</v>
      </c>
      <c r="C564" s="91">
        <v>0</v>
      </c>
      <c r="D564" s="91">
        <v>0</v>
      </c>
      <c r="E564" s="91">
        <f t="shared" si="119"/>
        <v>0</v>
      </c>
      <c r="F564" s="92">
        <v>0</v>
      </c>
      <c r="G564" s="92">
        <f t="shared" si="120"/>
        <v>0</v>
      </c>
      <c r="H564" s="16">
        <f t="shared" si="121"/>
        <v>0</v>
      </c>
      <c r="I564" s="100">
        <v>0</v>
      </c>
      <c r="J564" s="100">
        <v>0</v>
      </c>
      <c r="K564" s="16">
        <f t="shared" si="122"/>
        <v>0</v>
      </c>
      <c r="L564" s="124">
        <f t="shared" si="124"/>
        <v>0</v>
      </c>
      <c r="M564" s="97">
        <f t="shared" si="123"/>
        <v>0</v>
      </c>
      <c r="N564" s="74"/>
      <c r="O564" s="74"/>
      <c r="P564" s="74"/>
      <c r="S564" s="120"/>
      <c r="T564" s="120"/>
    </row>
    <row r="565" spans="1:20" customFormat="1" ht="13" customHeight="1">
      <c r="A565" s="50" t="s">
        <v>60</v>
      </c>
      <c r="B565" s="93">
        <v>0</v>
      </c>
      <c r="C565" s="93">
        <v>0</v>
      </c>
      <c r="D565" s="93">
        <v>0</v>
      </c>
      <c r="E565" s="93">
        <f t="shared" si="119"/>
        <v>0</v>
      </c>
      <c r="F565" s="94">
        <v>0</v>
      </c>
      <c r="G565" s="94">
        <f t="shared" si="120"/>
        <v>0</v>
      </c>
      <c r="H565" s="20">
        <f t="shared" si="121"/>
        <v>0</v>
      </c>
      <c r="I565" s="106">
        <v>0</v>
      </c>
      <c r="J565" s="106">
        <v>0</v>
      </c>
      <c r="K565" s="20">
        <f t="shared" si="122"/>
        <v>0</v>
      </c>
      <c r="L565" s="139">
        <f t="shared" si="124"/>
        <v>3140400</v>
      </c>
      <c r="M565" s="71">
        <f t="shared" si="123"/>
        <v>0.55683684613029072</v>
      </c>
      <c r="N565" s="74"/>
      <c r="O565" s="74"/>
      <c r="P565" s="74"/>
      <c r="S565" s="120"/>
      <c r="T565" s="120"/>
    </row>
    <row r="566" spans="1:20" customFormat="1" ht="13" customHeight="1">
      <c r="S566" s="120"/>
      <c r="T566" s="120"/>
    </row>
    <row r="567" spans="1:20" customFormat="1" ht="13" customHeight="1">
      <c r="S567" s="120"/>
      <c r="T567" s="120"/>
    </row>
  </sheetData>
  <mergeCells count="7">
    <mergeCell ref="L513:M513"/>
    <mergeCell ref="G513:H513"/>
    <mergeCell ref="I512:K512"/>
    <mergeCell ref="B448:D448"/>
    <mergeCell ref="E448:G448"/>
    <mergeCell ref="H448:J448"/>
    <mergeCell ref="B512:F512"/>
  </mergeCells>
  <phoneticPr fontId="1"/>
  <pageMargins left="1.1811023622047243" right="0.78740157480314965" top="0.39370078740157483" bottom="0.70866141732283461" header="0.51181102362204722" footer="0.51181102362204722"/>
  <pageSetup paperSize="9" scale="68" pageOrder="overThenDown" orientation="landscape" r:id="rId1"/>
  <headerFooter alignWithMargins="0"/>
  <rowBreaks count="14" manualBreakCount="14">
    <brk id="63" max="16" man="1"/>
    <brk id="189" max="16" man="1"/>
    <brk id="252" max="16" man="1"/>
    <brk id="315" max="16" man="1"/>
    <brk id="378" max="16" man="1"/>
    <brk id="441" max="16" man="1"/>
    <brk id="504" max="16" man="1"/>
    <brk id="63" max="1048576" man="1"/>
    <brk id="126" max="1048576" man="1"/>
    <brk id="189" max="1048576" man="1"/>
    <brk id="252" max="1048576" man="1"/>
    <brk id="315" max="1048576" man="1"/>
    <brk id="378" max="1048576" man="1"/>
    <brk id="441" max="104857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89268F60513324490971C91D2CC023F" ma:contentTypeVersion="14" ma:contentTypeDescription="新しいドキュメントを作成します。" ma:contentTypeScope="" ma:versionID="66e56217df035a413b9368d98c33e565">
  <xsd:schema xmlns:xsd="http://www.w3.org/2001/XMLSchema" xmlns:xs="http://www.w3.org/2001/XMLSchema" xmlns:p="http://schemas.microsoft.com/office/2006/metadata/properties" xmlns:ns2="e55cd347-5867-4155-9319-7f96fab81df1" xmlns:ns3="44072bf6-2910-405c-80b1-19093bade0cc" targetNamespace="http://schemas.microsoft.com/office/2006/metadata/properties" ma:root="true" ma:fieldsID="ef46121dd869cbbaa1cb783908a91b21" ns2:_="" ns3:_="">
    <xsd:import namespace="e55cd347-5867-4155-9319-7f96fab81df1"/>
    <xsd:import namespace="44072bf6-2910-405c-80b1-19093bad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5cd347-5867-4155-9319-7f96fab81d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72bf6-2910-405c-80b1-19093bade0c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a8a58e1-7c5d-4f5b-807d-02eda64c3224}" ma:internalName="TaxCatchAll" ma:showField="CatchAllData" ma:web="44072bf6-2910-405c-80b1-19093bade0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072bf6-2910-405c-80b1-19093bade0cc" xsi:nil="true"/>
    <lcf76f155ced4ddcb4097134ff3c332f xmlns="e55cd347-5867-4155-9319-7f96fab81df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7F1E46-68F3-4448-B2D4-538C70DFA9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5cd347-5867-4155-9319-7f96fab81df1"/>
    <ds:schemaRef ds:uri="44072bf6-2910-405c-80b1-19093bad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6B83D8-D4CF-4E83-8D65-3D0172E53A07}">
  <ds:schemaRefs>
    <ds:schemaRef ds:uri="http://schemas.microsoft.com/office/2006/metadata/properties"/>
    <ds:schemaRef ds:uri="http://schemas.microsoft.com/office/infopath/2007/PartnerControls"/>
    <ds:schemaRef ds:uri="44072bf6-2910-405c-80b1-19093bade0cc"/>
    <ds:schemaRef ds:uri="e55cd347-5867-4155-9319-7f96fab81df1"/>
  </ds:schemaRefs>
</ds:datastoreItem>
</file>

<file path=customXml/itemProps3.xml><?xml version="1.0" encoding="utf-8"?>
<ds:datastoreItem xmlns:ds="http://schemas.openxmlformats.org/officeDocument/2006/customXml" ds:itemID="{4F9B07C1-6BF5-4734-B1C3-72D35B7304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</vt:lpstr>
      <vt:lpstr>'8'!Print_Area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2016-10-28T08:53:19Z</dcterms:created>
  <dcterms:modified xsi:type="dcterms:W3CDTF">2025-10-06T02:43:05Z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0x010100789268F60513324490971C91D2CC023F</vt:lpwstr>
  </property>
  <property fmtid="{D5CDD505-2E9C-101B-9397-08002B2CF9AE}" pid="3" name="MediaServiceImageTags">
    <vt:lpwstr/>
  </property>
</Properties>
</file>