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5" windowWidth="15480" windowHeight="7500" tabRatio="604" activeTab="0"/>
  </bookViews>
  <sheets>
    <sheet name="1" sheetId="1" r:id="rId1"/>
  </sheets>
  <definedNames>
    <definedName name="M狩猟鳥獣">#REF!</definedName>
    <definedName name="M出先機関">#REF!</definedName>
    <definedName name="M捕獲場所">#REF!</definedName>
    <definedName name="M捕獲鳥獣">#REF!</definedName>
    <definedName name="_xlnm.Print_Area" localSheetId="0">'1'!$A$1:$M$189</definedName>
    <definedName name="T鳥獣捕獲許可＿捕獲報告明細">#REF!</definedName>
    <definedName name="月">#REF!</definedName>
    <definedName name="日">#REF!</definedName>
    <definedName name="年号">#REF!</definedName>
  </definedNames>
  <calcPr fullCalcOnLoad="1"/>
</workbook>
</file>

<file path=xl/sharedStrings.xml><?xml version="1.0" encoding="utf-8"?>
<sst xmlns="http://schemas.openxmlformats.org/spreadsheetml/2006/main" count="200" uniqueCount="72">
  <si>
    <t>（１）</t>
  </si>
  <si>
    <t>　　（単位：件）</t>
  </si>
  <si>
    <t>　　　　区分</t>
  </si>
  <si>
    <t>総</t>
  </si>
  <si>
    <t xml:space="preserve">  年度及び</t>
  </si>
  <si>
    <t>　 　　計</t>
  </si>
  <si>
    <t>　　　 計</t>
  </si>
  <si>
    <t xml:space="preserve"> 　内　女　性</t>
  </si>
  <si>
    <t xml:space="preserve">  都道府県</t>
  </si>
  <si>
    <t xml:space="preserve"> 当該年度合格者数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</si>
  <si>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</si>
  <si>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</si>
  <si>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</si>
  <si>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</si>
  <si>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</si>
  <si>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</si>
  <si>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</si>
  <si>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</si>
  <si>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</si>
  <si>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</si>
  <si>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</si>
  <si>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</si>
  <si>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</si>
  <si>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</si>
  <si>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</si>
  <si>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</si>
  <si>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</si>
  <si>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</si>
  <si>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</si>
  <si>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</si>
  <si>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</si>
  <si>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</si>
  <si>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</si>
  <si>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</si>
  <si>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</si>
  <si>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</si>
  <si>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</si>
  <si>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</si>
  <si>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</si>
  <si>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</si>
  <si>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</si>
  <si>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</si>
  <si>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</si>
  <si>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</si>
  <si>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</si>
  <si>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</si>
  <si>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</si>
  <si>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</si>
  <si>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</si>
  <si>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</si>
  <si>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</si>
  <si>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</si>
  <si>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</si>
  <si>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</si>
  <si>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</si>
  <si>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</si>
  <si>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</si>
  <si>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平成 17 年度</t>
  </si>
  <si>
    <t>平成 18 年度</t>
  </si>
  <si>
    <t xml:space="preserve"> 　　１  平成 １９ 年度狩猟免状交付状況</t>
  </si>
  <si>
    <t>平成 19 年度</t>
  </si>
  <si>
    <t>(２）</t>
  </si>
  <si>
    <t>　　　　わな</t>
  </si>
  <si>
    <t>*</t>
  </si>
  <si>
    <t>（３)</t>
  </si>
  <si>
    <t>計</t>
  </si>
  <si>
    <t>　　　　網</t>
  </si>
  <si>
    <t>第</t>
  </si>
  <si>
    <t>一</t>
  </si>
  <si>
    <t>種</t>
  </si>
  <si>
    <t>二</t>
  </si>
  <si>
    <t>*：Ｈ17、H18年度は「網・わな」免状交付数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</si>
</sst>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;\-"/>
    <numFmt numFmtId="177" formatCode="#,##0;[Red]#,##0"/>
    <numFmt numFmtId="178" formatCode="0;[Red]0"/>
    <numFmt numFmtId="179" formatCode="#,##0_);[Red]#,##0_);\-\ _)"/>
    <numFmt numFmtId="180" formatCode="\(#,##0\);[Red]\(#,##0\);\(\ \-\ \)"/>
    <numFmt numFmtId="181" formatCode="\(#,##0\);[Red]\(#,##0\);\(\-\)"/>
    <numFmt numFmtId="182" formatCode="\(@\)"/>
    <numFmt numFmtId="183" formatCode="0_);[Red]\(0\)"/>
    <numFmt numFmtId="184" formatCode="0_ "/>
    <numFmt numFmtId="185" formatCode="0.0_);[Red]\(0.0\)"/>
    <numFmt numFmtId="186" formatCode="#,##0_ "/>
    <numFmt numFmtId="187" formatCode="#,##0_);[Red]\(#,##0\)"/>
    <numFmt numFmtId="188" formatCode="0.0%"/>
    <numFmt numFmtId="189" formatCode="\-"/>
    <numFmt numFmtId="190" formatCode="[$-411]g\ ee\.mm\.dd"/>
    <numFmt numFmtId="191" formatCode="&quot;（&quot;#,##0&quot;）&quot;"/>
    <numFmt numFmtId="192" formatCode="&quot;(&quot;#,###&quot;)&quot;"/>
    <numFmt numFmtId="193" formatCode="#,##0&quot;(ha)&quot;"/>
    <numFmt numFmtId="194" formatCode="&quot;(&quot;#,##0&quot;)&quot;"/>
    <numFmt numFmtId="195" formatCode="&quot;(&quot;#,##0&quot;件)&quot;"/>
    <numFmt numFmtId="196" formatCode="&quot;(&quot;#,##0&quot;人)&quot;"/>
    <numFmt numFmtId="197" formatCode="#,##0&quot;件&quot;"/>
    <numFmt numFmtId="198" formatCode="#,##0&quot;円&quot;"/>
    <numFmt numFmtId="199" formatCode="0_ ;[Red]\-0\ "/>
    <numFmt numFmtId="200" formatCode="&quot;（&quot;#,##0&quot;円）&quot;"/>
    <numFmt numFmtId="201" formatCode="#,##0&quot;人&quot;"/>
    <numFmt numFmtId="202" formatCode="&quot;（&quot;#,##0&quot;人）&quot;"/>
    <numFmt numFmtId="203" formatCode="&quot;丙のみ&quot;#,##0&quot;件&quot;"/>
    <numFmt numFmtId="204" formatCode="&quot;新乙&quot;#,##0&quot;件&quot;"/>
    <numFmt numFmtId="205" formatCode="0.000000"/>
    <numFmt numFmtId="206" formatCode="0.00000"/>
    <numFmt numFmtId="207" formatCode="0.0000"/>
    <numFmt numFmtId="208" formatCode="0.000"/>
    <numFmt numFmtId="209" formatCode="0.0"/>
    <numFmt numFmtId="210" formatCode="#,##0&quot;猟区&quot;"/>
    <numFmt numFmtId="211" formatCode="General&quot;猟区&quot;"/>
    <numFmt numFmtId="212" formatCode="###&quot;猟区&quot;"/>
    <numFmt numFmtId="213" formatCode="[$-411]gee\.mm\.dd"/>
    <numFmt numFmtId="214" formatCode="0.0;[Red]0.0"/>
    <numFmt numFmtId="215" formatCode="0.00_);[Red]\(0.00\)"/>
    <numFmt numFmtId="216" formatCode="#,##0;;\-"/>
    <numFmt numFmtId="217" formatCode="#,##0.00;;\-"/>
    <numFmt numFmtId="218" formatCode="#,##0.00_);[Red]\(#,##0.00\)"/>
    <numFmt numFmtId="219" formatCode="0_);\(0\)"/>
    <numFmt numFmtId="220" formatCode="#,##0_);\(#,##0\)"/>
    <numFmt numFmtId="221" formatCode="#,##0.0_);[Red]\(#,##0.0\)"/>
    <numFmt numFmtId="222" formatCode="&quot;〈&quot;#,##0&quot;件〉&quot;"/>
    <numFmt numFmtId="223" formatCode="[&lt;=999]000;[&lt;=99999]000\-00;000\-0000"/>
    <numFmt numFmtId="224" formatCode="#,##0.0;;\-"/>
    <numFmt numFmtId="225" formatCode="#,##0.000;;\-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・団"/>
      <family val="1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 diagonalDown="1">
      <left style="hair"/>
      <right style="hair"/>
      <top style="hair"/>
      <bottom style="hair"/>
      <diagonal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61" applyFont="1" applyFill="1" applyAlignment="1" applyProtection="1">
      <alignment vertical="center"/>
      <protection/>
    </xf>
    <xf numFmtId="38" fontId="6" fillId="0" borderId="0" xfId="61" applyNumberFormat="1" applyFont="1" applyFill="1">
      <alignment/>
      <protection/>
    </xf>
    <xf numFmtId="40" fontId="6" fillId="0" borderId="0" xfId="61" applyNumberFormat="1" applyFont="1" applyFill="1">
      <alignment/>
      <protection/>
    </xf>
    <xf numFmtId="40" fontId="6" fillId="0" borderId="0" xfId="61" applyNumberFormat="1" applyFont="1" applyFill="1" applyBorder="1">
      <alignment/>
      <protection/>
    </xf>
    <xf numFmtId="0" fontId="6" fillId="0" borderId="0" xfId="61" applyFont="1" applyFill="1">
      <alignment/>
      <protection/>
    </xf>
    <xf numFmtId="0" fontId="7" fillId="0" borderId="0" xfId="61" applyFont="1" applyFill="1" applyAlignment="1">
      <alignment vertical="center"/>
      <protection/>
    </xf>
    <xf numFmtId="38" fontId="7" fillId="0" borderId="0" xfId="61" applyNumberFormat="1" applyFont="1" applyFill="1" applyAlignment="1">
      <alignment vertical="center"/>
      <protection/>
    </xf>
    <xf numFmtId="40" fontId="7" fillId="0" borderId="0" xfId="61" applyNumberFormat="1" applyFont="1" applyFill="1" applyAlignment="1">
      <alignment vertical="center"/>
      <protection/>
    </xf>
    <xf numFmtId="40" fontId="5" fillId="0" borderId="0" xfId="61" applyNumberFormat="1" applyFont="1" applyFill="1" applyAlignment="1" applyProtection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38" fontId="7" fillId="0" borderId="0" xfId="61" applyNumberFormat="1" applyFont="1" applyFill="1" applyBorder="1" applyAlignment="1">
      <alignment vertical="center"/>
      <protection/>
    </xf>
    <xf numFmtId="40" fontId="7" fillId="0" borderId="0" xfId="61" applyNumberFormat="1" applyFont="1" applyFill="1" applyBorder="1" applyAlignment="1">
      <alignment vertical="center"/>
      <protection/>
    </xf>
    <xf numFmtId="38" fontId="7" fillId="0" borderId="0" xfId="61" applyNumberFormat="1" applyFont="1" applyFill="1" applyBorder="1" applyAlignment="1" applyProtection="1">
      <alignment vertical="center"/>
      <protection/>
    </xf>
    <xf numFmtId="38" fontId="6" fillId="0" borderId="10" xfId="61" applyNumberFormat="1" applyFont="1" applyFill="1" applyBorder="1">
      <alignment/>
      <protection/>
    </xf>
    <xf numFmtId="187" fontId="6" fillId="0" borderId="11" xfId="61" applyNumberFormat="1" applyFont="1" applyFill="1" applyBorder="1">
      <alignment/>
      <protection/>
    </xf>
    <xf numFmtId="218" fontId="6" fillId="0" borderId="12" xfId="61" applyNumberFormat="1" applyFont="1" applyFill="1" applyBorder="1">
      <alignment/>
      <protection/>
    </xf>
    <xf numFmtId="187" fontId="6" fillId="0" borderId="12" xfId="61" applyNumberFormat="1" applyFont="1" applyFill="1" applyBorder="1">
      <alignment/>
      <protection/>
    </xf>
    <xf numFmtId="218" fontId="6" fillId="0" borderId="13" xfId="61" applyNumberFormat="1" applyFont="1" applyFill="1" applyBorder="1">
      <alignment/>
      <protection/>
    </xf>
    <xf numFmtId="38" fontId="6" fillId="0" borderId="14" xfId="61" applyNumberFormat="1" applyFont="1" applyFill="1" applyBorder="1" applyAlignment="1" applyProtection="1">
      <alignment horizontal="center" vertical="center"/>
      <protection/>
    </xf>
    <xf numFmtId="187" fontId="6" fillId="0" borderId="15" xfId="61" applyNumberFormat="1" applyFont="1" applyFill="1" applyBorder="1">
      <alignment/>
      <protection/>
    </xf>
    <xf numFmtId="218" fontId="6" fillId="0" borderId="0" xfId="61" applyNumberFormat="1" applyFont="1" applyFill="1" applyBorder="1" applyAlignment="1" applyProtection="1">
      <alignment horizontal="center"/>
      <protection/>
    </xf>
    <xf numFmtId="187" fontId="6" fillId="0" borderId="0" xfId="61" applyNumberFormat="1" applyFont="1" applyFill="1" applyBorder="1">
      <alignment/>
      <protection/>
    </xf>
    <xf numFmtId="218" fontId="6" fillId="0" borderId="0" xfId="61" applyNumberFormat="1" applyFont="1" applyFill="1" applyBorder="1">
      <alignment/>
      <protection/>
    </xf>
    <xf numFmtId="187" fontId="6" fillId="0" borderId="15" xfId="61" applyNumberFormat="1" applyFont="1" applyFill="1" applyBorder="1" applyAlignment="1" applyProtection="1">
      <alignment horizontal="left"/>
      <protection/>
    </xf>
    <xf numFmtId="218" fontId="6" fillId="0" borderId="0" xfId="61" applyNumberFormat="1" applyFont="1" applyFill="1" applyBorder="1" applyAlignment="1">
      <alignment horizontal="center"/>
      <protection/>
    </xf>
    <xf numFmtId="187" fontId="6" fillId="0" borderId="0" xfId="61" applyNumberFormat="1" applyFont="1" applyFill="1" applyBorder="1" applyAlignment="1">
      <alignment horizontal="center"/>
      <protection/>
    </xf>
    <xf numFmtId="187" fontId="6" fillId="0" borderId="0" xfId="61" applyNumberFormat="1" applyFont="1" applyFill="1" applyBorder="1" applyAlignment="1" applyProtection="1">
      <alignment horizontal="left"/>
      <protection/>
    </xf>
    <xf numFmtId="218" fontId="6" fillId="0" borderId="16" xfId="61" applyNumberFormat="1" applyFont="1" applyFill="1" applyBorder="1">
      <alignment/>
      <protection/>
    </xf>
    <xf numFmtId="38" fontId="6" fillId="0" borderId="14" xfId="61" applyNumberFormat="1" applyFont="1" applyFill="1" applyBorder="1">
      <alignment/>
      <protection/>
    </xf>
    <xf numFmtId="38" fontId="6" fillId="0" borderId="14" xfId="61" applyNumberFormat="1" applyFont="1" applyFill="1" applyBorder="1" applyAlignment="1" applyProtection="1">
      <alignment horizontal="left"/>
      <protection/>
    </xf>
    <xf numFmtId="187" fontId="6" fillId="0" borderId="17" xfId="61" applyNumberFormat="1" applyFont="1" applyFill="1" applyBorder="1">
      <alignment/>
      <protection/>
    </xf>
    <xf numFmtId="218" fontId="6" fillId="0" borderId="18" xfId="61" applyNumberFormat="1" applyFont="1" applyFill="1" applyBorder="1" applyAlignment="1" applyProtection="1">
      <alignment horizontal="left"/>
      <protection/>
    </xf>
    <xf numFmtId="187" fontId="6" fillId="0" borderId="18" xfId="61" applyNumberFormat="1" applyFont="1" applyFill="1" applyBorder="1">
      <alignment/>
      <protection/>
    </xf>
    <xf numFmtId="218" fontId="6" fillId="0" borderId="18" xfId="61" applyNumberFormat="1" applyFont="1" applyFill="1" applyBorder="1">
      <alignment/>
      <protection/>
    </xf>
    <xf numFmtId="187" fontId="6" fillId="0" borderId="17" xfId="61" applyNumberFormat="1" applyFont="1" applyFill="1" applyBorder="1" applyAlignment="1" applyProtection="1">
      <alignment horizontal="left"/>
      <protection/>
    </xf>
    <xf numFmtId="218" fontId="6" fillId="0" borderId="19" xfId="61" applyNumberFormat="1" applyFont="1" applyFill="1" applyBorder="1">
      <alignment/>
      <protection/>
    </xf>
    <xf numFmtId="38" fontId="6" fillId="0" borderId="15" xfId="61" applyNumberFormat="1" applyFont="1" applyFill="1" applyBorder="1">
      <alignment/>
      <protection/>
    </xf>
    <xf numFmtId="38" fontId="6" fillId="0" borderId="20" xfId="61" applyNumberFormat="1" applyFont="1" applyFill="1" applyBorder="1" applyAlignment="1" applyProtection="1">
      <alignment horizontal="left"/>
      <protection/>
    </xf>
    <xf numFmtId="40" fontId="6" fillId="0" borderId="21" xfId="61" applyNumberFormat="1" applyFont="1" applyFill="1" applyBorder="1">
      <alignment/>
      <protection/>
    </xf>
    <xf numFmtId="40" fontId="6" fillId="0" borderId="16" xfId="61" applyNumberFormat="1" applyFont="1" applyFill="1" applyBorder="1">
      <alignment/>
      <protection/>
    </xf>
    <xf numFmtId="38" fontId="6" fillId="0" borderId="22" xfId="61" applyNumberFormat="1" applyFont="1" applyFill="1" applyBorder="1" applyAlignment="1" applyProtection="1">
      <alignment horizontal="center"/>
      <protection/>
    </xf>
    <xf numFmtId="216" fontId="6" fillId="0" borderId="23" xfId="61" applyNumberFormat="1" applyFont="1" applyFill="1" applyBorder="1" applyAlignment="1" applyProtection="1">
      <alignment horizontal="right" vertical="center"/>
      <protection/>
    </xf>
    <xf numFmtId="216" fontId="6" fillId="0" borderId="23" xfId="61" applyNumberFormat="1" applyFont="1" applyFill="1" applyBorder="1" applyAlignment="1" applyProtection="1">
      <alignment horizontal="center" vertical="center"/>
      <protection/>
    </xf>
    <xf numFmtId="216" fontId="6" fillId="0" borderId="23" xfId="61" applyNumberFormat="1" applyFont="1" applyFill="1" applyBorder="1" applyAlignment="1" applyProtection="1">
      <alignment horizontal="right"/>
      <protection locked="0"/>
    </xf>
    <xf numFmtId="216" fontId="6" fillId="0" borderId="24" xfId="61" applyNumberFormat="1" applyFont="1" applyFill="1" applyBorder="1">
      <alignment/>
      <protection/>
    </xf>
    <xf numFmtId="216" fontId="6" fillId="0" borderId="24" xfId="61" applyNumberFormat="1" applyFont="1" applyFill="1" applyBorder="1" applyAlignment="1" applyProtection="1">
      <alignment horizontal="center" vertical="center"/>
      <protection/>
    </xf>
    <xf numFmtId="38" fontId="6" fillId="0" borderId="25" xfId="61" applyNumberFormat="1" applyFont="1" applyFill="1" applyBorder="1" applyAlignment="1" applyProtection="1">
      <alignment horizontal="center"/>
      <protection/>
    </xf>
    <xf numFmtId="217" fontId="6" fillId="0" borderId="26" xfId="61" applyNumberFormat="1" applyFont="1" applyFill="1" applyBorder="1" applyAlignment="1" applyProtection="1">
      <alignment horizontal="right"/>
      <protection/>
    </xf>
    <xf numFmtId="217" fontId="6" fillId="0" borderId="27" xfId="61" applyNumberFormat="1" applyFont="1" applyFill="1" applyBorder="1" applyAlignment="1" applyProtection="1">
      <alignment horizontal="right"/>
      <protection/>
    </xf>
    <xf numFmtId="38" fontId="6" fillId="0" borderId="28" xfId="61" applyNumberFormat="1" applyFont="1" applyFill="1" applyBorder="1" applyAlignment="1" applyProtection="1">
      <alignment horizontal="center"/>
      <protection/>
    </xf>
    <xf numFmtId="217" fontId="6" fillId="0" borderId="29" xfId="61" applyNumberFormat="1" applyFont="1" applyFill="1" applyBorder="1" applyAlignment="1" applyProtection="1">
      <alignment horizontal="right"/>
      <protection/>
    </xf>
    <xf numFmtId="217" fontId="6" fillId="0" borderId="30" xfId="61" applyNumberFormat="1" applyFont="1" applyFill="1" applyBorder="1" applyAlignment="1" applyProtection="1">
      <alignment horizontal="right"/>
      <protection/>
    </xf>
    <xf numFmtId="38" fontId="6" fillId="0" borderId="31" xfId="61" applyNumberFormat="1" applyFont="1" applyFill="1" applyBorder="1" applyAlignment="1" applyProtection="1">
      <alignment horizontal="center"/>
      <protection/>
    </xf>
    <xf numFmtId="217" fontId="6" fillId="0" borderId="32" xfId="61" applyNumberFormat="1" applyFont="1" applyFill="1" applyBorder="1" applyAlignment="1" applyProtection="1">
      <alignment horizontal="right"/>
      <protection/>
    </xf>
    <xf numFmtId="217" fontId="6" fillId="0" borderId="33" xfId="61" applyNumberFormat="1" applyFont="1" applyFill="1" applyBorder="1" applyAlignment="1" applyProtection="1">
      <alignment horizontal="right"/>
      <protection/>
    </xf>
    <xf numFmtId="38" fontId="6" fillId="0" borderId="34" xfId="61" applyNumberFormat="1" applyFont="1" applyFill="1" applyBorder="1" applyAlignment="1" applyProtection="1">
      <alignment horizontal="center"/>
      <protection/>
    </xf>
    <xf numFmtId="38" fontId="6" fillId="0" borderId="14" xfId="61" applyNumberFormat="1" applyFont="1" applyFill="1" applyBorder="1" applyAlignment="1" applyProtection="1">
      <alignment horizontal="center"/>
      <protection/>
    </xf>
    <xf numFmtId="38" fontId="6" fillId="0" borderId="35" xfId="61" applyNumberFormat="1" applyFont="1" applyFill="1" applyBorder="1" applyAlignment="1" applyProtection="1">
      <alignment horizontal="center"/>
      <protection/>
    </xf>
    <xf numFmtId="0" fontId="6" fillId="0" borderId="12" xfId="61" applyFont="1" applyFill="1" applyBorder="1" applyAlignment="1">
      <alignment vertical="center"/>
      <protection/>
    </xf>
    <xf numFmtId="38" fontId="6" fillId="0" borderId="12" xfId="61" applyNumberFormat="1" applyFont="1" applyFill="1" applyBorder="1" applyAlignment="1">
      <alignment vertical="center"/>
      <protection/>
    </xf>
    <xf numFmtId="40" fontId="6" fillId="0" borderId="12" xfId="61" applyNumberFormat="1" applyFont="1" applyFill="1" applyBorder="1" applyAlignment="1">
      <alignment vertical="center"/>
      <protection/>
    </xf>
    <xf numFmtId="0" fontId="6" fillId="0" borderId="0" xfId="61" applyFont="1" applyFill="1" applyAlignment="1">
      <alignment vertical="center"/>
      <protection/>
    </xf>
    <xf numFmtId="38" fontId="6" fillId="0" borderId="0" xfId="61" applyNumberFormat="1" applyFont="1" applyFill="1" applyBorder="1" applyAlignment="1">
      <alignment vertical="center"/>
      <protection/>
    </xf>
    <xf numFmtId="40" fontId="6" fillId="0" borderId="0" xfId="61" applyNumberFormat="1" applyFont="1" applyFill="1" applyBorder="1" applyAlignment="1">
      <alignment vertical="center"/>
      <protection/>
    </xf>
    <xf numFmtId="216" fontId="6" fillId="0" borderId="29" xfId="61" applyNumberFormat="1" applyFont="1" applyFill="1" applyBorder="1" applyAlignment="1" applyProtection="1">
      <alignment horizontal="right"/>
      <protection locked="0"/>
    </xf>
    <xf numFmtId="216" fontId="6" fillId="0" borderId="26" xfId="61" applyNumberFormat="1" applyFont="1" applyFill="1" applyBorder="1" applyAlignment="1" applyProtection="1">
      <alignment horizontal="right"/>
      <protection locked="0"/>
    </xf>
    <xf numFmtId="216" fontId="6" fillId="0" borderId="32" xfId="61" applyNumberFormat="1" applyFont="1" applyFill="1" applyBorder="1" applyAlignment="1" applyProtection="1">
      <alignment horizontal="right"/>
      <protection locked="0"/>
    </xf>
    <xf numFmtId="0" fontId="6" fillId="0" borderId="0" xfId="61" applyFont="1" applyFill="1" applyBorder="1" applyAlignment="1">
      <alignment vertical="center"/>
      <protection/>
    </xf>
    <xf numFmtId="38" fontId="6" fillId="0" borderId="36" xfId="61" applyNumberFormat="1" applyFont="1" applyFill="1" applyBorder="1" applyAlignment="1" applyProtection="1">
      <alignment horizontal="center"/>
      <protection/>
    </xf>
    <xf numFmtId="216" fontId="6" fillId="0" borderId="37" xfId="61" applyNumberFormat="1" applyFont="1" applyFill="1" applyBorder="1" applyAlignment="1" applyProtection="1">
      <alignment horizontal="right"/>
      <protection locked="0"/>
    </xf>
    <xf numFmtId="217" fontId="6" fillId="0" borderId="37" xfId="61" applyNumberFormat="1" applyFont="1" applyFill="1" applyBorder="1" applyAlignment="1" applyProtection="1">
      <alignment horizontal="right"/>
      <protection/>
    </xf>
    <xf numFmtId="217" fontId="6" fillId="0" borderId="38" xfId="61" applyNumberFormat="1" applyFont="1" applyFill="1" applyBorder="1" applyAlignment="1" applyProtection="1">
      <alignment horizontal="right"/>
      <protection/>
    </xf>
    <xf numFmtId="187" fontId="6" fillId="0" borderId="28" xfId="61" applyNumberFormat="1" applyFont="1" applyFill="1" applyBorder="1">
      <alignment/>
      <protection/>
    </xf>
    <xf numFmtId="187" fontId="6" fillId="0" borderId="28" xfId="61" applyNumberFormat="1" applyFont="1" applyFill="1" applyBorder="1" applyAlignment="1" applyProtection="1">
      <alignment horizontal="left"/>
      <protection/>
    </xf>
    <xf numFmtId="218" fontId="6" fillId="0" borderId="0" xfId="61" applyNumberFormat="1" applyFont="1" applyFill="1" applyBorder="1" applyAlignment="1" applyProtection="1">
      <alignment horizontal="left"/>
      <protection/>
    </xf>
    <xf numFmtId="38" fontId="6" fillId="0" borderId="28" xfId="61" applyNumberFormat="1" applyFont="1" applyFill="1" applyBorder="1">
      <alignment/>
      <protection/>
    </xf>
    <xf numFmtId="38" fontId="6" fillId="0" borderId="0" xfId="61" applyNumberFormat="1" applyFont="1" applyFill="1" applyBorder="1" applyAlignment="1" applyProtection="1">
      <alignment horizontal="left"/>
      <protection/>
    </xf>
    <xf numFmtId="38" fontId="6" fillId="0" borderId="0" xfId="61" applyNumberFormat="1" applyFont="1" applyFill="1" applyBorder="1">
      <alignment/>
      <protection/>
    </xf>
    <xf numFmtId="216" fontId="6" fillId="0" borderId="20" xfId="61" applyNumberFormat="1" applyFont="1" applyFill="1" applyBorder="1" applyAlignment="1" applyProtection="1">
      <alignment horizontal="center" vertical="center"/>
      <protection/>
    </xf>
    <xf numFmtId="216" fontId="6" fillId="0" borderId="28" xfId="61" applyNumberFormat="1" applyFont="1" applyFill="1" applyBorder="1" applyAlignment="1" applyProtection="1">
      <alignment horizontal="right"/>
      <protection locked="0"/>
    </xf>
    <xf numFmtId="216" fontId="6" fillId="0" borderId="0" xfId="61" applyNumberFormat="1" applyFont="1" applyFill="1" applyBorder="1">
      <alignment/>
      <protection/>
    </xf>
    <xf numFmtId="216" fontId="6" fillId="0" borderId="0" xfId="61" applyNumberFormat="1" applyFont="1" applyFill="1" applyBorder="1" applyAlignment="1" applyProtection="1">
      <alignment horizontal="right"/>
      <protection locked="0"/>
    </xf>
    <xf numFmtId="216" fontId="6" fillId="0" borderId="0" xfId="61" applyNumberFormat="1" applyFont="1" applyFill="1" applyBorder="1" applyAlignment="1" applyProtection="1">
      <alignment horizontal="center" vertical="center"/>
      <protection/>
    </xf>
    <xf numFmtId="216" fontId="6" fillId="0" borderId="28" xfId="61" applyNumberFormat="1" applyFont="1" applyFill="1" applyBorder="1" applyAlignment="1" applyProtection="1">
      <alignment horizontal="right" vertical="center"/>
      <protection/>
    </xf>
    <xf numFmtId="216" fontId="6" fillId="0" borderId="0" xfId="61" applyNumberFormat="1" applyFont="1" applyFill="1" applyBorder="1" applyAlignment="1" applyProtection="1">
      <alignment horizontal="right" vertical="center"/>
      <protection/>
    </xf>
    <xf numFmtId="217" fontId="6" fillId="0" borderId="0" xfId="61" applyNumberFormat="1" applyFont="1" applyFill="1" applyBorder="1" applyAlignment="1" applyProtection="1">
      <alignment horizontal="right"/>
      <protection/>
    </xf>
    <xf numFmtId="49" fontId="5" fillId="0" borderId="0" xfId="61" applyNumberFormat="1" applyFont="1" applyFill="1" applyAlignment="1" applyProtection="1">
      <alignment vertical="center"/>
      <protection/>
    </xf>
    <xf numFmtId="217" fontId="6" fillId="0" borderId="15" xfId="61" applyNumberFormat="1" applyFont="1" applyFill="1" applyBorder="1" applyAlignment="1" applyProtection="1">
      <alignment horizontal="right"/>
      <protection/>
    </xf>
    <xf numFmtId="217" fontId="6" fillId="0" borderId="17" xfId="61" applyNumberFormat="1" applyFont="1" applyFill="1" applyBorder="1" applyAlignment="1" applyProtection="1">
      <alignment horizontal="right"/>
      <protection/>
    </xf>
    <xf numFmtId="217" fontId="6" fillId="0" borderId="39" xfId="61" applyNumberFormat="1" applyFont="1" applyFill="1" applyBorder="1" applyAlignment="1" applyProtection="1">
      <alignment horizontal="right"/>
      <protection/>
    </xf>
    <xf numFmtId="0" fontId="6" fillId="0" borderId="0" xfId="61" applyNumberFormat="1" applyFont="1" applyFill="1" applyBorder="1" applyAlignment="1" applyProtection="1">
      <alignment horizontal="right"/>
      <protection/>
    </xf>
    <xf numFmtId="0" fontId="6" fillId="0" borderId="0" xfId="61" applyNumberFormat="1" applyFont="1" applyFill="1" applyBorder="1" applyAlignment="1" applyProtection="1">
      <alignment horizontal="right"/>
      <protection locked="0"/>
    </xf>
    <xf numFmtId="0" fontId="6" fillId="0" borderId="28" xfId="61" applyNumberFormat="1" applyFont="1" applyFill="1" applyBorder="1" applyAlignment="1" applyProtection="1">
      <alignment horizontal="right"/>
      <protection/>
    </xf>
    <xf numFmtId="0" fontId="6" fillId="0" borderId="28" xfId="61" applyNumberFormat="1" applyFont="1" applyFill="1" applyBorder="1" applyAlignment="1" applyProtection="1">
      <alignment horizontal="right"/>
      <protection locked="0"/>
    </xf>
    <xf numFmtId="216" fontId="6" fillId="0" borderId="28" xfId="61" applyNumberFormat="1" applyFont="1" applyFill="1" applyBorder="1" applyAlignment="1" applyProtection="1">
      <alignment horizontal="right"/>
      <protection/>
    </xf>
    <xf numFmtId="216" fontId="6" fillId="0" borderId="23" xfId="61" applyNumberFormat="1" applyFont="1" applyFill="1" applyBorder="1" applyAlignment="1" applyProtection="1">
      <alignment horizontal="left" vertical="center"/>
      <protection/>
    </xf>
    <xf numFmtId="40" fontId="6" fillId="0" borderId="40" xfId="61" applyNumberFormat="1" applyFont="1" applyFill="1" applyBorder="1">
      <alignment/>
      <protection/>
    </xf>
    <xf numFmtId="38" fontId="6" fillId="0" borderId="39" xfId="61" applyNumberFormat="1" applyFont="1" applyFill="1" applyBorder="1" applyAlignment="1" applyProtection="1">
      <alignment horizontal="left"/>
      <protection/>
    </xf>
    <xf numFmtId="40" fontId="6" fillId="0" borderId="41" xfId="61" applyNumberFormat="1" applyFont="1" applyFill="1" applyBorder="1">
      <alignment/>
      <protection/>
    </xf>
    <xf numFmtId="40" fontId="6" fillId="0" borderId="42" xfId="61" applyNumberFormat="1" applyFont="1" applyFill="1" applyBorder="1">
      <alignment/>
      <protection/>
    </xf>
    <xf numFmtId="38" fontId="6" fillId="0" borderId="39" xfId="61" applyNumberFormat="1" applyFont="1" applyFill="1" applyBorder="1">
      <alignment/>
      <protection/>
    </xf>
    <xf numFmtId="216" fontId="6" fillId="0" borderId="43" xfId="61" applyNumberFormat="1" applyFont="1" applyFill="1" applyBorder="1" applyAlignment="1" applyProtection="1">
      <alignment horizontal="right"/>
      <protection locked="0"/>
    </xf>
    <xf numFmtId="216" fontId="6" fillId="0" borderId="43" xfId="61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-0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13741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64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7.00390625" defaultRowHeight="12.75" customHeight="1"/>
  <cols>
    <col min="1" max="1" width="14.125" style="5" customWidth="1"/>
    <col min="2" max="2" width="8.75390625" style="2" customWidth="1"/>
    <col min="3" max="3" width="8.75390625" style="3" customWidth="1"/>
    <col min="4" max="4" width="8.75390625" style="2" customWidth="1"/>
    <col min="5" max="5" width="8.75390625" style="3" customWidth="1"/>
    <col min="6" max="6" width="8.75390625" style="2" customWidth="1"/>
    <col min="7" max="7" width="8.75390625" style="3" customWidth="1"/>
    <col min="8" max="8" width="8.75390625" style="2" customWidth="1"/>
    <col min="9" max="9" width="8.75390625" style="3" customWidth="1"/>
    <col min="10" max="10" width="8.75390625" style="2" customWidth="1"/>
    <col min="11" max="11" width="8.75390625" style="3" customWidth="1"/>
    <col min="12" max="13" width="8.75390625" style="5" customWidth="1"/>
    <col min="14" max="15" width="7.00390625" style="5" customWidth="1"/>
    <col min="16" max="16" width="10.875" style="5" bestFit="1" customWidth="1"/>
    <col min="17" max="17" width="8.875" style="5" customWidth="1"/>
    <col min="18" max="18" width="7.00390625" style="5" customWidth="1"/>
    <col min="19" max="19" width="8.50390625" style="5" customWidth="1"/>
    <col min="20" max="20" width="8.125" style="5" customWidth="1"/>
    <col min="21" max="16384" width="7.00390625" style="5" customWidth="1"/>
  </cols>
  <sheetData>
    <row r="1" spans="14:43" ht="12.75" customHeight="1"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</row>
    <row r="2" spans="14:43" ht="12.75" customHeight="1"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</row>
    <row r="3" spans="14:43" ht="12.75" customHeight="1"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2.75" customHeight="1">
      <c r="A4" s="1" t="s">
        <v>59</v>
      </c>
      <c r="E4" s="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3" ht="12.75" customHeight="1">
      <c r="A5" s="6"/>
      <c r="B5" s="9" t="s">
        <v>0</v>
      </c>
      <c r="C5" s="8"/>
      <c r="D5" s="7"/>
      <c r="F5" s="7"/>
      <c r="G5" s="8"/>
      <c r="H5" s="7"/>
      <c r="I5" s="8"/>
      <c r="J5" s="7"/>
      <c r="K5" s="8"/>
      <c r="L5" s="6"/>
      <c r="M5" s="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1:43" ht="12.75" customHeight="1">
      <c r="A6" s="10"/>
      <c r="B6" s="11"/>
      <c r="C6" s="12"/>
      <c r="D6" s="11"/>
      <c r="E6" s="12"/>
      <c r="F6" s="13" t="s">
        <v>1</v>
      </c>
      <c r="G6" s="12"/>
      <c r="H6" s="11"/>
      <c r="I6" s="12"/>
      <c r="L6" s="6"/>
      <c r="M6" s="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1:43" ht="12.75" customHeight="1">
      <c r="A7" s="14"/>
      <c r="B7" s="15"/>
      <c r="C7" s="16"/>
      <c r="D7" s="17"/>
      <c r="E7" s="16"/>
      <c r="F7" s="17"/>
      <c r="G7" s="16"/>
      <c r="H7" s="73"/>
      <c r="I7" s="23"/>
      <c r="J7" s="22"/>
      <c r="K7" s="23"/>
      <c r="L7" s="22"/>
      <c r="M7" s="23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ht="12.75" customHeight="1">
      <c r="A8" s="19" t="s">
        <v>2</v>
      </c>
      <c r="B8" s="20"/>
      <c r="C8" s="21" t="s">
        <v>3</v>
      </c>
      <c r="D8" s="22"/>
      <c r="E8" s="23" t="s">
        <v>65</v>
      </c>
      <c r="F8" s="22"/>
      <c r="G8" s="23"/>
      <c r="H8" s="74"/>
      <c r="I8" s="25"/>
      <c r="J8" s="26"/>
      <c r="K8" s="23"/>
      <c r="L8" s="27"/>
      <c r="M8" s="23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ht="12.75" customHeight="1">
      <c r="A9" s="29"/>
      <c r="B9" s="20"/>
      <c r="C9" s="23"/>
      <c r="D9" s="22"/>
      <c r="E9" s="23"/>
      <c r="F9" s="22"/>
      <c r="G9" s="23"/>
      <c r="H9" s="73"/>
      <c r="I9" s="23"/>
      <c r="J9" s="22"/>
      <c r="K9" s="23"/>
      <c r="L9" s="22"/>
      <c r="M9" s="23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ht="12.75" customHeight="1">
      <c r="A10" s="30" t="s">
        <v>4</v>
      </c>
      <c r="B10" s="31"/>
      <c r="C10" s="32" t="s">
        <v>5</v>
      </c>
      <c r="D10" s="33"/>
      <c r="E10" s="34"/>
      <c r="F10" s="31" t="s">
        <v>7</v>
      </c>
      <c r="G10" s="36"/>
      <c r="H10" s="73"/>
      <c r="I10" s="75"/>
      <c r="J10" s="22"/>
      <c r="K10" s="23"/>
      <c r="L10" s="27"/>
      <c r="M10" s="23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ht="12.75" customHeight="1">
      <c r="A11" s="30" t="s">
        <v>8</v>
      </c>
      <c r="B11" s="37"/>
      <c r="C11" s="4"/>
      <c r="D11" s="38" t="s">
        <v>9</v>
      </c>
      <c r="E11" s="97"/>
      <c r="F11" s="98"/>
      <c r="G11" s="99"/>
      <c r="H11" s="76"/>
      <c r="I11" s="4"/>
      <c r="J11" s="77"/>
      <c r="K11" s="4"/>
      <c r="L11" s="78"/>
      <c r="M11" s="4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2.75" customHeight="1">
      <c r="A12" s="41" t="s">
        <v>57</v>
      </c>
      <c r="B12" s="42">
        <v>203622</v>
      </c>
      <c r="C12" s="43"/>
      <c r="D12" s="42">
        <v>7261</v>
      </c>
      <c r="E12" s="43"/>
      <c r="F12" s="42">
        <v>1213</v>
      </c>
      <c r="G12" s="79"/>
      <c r="H12" s="80"/>
      <c r="I12" s="83"/>
      <c r="J12" s="82"/>
      <c r="K12" s="83"/>
      <c r="L12" s="82"/>
      <c r="M12" s="81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ht="12.75" customHeight="1">
      <c r="A13" s="41" t="s">
        <v>58</v>
      </c>
      <c r="B13" s="42">
        <v>185227</v>
      </c>
      <c r="C13" s="43"/>
      <c r="D13" s="42">
        <v>5914</v>
      </c>
      <c r="E13" s="43"/>
      <c r="F13" s="42">
        <v>1217</v>
      </c>
      <c r="G13" s="79"/>
      <c r="H13" s="84"/>
      <c r="I13" s="83"/>
      <c r="J13" s="85"/>
      <c r="K13" s="83"/>
      <c r="L13" s="85"/>
      <c r="M13" s="8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ht="12.75" customHeight="1">
      <c r="A14" s="41" t="s">
        <v>60</v>
      </c>
      <c r="B14" s="42">
        <f>SUM(B15:B61)</f>
        <v>228905</v>
      </c>
      <c r="C14" s="43" t="str">
        <f>"100%"</f>
        <v>100%</v>
      </c>
      <c r="D14" s="42">
        <f>SUM(D15:D61)</f>
        <v>8112</v>
      </c>
      <c r="E14" s="43" t="str">
        <f>"100%"</f>
        <v>100%</v>
      </c>
      <c r="F14" s="42">
        <f>SUM(F15:F61)</f>
        <v>1372</v>
      </c>
      <c r="G14" s="79" t="str">
        <f>"100%"</f>
        <v>100%</v>
      </c>
      <c r="H14" s="84"/>
      <c r="I14" s="83"/>
      <c r="J14" s="85"/>
      <c r="K14" s="83"/>
      <c r="L14" s="85"/>
      <c r="M14" s="83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ht="12.75" customHeight="1">
      <c r="A15" s="47" t="s">
        <v>10</v>
      </c>
      <c r="B15" s="65">
        <v>9471</v>
      </c>
      <c r="C15" s="51">
        <f>IF(B$14=0,0,B15/B$14*100)</f>
        <v>4.137524300473996</v>
      </c>
      <c r="D15" s="65">
        <v>306</v>
      </c>
      <c r="E15" s="51">
        <f>IF(D$14=0,0,D15/D$14*100)</f>
        <v>3.772189349112426</v>
      </c>
      <c r="F15" s="65">
        <v>113</v>
      </c>
      <c r="G15" s="88">
        <f aca="true" t="shared" si="0" ref="G15:G61">IF(F$14=0,0,F15/F$14*100)</f>
        <v>8.236151603498543</v>
      </c>
      <c r="H15" s="95"/>
      <c r="I15" s="86"/>
      <c r="J15" s="91"/>
      <c r="K15" s="86"/>
      <c r="L15" s="91"/>
      <c r="M15" s="86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ht="12.75" customHeight="1">
      <c r="A16" s="50" t="s">
        <v>11</v>
      </c>
      <c r="B16" s="65">
        <v>2315</v>
      </c>
      <c r="C16" s="51">
        <f>IF(B$14=0,0,B16/B$14*100)</f>
        <v>1.0113365806775738</v>
      </c>
      <c r="D16" s="65">
        <v>47</v>
      </c>
      <c r="E16" s="51">
        <f>IF(D$14=0,0,D16/D$14*100)</f>
        <v>0.5793885601577909</v>
      </c>
      <c r="F16" s="65">
        <v>8</v>
      </c>
      <c r="G16" s="88">
        <f t="shared" si="0"/>
        <v>0.5830903790087464</v>
      </c>
      <c r="H16" s="95"/>
      <c r="I16" s="86"/>
      <c r="J16" s="92"/>
      <c r="K16" s="86"/>
      <c r="L16" s="92"/>
      <c r="M16" s="8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ht="12.75" customHeight="1">
      <c r="A17" s="50" t="s">
        <v>12</v>
      </c>
      <c r="B17" s="65">
        <v>3311</v>
      </c>
      <c r="C17" s="51">
        <f>IF(B$14=0,0,B17/B$14*100)</f>
        <v>1.4464515847185513</v>
      </c>
      <c r="D17" s="65">
        <v>157</v>
      </c>
      <c r="E17" s="51">
        <f>IF(D$14=0,0,D17/D$14*100)</f>
        <v>1.9354043392504932</v>
      </c>
      <c r="F17" s="65">
        <v>7</v>
      </c>
      <c r="G17" s="88">
        <f t="shared" si="0"/>
        <v>0.5102040816326531</v>
      </c>
      <c r="H17" s="95"/>
      <c r="I17" s="86"/>
      <c r="J17" s="92"/>
      <c r="K17" s="86"/>
      <c r="L17" s="92"/>
      <c r="M17" s="86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ht="12.75" customHeight="1">
      <c r="A18" s="50" t="s">
        <v>13</v>
      </c>
      <c r="B18" s="65">
        <v>3163</v>
      </c>
      <c r="C18" s="51">
        <f>IF(B$14=0,0,B18/B$14*100)</f>
        <v>1.3817959415478036</v>
      </c>
      <c r="D18" s="65">
        <v>115</v>
      </c>
      <c r="E18" s="51">
        <f>IF(D$14=0,0,D18/D$14*100)</f>
        <v>1.4176528599605522</v>
      </c>
      <c r="F18" s="65">
        <v>16</v>
      </c>
      <c r="G18" s="88">
        <f t="shared" si="0"/>
        <v>1.1661807580174928</v>
      </c>
      <c r="H18" s="95"/>
      <c r="I18" s="86"/>
      <c r="J18" s="91"/>
      <c r="K18" s="86"/>
      <c r="L18" s="91"/>
      <c r="M18" s="86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ht="12.75" customHeight="1">
      <c r="A19" s="53" t="s">
        <v>14</v>
      </c>
      <c r="B19" s="65">
        <v>3391</v>
      </c>
      <c r="C19" s="51">
        <f aca="true" t="shared" si="1" ref="C19:C61">IF(B$14=0,0,B19/B$14*100)</f>
        <v>1.4814005810270636</v>
      </c>
      <c r="D19" s="65">
        <v>39</v>
      </c>
      <c r="E19" s="51">
        <f aca="true" t="shared" si="2" ref="E19:E61">IF(D$14=0,0,D19/D$14*100)</f>
        <v>0.4807692307692308</v>
      </c>
      <c r="F19" s="65">
        <v>28</v>
      </c>
      <c r="G19" s="88">
        <f t="shared" si="0"/>
        <v>2.0408163265306123</v>
      </c>
      <c r="H19" s="95"/>
      <c r="I19" s="86"/>
      <c r="J19" s="92"/>
      <c r="K19" s="86"/>
      <c r="L19" s="92"/>
      <c r="M19" s="86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ht="12.75" customHeight="1">
      <c r="A20" s="56" t="s">
        <v>15</v>
      </c>
      <c r="B20" s="66">
        <v>3067</v>
      </c>
      <c r="C20" s="48">
        <f t="shared" si="1"/>
        <v>1.339857145977589</v>
      </c>
      <c r="D20" s="66">
        <v>99</v>
      </c>
      <c r="E20" s="48">
        <f t="shared" si="2"/>
        <v>1.220414201183432</v>
      </c>
      <c r="F20" s="66">
        <v>11</v>
      </c>
      <c r="G20" s="89">
        <f t="shared" si="0"/>
        <v>0.8017492711370262</v>
      </c>
      <c r="H20" s="95"/>
      <c r="I20" s="86"/>
      <c r="J20" s="91"/>
      <c r="K20" s="86"/>
      <c r="L20" s="91"/>
      <c r="M20" s="86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ht="12.75" customHeight="1">
      <c r="A21" s="57" t="s">
        <v>16</v>
      </c>
      <c r="B21" s="65">
        <v>6151</v>
      </c>
      <c r="C21" s="51">
        <f t="shared" si="1"/>
        <v>2.687140953670737</v>
      </c>
      <c r="D21" s="65">
        <v>178</v>
      </c>
      <c r="E21" s="51">
        <f t="shared" si="2"/>
        <v>2.1942800788954635</v>
      </c>
      <c r="F21" s="65">
        <v>17</v>
      </c>
      <c r="G21" s="88">
        <f t="shared" si="0"/>
        <v>1.239067055393586</v>
      </c>
      <c r="H21" s="95"/>
      <c r="I21" s="86"/>
      <c r="J21" s="92"/>
      <c r="K21" s="86"/>
      <c r="L21" s="92"/>
      <c r="M21" s="86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ht="12.75" customHeight="1">
      <c r="A22" s="57" t="s">
        <v>17</v>
      </c>
      <c r="B22" s="65">
        <v>5608</v>
      </c>
      <c r="C22" s="51">
        <f t="shared" si="1"/>
        <v>2.4499246412267097</v>
      </c>
      <c r="D22" s="65">
        <v>163</v>
      </c>
      <c r="E22" s="51">
        <f t="shared" si="2"/>
        <v>2.009368836291913</v>
      </c>
      <c r="F22" s="65">
        <v>13</v>
      </c>
      <c r="G22" s="88">
        <f t="shared" si="0"/>
        <v>0.9475218658892128</v>
      </c>
      <c r="H22" s="95"/>
      <c r="I22" s="86"/>
      <c r="J22" s="91"/>
      <c r="K22" s="86"/>
      <c r="L22" s="91"/>
      <c r="M22" s="86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ht="12.75" customHeight="1">
      <c r="A23" s="57" t="s">
        <v>18</v>
      </c>
      <c r="B23" s="65">
        <v>4522</v>
      </c>
      <c r="C23" s="51">
        <f t="shared" si="1"/>
        <v>1.9754920163386556</v>
      </c>
      <c r="D23" s="65">
        <v>267</v>
      </c>
      <c r="E23" s="51">
        <f t="shared" si="2"/>
        <v>3.2914201183431953</v>
      </c>
      <c r="F23" s="65">
        <v>12</v>
      </c>
      <c r="G23" s="88">
        <f t="shared" si="0"/>
        <v>0.8746355685131195</v>
      </c>
      <c r="H23" s="95"/>
      <c r="I23" s="86"/>
      <c r="J23" s="92"/>
      <c r="K23" s="86"/>
      <c r="L23" s="92"/>
      <c r="M23" s="86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ht="12.75" customHeight="1">
      <c r="A24" s="58" t="s">
        <v>19</v>
      </c>
      <c r="B24" s="67">
        <v>4731</v>
      </c>
      <c r="C24" s="54">
        <f t="shared" si="1"/>
        <v>2.066796269194644</v>
      </c>
      <c r="D24" s="67">
        <v>346</v>
      </c>
      <c r="E24" s="54">
        <f t="shared" si="2"/>
        <v>4.265285996055227</v>
      </c>
      <c r="F24" s="67">
        <v>15</v>
      </c>
      <c r="G24" s="90">
        <f t="shared" si="0"/>
        <v>1.0932944606413995</v>
      </c>
      <c r="H24" s="95"/>
      <c r="I24" s="86"/>
      <c r="J24" s="91"/>
      <c r="K24" s="86"/>
      <c r="L24" s="91"/>
      <c r="M24" s="86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ht="12.75" customHeight="1">
      <c r="A25" s="56" t="s">
        <v>20</v>
      </c>
      <c r="B25" s="65">
        <v>6694</v>
      </c>
      <c r="C25" s="51">
        <f t="shared" si="1"/>
        <v>2.924357266114764</v>
      </c>
      <c r="D25" s="65">
        <v>244</v>
      </c>
      <c r="E25" s="51">
        <f t="shared" si="2"/>
        <v>3.007889546351085</v>
      </c>
      <c r="F25" s="65">
        <v>36</v>
      </c>
      <c r="G25" s="88">
        <f t="shared" si="0"/>
        <v>2.623906705539359</v>
      </c>
      <c r="H25" s="95"/>
      <c r="I25" s="86"/>
      <c r="J25" s="92"/>
      <c r="K25" s="86"/>
      <c r="L25" s="92"/>
      <c r="M25" s="86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ht="12.75" customHeight="1">
      <c r="A26" s="57" t="s">
        <v>21</v>
      </c>
      <c r="B26" s="65">
        <v>8138</v>
      </c>
      <c r="C26" s="51">
        <f t="shared" si="1"/>
        <v>3.5551866494834097</v>
      </c>
      <c r="D26" s="65">
        <v>242</v>
      </c>
      <c r="E26" s="51">
        <f t="shared" si="2"/>
        <v>2.983234714003945</v>
      </c>
      <c r="F26" s="65">
        <v>71</v>
      </c>
      <c r="G26" s="88">
        <f t="shared" si="0"/>
        <v>5.174927113702624</v>
      </c>
      <c r="H26" s="95"/>
      <c r="I26" s="86"/>
      <c r="J26" s="92"/>
      <c r="K26" s="86"/>
      <c r="L26" s="92"/>
      <c r="M26" s="8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ht="12.75" customHeight="1">
      <c r="A27" s="57" t="s">
        <v>22</v>
      </c>
      <c r="B27" s="65">
        <v>5618</v>
      </c>
      <c r="C27" s="51">
        <f t="shared" si="1"/>
        <v>2.4542932657652736</v>
      </c>
      <c r="D27" s="65">
        <v>252</v>
      </c>
      <c r="E27" s="51">
        <f t="shared" si="2"/>
        <v>3.106508875739645</v>
      </c>
      <c r="F27" s="65">
        <v>0</v>
      </c>
      <c r="G27" s="88">
        <f t="shared" si="0"/>
        <v>0</v>
      </c>
      <c r="H27" s="95"/>
      <c r="I27" s="86"/>
      <c r="J27" s="92"/>
      <c r="K27" s="86"/>
      <c r="L27" s="92"/>
      <c r="M27" s="86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ht="12.75" customHeight="1">
      <c r="A28" s="57" t="s">
        <v>23</v>
      </c>
      <c r="B28" s="65">
        <v>5218</v>
      </c>
      <c r="C28" s="51">
        <f t="shared" si="1"/>
        <v>2.279548284222712</v>
      </c>
      <c r="D28" s="65">
        <v>171</v>
      </c>
      <c r="E28" s="51">
        <f t="shared" si="2"/>
        <v>2.1079881656804735</v>
      </c>
      <c r="F28" s="65">
        <v>65</v>
      </c>
      <c r="G28" s="88">
        <f t="shared" si="0"/>
        <v>4.737609329446064</v>
      </c>
      <c r="H28" s="95"/>
      <c r="I28" s="86"/>
      <c r="J28" s="92"/>
      <c r="K28" s="86"/>
      <c r="L28" s="92"/>
      <c r="M28" s="86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ht="12.75" customHeight="1">
      <c r="A29" s="57" t="s">
        <v>24</v>
      </c>
      <c r="B29" s="65">
        <v>4650</v>
      </c>
      <c r="C29" s="51">
        <f t="shared" si="1"/>
        <v>2.0314104104322754</v>
      </c>
      <c r="D29" s="65">
        <v>78</v>
      </c>
      <c r="E29" s="51">
        <f t="shared" si="2"/>
        <v>0.9615384615384616</v>
      </c>
      <c r="F29" s="65">
        <v>16</v>
      </c>
      <c r="G29" s="88">
        <f t="shared" si="0"/>
        <v>1.1661807580174928</v>
      </c>
      <c r="H29" s="95"/>
      <c r="I29" s="86"/>
      <c r="J29" s="92"/>
      <c r="K29" s="86"/>
      <c r="L29" s="92"/>
      <c r="M29" s="86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ht="12.75" customHeight="1">
      <c r="A30" s="56" t="s">
        <v>25</v>
      </c>
      <c r="B30" s="66">
        <v>1264</v>
      </c>
      <c r="C30" s="48">
        <f t="shared" si="1"/>
        <v>0.5521941416744938</v>
      </c>
      <c r="D30" s="66">
        <v>104</v>
      </c>
      <c r="E30" s="48">
        <f t="shared" si="2"/>
        <v>1.282051282051282</v>
      </c>
      <c r="F30" s="66">
        <v>5</v>
      </c>
      <c r="G30" s="89">
        <f t="shared" si="0"/>
        <v>0.36443148688046645</v>
      </c>
      <c r="H30" s="95"/>
      <c r="I30" s="86"/>
      <c r="J30" s="92"/>
      <c r="K30" s="86"/>
      <c r="L30" s="92"/>
      <c r="M30" s="86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ht="12.75" customHeight="1">
      <c r="A31" s="57" t="s">
        <v>26</v>
      </c>
      <c r="B31" s="65">
        <v>1122</v>
      </c>
      <c r="C31" s="51">
        <f t="shared" si="1"/>
        <v>0.4901596732268845</v>
      </c>
      <c r="D31" s="65">
        <v>53</v>
      </c>
      <c r="E31" s="51">
        <f t="shared" si="2"/>
        <v>0.6533530571992111</v>
      </c>
      <c r="F31" s="65">
        <v>6</v>
      </c>
      <c r="G31" s="88">
        <f t="shared" si="0"/>
        <v>0.43731778425655976</v>
      </c>
      <c r="H31" s="95"/>
      <c r="I31" s="86"/>
      <c r="J31" s="92"/>
      <c r="K31" s="86"/>
      <c r="L31" s="92"/>
      <c r="M31" s="86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ht="12.75" customHeight="1">
      <c r="A32" s="57" t="s">
        <v>27</v>
      </c>
      <c r="B32" s="65">
        <v>1761</v>
      </c>
      <c r="C32" s="51">
        <f t="shared" si="1"/>
        <v>0.7693147812411263</v>
      </c>
      <c r="D32" s="65">
        <v>53</v>
      </c>
      <c r="E32" s="51">
        <f t="shared" si="2"/>
        <v>0.6533530571992111</v>
      </c>
      <c r="F32" s="65">
        <v>4</v>
      </c>
      <c r="G32" s="88">
        <f t="shared" si="0"/>
        <v>0.2915451895043732</v>
      </c>
      <c r="H32" s="95"/>
      <c r="I32" s="86"/>
      <c r="J32" s="92"/>
      <c r="K32" s="86"/>
      <c r="L32" s="92"/>
      <c r="M32" s="86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ht="12.75" customHeight="1">
      <c r="A33" s="57" t="s">
        <v>28</v>
      </c>
      <c r="B33" s="65">
        <v>4257</v>
      </c>
      <c r="C33" s="51">
        <f t="shared" si="1"/>
        <v>1.8597234660667088</v>
      </c>
      <c r="D33" s="65">
        <v>198</v>
      </c>
      <c r="E33" s="51">
        <f t="shared" si="2"/>
        <v>2.440828402366864</v>
      </c>
      <c r="F33" s="65">
        <v>30</v>
      </c>
      <c r="G33" s="88">
        <f t="shared" si="0"/>
        <v>2.186588921282799</v>
      </c>
      <c r="H33" s="95"/>
      <c r="I33" s="86"/>
      <c r="J33" s="92"/>
      <c r="K33" s="86"/>
      <c r="L33" s="92"/>
      <c r="M33" s="86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ht="12.75" customHeight="1">
      <c r="A34" s="58" t="s">
        <v>29</v>
      </c>
      <c r="B34" s="67">
        <v>9758</v>
      </c>
      <c r="C34" s="54">
        <f t="shared" si="1"/>
        <v>4.262903824730784</v>
      </c>
      <c r="D34" s="67">
        <v>609</v>
      </c>
      <c r="E34" s="54">
        <f t="shared" si="2"/>
        <v>7.507396449704141</v>
      </c>
      <c r="F34" s="67">
        <v>77</v>
      </c>
      <c r="G34" s="90">
        <f t="shared" si="0"/>
        <v>5.612244897959184</v>
      </c>
      <c r="H34" s="95"/>
      <c r="I34" s="86"/>
      <c r="J34" s="91"/>
      <c r="K34" s="86"/>
      <c r="L34" s="91"/>
      <c r="M34" s="86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12.75" customHeight="1">
      <c r="A35" s="56" t="s">
        <v>30</v>
      </c>
      <c r="B35" s="66">
        <v>5235</v>
      </c>
      <c r="C35" s="48">
        <f t="shared" si="1"/>
        <v>2.2869749459382716</v>
      </c>
      <c r="D35" s="66">
        <v>251</v>
      </c>
      <c r="E35" s="48">
        <f t="shared" si="2"/>
        <v>3.094181459566075</v>
      </c>
      <c r="F35" s="66">
        <v>28</v>
      </c>
      <c r="G35" s="89">
        <f t="shared" si="0"/>
        <v>2.0408163265306123</v>
      </c>
      <c r="H35" s="95"/>
      <c r="I35" s="86"/>
      <c r="J35" s="91"/>
      <c r="K35" s="86"/>
      <c r="L35" s="91"/>
      <c r="M35" s="86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ht="12.75" customHeight="1">
      <c r="A36" s="57" t="s">
        <v>31</v>
      </c>
      <c r="B36" s="65">
        <v>7617</v>
      </c>
      <c r="C36" s="51">
        <f t="shared" si="1"/>
        <v>3.327581311024224</v>
      </c>
      <c r="D36" s="65">
        <v>268</v>
      </c>
      <c r="E36" s="51">
        <f t="shared" si="2"/>
        <v>3.3037475345167655</v>
      </c>
      <c r="F36" s="65">
        <v>44</v>
      </c>
      <c r="G36" s="88">
        <f t="shared" si="0"/>
        <v>3.206997084548105</v>
      </c>
      <c r="H36" s="95"/>
      <c r="I36" s="86"/>
      <c r="J36" s="92"/>
      <c r="K36" s="86"/>
      <c r="L36" s="92"/>
      <c r="M36" s="8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ht="12.75" customHeight="1">
      <c r="A37" s="57" t="s">
        <v>32</v>
      </c>
      <c r="B37" s="65">
        <v>5213</v>
      </c>
      <c r="C37" s="51">
        <f t="shared" si="1"/>
        <v>2.2773639719534304</v>
      </c>
      <c r="D37" s="65">
        <v>180</v>
      </c>
      <c r="E37" s="51">
        <f t="shared" si="2"/>
        <v>2.2189349112426036</v>
      </c>
      <c r="F37" s="65">
        <v>40</v>
      </c>
      <c r="G37" s="88">
        <f t="shared" si="0"/>
        <v>2.9154518950437316</v>
      </c>
      <c r="H37" s="95"/>
      <c r="I37" s="86"/>
      <c r="J37" s="91"/>
      <c r="K37" s="86"/>
      <c r="L37" s="91"/>
      <c r="M37" s="86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ht="12.75" customHeight="1">
      <c r="A38" s="57" t="s">
        <v>33</v>
      </c>
      <c r="B38" s="65">
        <v>4482</v>
      </c>
      <c r="C38" s="51">
        <f t="shared" si="1"/>
        <v>1.9580175181843997</v>
      </c>
      <c r="D38" s="65">
        <v>217</v>
      </c>
      <c r="E38" s="51">
        <f t="shared" si="2"/>
        <v>2.6750493096646943</v>
      </c>
      <c r="F38" s="65">
        <v>17</v>
      </c>
      <c r="G38" s="88">
        <f t="shared" si="0"/>
        <v>1.239067055393586</v>
      </c>
      <c r="H38" s="95"/>
      <c r="I38" s="86"/>
      <c r="J38" s="92"/>
      <c r="K38" s="86"/>
      <c r="L38" s="92"/>
      <c r="M38" s="86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ht="12.75" customHeight="1">
      <c r="A39" s="57" t="s">
        <v>34</v>
      </c>
      <c r="B39" s="65">
        <v>2013</v>
      </c>
      <c r="C39" s="51">
        <f t="shared" si="1"/>
        <v>0.8794041196129398</v>
      </c>
      <c r="D39" s="65">
        <v>106</v>
      </c>
      <c r="E39" s="51">
        <f t="shared" si="2"/>
        <v>1.3067061143984222</v>
      </c>
      <c r="F39" s="65">
        <v>13</v>
      </c>
      <c r="G39" s="88">
        <f t="shared" si="0"/>
        <v>0.9475218658892128</v>
      </c>
      <c r="H39" s="95"/>
      <c r="I39" s="86"/>
      <c r="J39" s="92"/>
      <c r="K39" s="86"/>
      <c r="L39" s="92"/>
      <c r="M39" s="86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ht="12.75" customHeight="1">
      <c r="A40" s="56" t="s">
        <v>35</v>
      </c>
      <c r="B40" s="66">
        <v>4296</v>
      </c>
      <c r="C40" s="48">
        <f t="shared" si="1"/>
        <v>1.8767611017671086</v>
      </c>
      <c r="D40" s="66">
        <v>239</v>
      </c>
      <c r="E40" s="48">
        <f t="shared" si="2"/>
        <v>2.946252465483235</v>
      </c>
      <c r="F40" s="66">
        <v>12</v>
      </c>
      <c r="G40" s="89">
        <f t="shared" si="0"/>
        <v>0.8746355685131195</v>
      </c>
      <c r="H40" s="95"/>
      <c r="I40" s="86"/>
      <c r="J40" s="92"/>
      <c r="K40" s="86"/>
      <c r="L40" s="92"/>
      <c r="M40" s="86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ht="12.75" customHeight="1">
      <c r="A41" s="57" t="s">
        <v>36</v>
      </c>
      <c r="B41" s="65">
        <v>3319</v>
      </c>
      <c r="C41" s="51">
        <f t="shared" si="1"/>
        <v>1.4499464843494025</v>
      </c>
      <c r="D41" s="65">
        <v>114</v>
      </c>
      <c r="E41" s="51">
        <f t="shared" si="2"/>
        <v>1.4053254437869822</v>
      </c>
      <c r="F41" s="65">
        <v>52</v>
      </c>
      <c r="G41" s="88">
        <f t="shared" si="0"/>
        <v>3.7900874635568513</v>
      </c>
      <c r="H41" s="95"/>
      <c r="I41" s="86"/>
      <c r="J41" s="92"/>
      <c r="K41" s="86"/>
      <c r="L41" s="92"/>
      <c r="M41" s="86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ht="12.75" customHeight="1">
      <c r="A42" s="57" t="s">
        <v>37</v>
      </c>
      <c r="B42" s="65">
        <v>7397</v>
      </c>
      <c r="C42" s="51">
        <f t="shared" si="1"/>
        <v>3.2314715711758155</v>
      </c>
      <c r="D42" s="65">
        <v>294</v>
      </c>
      <c r="E42" s="51">
        <f t="shared" si="2"/>
        <v>3.6242603550295858</v>
      </c>
      <c r="F42" s="65">
        <v>64</v>
      </c>
      <c r="G42" s="88">
        <f t="shared" si="0"/>
        <v>4.664723032069971</v>
      </c>
      <c r="H42" s="95"/>
      <c r="I42" s="86"/>
      <c r="J42" s="92"/>
      <c r="K42" s="86"/>
      <c r="L42" s="92"/>
      <c r="M42" s="86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ht="12.75" customHeight="1">
      <c r="A43" s="57" t="s">
        <v>38</v>
      </c>
      <c r="B43" s="65">
        <v>2206</v>
      </c>
      <c r="C43" s="51">
        <f t="shared" si="1"/>
        <v>0.9637185732072256</v>
      </c>
      <c r="D43" s="65">
        <v>134</v>
      </c>
      <c r="E43" s="51">
        <f t="shared" si="2"/>
        <v>1.6518737672583828</v>
      </c>
      <c r="F43" s="65">
        <v>12</v>
      </c>
      <c r="G43" s="88">
        <f t="shared" si="0"/>
        <v>0.8746355685131195</v>
      </c>
      <c r="H43" s="95"/>
      <c r="I43" s="86"/>
      <c r="J43" s="92"/>
      <c r="K43" s="86"/>
      <c r="L43" s="92"/>
      <c r="M43" s="86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ht="12.75" customHeight="1">
      <c r="A44" s="58" t="s">
        <v>39</v>
      </c>
      <c r="B44" s="67">
        <v>5303</v>
      </c>
      <c r="C44" s="54">
        <f t="shared" si="1"/>
        <v>2.316681592800507</v>
      </c>
      <c r="D44" s="67">
        <v>163</v>
      </c>
      <c r="E44" s="54">
        <f t="shared" si="2"/>
        <v>2.009368836291913</v>
      </c>
      <c r="F44" s="67">
        <v>6</v>
      </c>
      <c r="G44" s="90">
        <f t="shared" si="0"/>
        <v>0.43731778425655976</v>
      </c>
      <c r="H44" s="95"/>
      <c r="I44" s="86"/>
      <c r="J44" s="92"/>
      <c r="K44" s="86"/>
      <c r="L44" s="92"/>
      <c r="M44" s="86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ht="12.75" customHeight="1">
      <c r="A45" s="57" t="s">
        <v>40</v>
      </c>
      <c r="B45" s="65">
        <v>2628</v>
      </c>
      <c r="C45" s="51">
        <f t="shared" si="1"/>
        <v>1.148074528734628</v>
      </c>
      <c r="D45" s="65">
        <v>52</v>
      </c>
      <c r="E45" s="51">
        <f t="shared" si="2"/>
        <v>0.641025641025641</v>
      </c>
      <c r="F45" s="65">
        <v>4</v>
      </c>
      <c r="G45" s="88">
        <f t="shared" si="0"/>
        <v>0.2915451895043732</v>
      </c>
      <c r="H45" s="95"/>
      <c r="I45" s="86"/>
      <c r="J45" s="92"/>
      <c r="K45" s="86"/>
      <c r="L45" s="92"/>
      <c r="M45" s="86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ht="12.75" customHeight="1">
      <c r="A46" s="57" t="s">
        <v>41</v>
      </c>
      <c r="B46" s="65">
        <v>5093</v>
      </c>
      <c r="C46" s="51">
        <f t="shared" si="1"/>
        <v>2.2249404774906623</v>
      </c>
      <c r="D46" s="65">
        <v>109</v>
      </c>
      <c r="E46" s="51">
        <f t="shared" si="2"/>
        <v>1.343688362919132</v>
      </c>
      <c r="F46" s="65">
        <v>24</v>
      </c>
      <c r="G46" s="88">
        <f t="shared" si="0"/>
        <v>1.749271137026239</v>
      </c>
      <c r="H46" s="95"/>
      <c r="I46" s="86"/>
      <c r="J46" s="92"/>
      <c r="K46" s="86"/>
      <c r="L46" s="92"/>
      <c r="M46" s="8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ht="12.75" customHeight="1">
      <c r="A47" s="57" t="s">
        <v>42</v>
      </c>
      <c r="B47" s="65">
        <v>7211</v>
      </c>
      <c r="C47" s="51">
        <f t="shared" si="1"/>
        <v>3.150215154758524</v>
      </c>
      <c r="D47" s="65">
        <v>192</v>
      </c>
      <c r="E47" s="51">
        <f t="shared" si="2"/>
        <v>2.366863905325444</v>
      </c>
      <c r="F47" s="65">
        <v>52</v>
      </c>
      <c r="G47" s="88">
        <f t="shared" si="0"/>
        <v>3.7900874635568513</v>
      </c>
      <c r="H47" s="94"/>
      <c r="I47" s="86"/>
      <c r="J47" s="92"/>
      <c r="K47" s="86"/>
      <c r="L47" s="92"/>
      <c r="M47" s="86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ht="12.75" customHeight="1">
      <c r="A48" s="57" t="s">
        <v>43</v>
      </c>
      <c r="B48" s="65">
        <v>6983</v>
      </c>
      <c r="C48" s="51">
        <f t="shared" si="1"/>
        <v>3.050610515279264</v>
      </c>
      <c r="D48" s="65">
        <v>225</v>
      </c>
      <c r="E48" s="51">
        <f t="shared" si="2"/>
        <v>2.7736686390532546</v>
      </c>
      <c r="F48" s="65">
        <v>60</v>
      </c>
      <c r="G48" s="88">
        <f t="shared" si="0"/>
        <v>4.373177842565598</v>
      </c>
      <c r="H48" s="93"/>
      <c r="I48" s="86"/>
      <c r="J48" s="91"/>
      <c r="K48" s="86"/>
      <c r="L48" s="91"/>
      <c r="M48" s="86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ht="12.75" customHeight="1">
      <c r="A49" s="57" t="s">
        <v>44</v>
      </c>
      <c r="B49" s="65">
        <v>5439</v>
      </c>
      <c r="C49" s="51">
        <f t="shared" si="1"/>
        <v>2.3760948865249776</v>
      </c>
      <c r="D49" s="65">
        <v>141</v>
      </c>
      <c r="E49" s="51">
        <f t="shared" si="2"/>
        <v>1.7381656804733727</v>
      </c>
      <c r="F49" s="65">
        <v>44</v>
      </c>
      <c r="G49" s="88">
        <f t="shared" si="0"/>
        <v>3.206997084548105</v>
      </c>
      <c r="H49" s="94"/>
      <c r="I49" s="86"/>
      <c r="J49" s="92"/>
      <c r="K49" s="86"/>
      <c r="L49" s="92"/>
      <c r="M49" s="86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ht="12.75" customHeight="1">
      <c r="A50" s="56" t="s">
        <v>45</v>
      </c>
      <c r="B50" s="66">
        <v>2989</v>
      </c>
      <c r="C50" s="48">
        <f t="shared" si="1"/>
        <v>1.3057818745767895</v>
      </c>
      <c r="D50" s="66">
        <v>90</v>
      </c>
      <c r="E50" s="48">
        <f t="shared" si="2"/>
        <v>1.1094674556213018</v>
      </c>
      <c r="F50" s="66">
        <v>19</v>
      </c>
      <c r="G50" s="89">
        <f t="shared" si="0"/>
        <v>1.3848396501457727</v>
      </c>
      <c r="H50" s="93"/>
      <c r="I50" s="86"/>
      <c r="J50" s="91"/>
      <c r="K50" s="86"/>
      <c r="L50" s="91"/>
      <c r="M50" s="86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ht="12.75" customHeight="1">
      <c r="A51" s="57" t="s">
        <v>46</v>
      </c>
      <c r="B51" s="65">
        <v>2207</v>
      </c>
      <c r="C51" s="51">
        <f t="shared" si="1"/>
        <v>0.9641554356610821</v>
      </c>
      <c r="D51" s="65">
        <v>79</v>
      </c>
      <c r="E51" s="51">
        <f t="shared" si="2"/>
        <v>0.9738658777120315</v>
      </c>
      <c r="F51" s="65">
        <v>21</v>
      </c>
      <c r="G51" s="88">
        <f t="shared" si="0"/>
        <v>1.530612244897959</v>
      </c>
      <c r="H51" s="94"/>
      <c r="I51" s="86"/>
      <c r="J51" s="92"/>
      <c r="K51" s="86"/>
      <c r="L51" s="92"/>
      <c r="M51" s="86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ht="12.75" customHeight="1">
      <c r="A52" s="57" t="s">
        <v>47</v>
      </c>
      <c r="B52" s="65">
        <v>5837</v>
      </c>
      <c r="C52" s="51">
        <f t="shared" si="1"/>
        <v>2.549966143159826</v>
      </c>
      <c r="D52" s="65">
        <v>159</v>
      </c>
      <c r="E52" s="51">
        <f t="shared" si="2"/>
        <v>1.960059171597633</v>
      </c>
      <c r="F52" s="65">
        <v>25</v>
      </c>
      <c r="G52" s="88">
        <f t="shared" si="0"/>
        <v>1.8221574344023324</v>
      </c>
      <c r="H52" s="93"/>
      <c r="I52" s="86"/>
      <c r="J52" s="91"/>
      <c r="K52" s="86"/>
      <c r="L52" s="91"/>
      <c r="M52" s="86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ht="12.75" customHeight="1">
      <c r="A53" s="57" t="s">
        <v>48</v>
      </c>
      <c r="B53" s="65">
        <v>8008</v>
      </c>
      <c r="C53" s="51">
        <f t="shared" si="1"/>
        <v>3.4983945304820776</v>
      </c>
      <c r="D53" s="65">
        <v>154</v>
      </c>
      <c r="E53" s="51">
        <f t="shared" si="2"/>
        <v>1.898422090729783</v>
      </c>
      <c r="F53" s="65">
        <v>40</v>
      </c>
      <c r="G53" s="88">
        <f t="shared" si="0"/>
        <v>2.9154518950437316</v>
      </c>
      <c r="H53" s="94"/>
      <c r="I53" s="86"/>
      <c r="J53" s="92"/>
      <c r="K53" s="86"/>
      <c r="L53" s="92"/>
      <c r="M53" s="86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ht="12.75" customHeight="1">
      <c r="A54" s="58" t="s">
        <v>49</v>
      </c>
      <c r="B54" s="67">
        <v>5964</v>
      </c>
      <c r="C54" s="54">
        <f t="shared" si="1"/>
        <v>2.6054476747995894</v>
      </c>
      <c r="D54" s="67">
        <v>297</v>
      </c>
      <c r="E54" s="54">
        <f t="shared" si="2"/>
        <v>3.6612426035502956</v>
      </c>
      <c r="F54" s="67">
        <v>25</v>
      </c>
      <c r="G54" s="90">
        <f t="shared" si="0"/>
        <v>1.8221574344023324</v>
      </c>
      <c r="H54" s="94"/>
      <c r="I54" s="86"/>
      <c r="J54" s="92"/>
      <c r="K54" s="86"/>
      <c r="L54" s="92"/>
      <c r="M54" s="86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ht="12.75" customHeight="1">
      <c r="A55" s="56" t="s">
        <v>50</v>
      </c>
      <c r="B55" s="66">
        <v>2618</v>
      </c>
      <c r="C55" s="48">
        <f t="shared" si="1"/>
        <v>1.143705904196064</v>
      </c>
      <c r="D55" s="66">
        <v>104</v>
      </c>
      <c r="E55" s="48">
        <f t="shared" si="2"/>
        <v>1.282051282051282</v>
      </c>
      <c r="F55" s="66">
        <v>20</v>
      </c>
      <c r="G55" s="89">
        <f t="shared" si="0"/>
        <v>1.4577259475218658</v>
      </c>
      <c r="H55" s="94"/>
      <c r="I55" s="86"/>
      <c r="J55" s="92"/>
      <c r="K55" s="86"/>
      <c r="L55" s="92"/>
      <c r="M55" s="86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43" ht="12.75" customHeight="1">
      <c r="A56" s="57" t="s">
        <v>51</v>
      </c>
      <c r="B56" s="65">
        <v>2403</v>
      </c>
      <c r="C56" s="51">
        <f t="shared" si="1"/>
        <v>1.0497804766169372</v>
      </c>
      <c r="D56" s="65">
        <v>108</v>
      </c>
      <c r="E56" s="51">
        <f t="shared" si="2"/>
        <v>1.3313609467455623</v>
      </c>
      <c r="F56" s="65">
        <v>35</v>
      </c>
      <c r="G56" s="52">
        <f t="shared" si="0"/>
        <v>2.5510204081632653</v>
      </c>
      <c r="H56" s="94"/>
      <c r="I56" s="86"/>
      <c r="J56" s="92"/>
      <c r="K56" s="86"/>
      <c r="L56" s="92"/>
      <c r="M56" s="8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:43" ht="12.75" customHeight="1">
      <c r="A57" s="57" t="s">
        <v>52</v>
      </c>
      <c r="B57" s="65">
        <v>6041</v>
      </c>
      <c r="C57" s="51">
        <f t="shared" si="1"/>
        <v>2.6390860837465326</v>
      </c>
      <c r="D57" s="65">
        <v>163</v>
      </c>
      <c r="E57" s="51">
        <f t="shared" si="2"/>
        <v>2.009368836291913</v>
      </c>
      <c r="F57" s="65">
        <v>39</v>
      </c>
      <c r="G57" s="88">
        <f t="shared" si="0"/>
        <v>2.8425655976676385</v>
      </c>
      <c r="H57" s="94"/>
      <c r="I57" s="86"/>
      <c r="J57" s="92"/>
      <c r="K57" s="86"/>
      <c r="L57" s="92"/>
      <c r="M57" s="86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:43" ht="12.75" customHeight="1">
      <c r="A58" s="57" t="s">
        <v>53</v>
      </c>
      <c r="B58" s="65">
        <v>6769</v>
      </c>
      <c r="C58" s="51">
        <f t="shared" si="1"/>
        <v>2.957121950153994</v>
      </c>
      <c r="D58" s="65">
        <v>187</v>
      </c>
      <c r="E58" s="51">
        <f t="shared" si="2"/>
        <v>2.3052268244575935</v>
      </c>
      <c r="F58" s="65">
        <v>29</v>
      </c>
      <c r="G58" s="88">
        <f t="shared" si="0"/>
        <v>2.1137026239067054</v>
      </c>
      <c r="H58" s="94"/>
      <c r="I58" s="86"/>
      <c r="J58" s="92"/>
      <c r="K58" s="86"/>
      <c r="L58" s="92"/>
      <c r="M58" s="86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:43" ht="12.75" customHeight="1">
      <c r="A59" s="58" t="s">
        <v>54</v>
      </c>
      <c r="B59" s="67">
        <v>8206</v>
      </c>
      <c r="C59" s="54">
        <f t="shared" si="1"/>
        <v>3.5848932963456455</v>
      </c>
      <c r="D59" s="67">
        <v>167</v>
      </c>
      <c r="E59" s="54">
        <f t="shared" si="2"/>
        <v>2.0586785009861934</v>
      </c>
      <c r="F59" s="67">
        <v>42</v>
      </c>
      <c r="G59" s="90">
        <f t="shared" si="0"/>
        <v>3.061224489795918</v>
      </c>
      <c r="H59" s="94"/>
      <c r="I59" s="86"/>
      <c r="J59" s="92"/>
      <c r="K59" s="86"/>
      <c r="L59" s="92"/>
      <c r="M59" s="86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:43" ht="12.75" customHeight="1">
      <c r="A60" s="57" t="s">
        <v>55</v>
      </c>
      <c r="B60" s="65">
        <v>8408</v>
      </c>
      <c r="C60" s="51">
        <f t="shared" si="1"/>
        <v>3.673139512024639</v>
      </c>
      <c r="D60" s="65">
        <v>155</v>
      </c>
      <c r="E60" s="51">
        <f t="shared" si="2"/>
        <v>1.910749506903353</v>
      </c>
      <c r="F60" s="65">
        <v>29</v>
      </c>
      <c r="G60" s="88">
        <f t="shared" si="0"/>
        <v>2.1137026239067054</v>
      </c>
      <c r="H60" s="94"/>
      <c r="I60" s="86"/>
      <c r="J60" s="92"/>
      <c r="K60" s="86"/>
      <c r="L60" s="92"/>
      <c r="M60" s="86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:43" ht="12.75" customHeight="1">
      <c r="A61" s="57" t="s">
        <v>56</v>
      </c>
      <c r="B61" s="65">
        <v>810</v>
      </c>
      <c r="C61" s="51">
        <f t="shared" si="1"/>
        <v>0.35385858762368666</v>
      </c>
      <c r="D61" s="65">
        <v>43</v>
      </c>
      <c r="E61" s="51">
        <f t="shared" si="2"/>
        <v>0.5300788954635108</v>
      </c>
      <c r="F61" s="65">
        <v>26</v>
      </c>
      <c r="G61" s="88">
        <f t="shared" si="0"/>
        <v>1.8950437317784257</v>
      </c>
      <c r="H61" s="93"/>
      <c r="I61" s="86"/>
      <c r="J61" s="91"/>
      <c r="K61" s="86"/>
      <c r="L61" s="91"/>
      <c r="M61" s="86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:16" ht="12.75" customHeight="1">
      <c r="A62" s="59"/>
      <c r="B62" s="60"/>
      <c r="C62" s="61"/>
      <c r="D62" s="60"/>
      <c r="E62" s="61"/>
      <c r="F62" s="60"/>
      <c r="G62" s="61"/>
      <c r="H62"/>
      <c r="I62" s="64"/>
      <c r="J62" s="63"/>
      <c r="K62" s="64"/>
      <c r="L62" s="63"/>
      <c r="M62" s="64"/>
      <c r="N62" s="62"/>
      <c r="O62" s="62"/>
      <c r="P62" s="62"/>
    </row>
    <row r="63" spans="12:25" ht="12.75" customHeight="1">
      <c r="L63" s="2"/>
      <c r="M63" s="3"/>
      <c r="O63"/>
      <c r="P63"/>
      <c r="Q63"/>
      <c r="R63"/>
      <c r="S63"/>
      <c r="T63"/>
      <c r="U63"/>
      <c r="V63"/>
      <c r="W63"/>
      <c r="X63"/>
      <c r="Y63"/>
    </row>
    <row r="64" spans="12:25" ht="12.75" customHeight="1">
      <c r="L64" s="2"/>
      <c r="M64" s="3"/>
      <c r="O64"/>
      <c r="P64"/>
      <c r="Q64"/>
      <c r="R64"/>
      <c r="S64"/>
      <c r="T64"/>
      <c r="U64"/>
      <c r="V64"/>
      <c r="W64"/>
      <c r="X64"/>
      <c r="Y64"/>
    </row>
    <row r="65" spans="15:25" ht="12.75" customHeight="1">
      <c r="O65"/>
      <c r="P65"/>
      <c r="Q65"/>
      <c r="R65"/>
      <c r="S65"/>
      <c r="T65"/>
      <c r="U65"/>
      <c r="V65"/>
      <c r="W65"/>
      <c r="X65"/>
      <c r="Y65"/>
    </row>
    <row r="66" spans="15:25" ht="12.75" customHeight="1">
      <c r="O66"/>
      <c r="P66"/>
      <c r="Q66"/>
      <c r="R66"/>
      <c r="S66"/>
      <c r="T66"/>
      <c r="U66"/>
      <c r="V66"/>
      <c r="W66"/>
      <c r="X66"/>
      <c r="Y66"/>
    </row>
    <row r="67" spans="1:25" ht="12.75" customHeight="1">
      <c r="A67" s="1" t="s">
        <v>59</v>
      </c>
      <c r="E67" s="4"/>
      <c r="O67"/>
      <c r="P67"/>
      <c r="Q67"/>
      <c r="R67"/>
      <c r="S67"/>
      <c r="T67"/>
      <c r="U67"/>
      <c r="V67"/>
      <c r="W67"/>
      <c r="X67"/>
      <c r="Y67"/>
    </row>
    <row r="68" spans="1:25" ht="12.75" customHeight="1">
      <c r="A68" s="6"/>
      <c r="B68" s="87" t="s">
        <v>61</v>
      </c>
      <c r="C68" s="8"/>
      <c r="D68" s="7"/>
      <c r="F68" s="7"/>
      <c r="G68" s="8"/>
      <c r="H68" s="7"/>
      <c r="I68" s="8"/>
      <c r="J68" s="7"/>
      <c r="K68" s="8"/>
      <c r="L68" s="6"/>
      <c r="M68" s="6"/>
      <c r="N68" s="6"/>
      <c r="O68"/>
      <c r="P68"/>
      <c r="Q68"/>
      <c r="R68"/>
      <c r="S68"/>
      <c r="T68"/>
      <c r="U68"/>
      <c r="V68"/>
      <c r="W68"/>
      <c r="X68"/>
      <c r="Y68"/>
    </row>
    <row r="69" spans="1:25" ht="12.75" customHeight="1">
      <c r="A69" s="10"/>
      <c r="B69" s="11"/>
      <c r="C69" s="12"/>
      <c r="D69" s="11"/>
      <c r="E69" s="12"/>
      <c r="F69" s="11"/>
      <c r="G69" s="12"/>
      <c r="H69" s="11"/>
      <c r="I69" s="12"/>
      <c r="K69" s="12"/>
      <c r="L69" s="13" t="s">
        <v>1</v>
      </c>
      <c r="M69" s="6"/>
      <c r="N69" s="6"/>
      <c r="O69"/>
      <c r="P69"/>
      <c r="Q69"/>
      <c r="R69"/>
      <c r="S69"/>
      <c r="T69"/>
      <c r="U69"/>
      <c r="V69"/>
      <c r="W69"/>
      <c r="X69"/>
      <c r="Y69"/>
    </row>
    <row r="70" spans="1:25" ht="12.75" customHeight="1">
      <c r="A70" s="14"/>
      <c r="B70" s="15"/>
      <c r="C70" s="16"/>
      <c r="D70" s="17"/>
      <c r="E70" s="16"/>
      <c r="F70" s="17"/>
      <c r="G70" s="16"/>
      <c r="H70" s="15"/>
      <c r="I70" s="16"/>
      <c r="J70" s="17"/>
      <c r="K70" s="16"/>
      <c r="L70" s="17"/>
      <c r="M70" s="18"/>
      <c r="O70"/>
      <c r="P70"/>
      <c r="Q70"/>
      <c r="R70"/>
      <c r="S70"/>
      <c r="T70"/>
      <c r="U70"/>
      <c r="V70"/>
      <c r="W70"/>
      <c r="X70"/>
      <c r="Y70"/>
    </row>
    <row r="71" spans="1:25" ht="12.75" customHeight="1">
      <c r="A71" s="19" t="s">
        <v>2</v>
      </c>
      <c r="B71" s="20"/>
      <c r="C71" s="21"/>
      <c r="D71" s="22" t="s">
        <v>66</v>
      </c>
      <c r="E71" s="23"/>
      <c r="F71" s="22"/>
      <c r="G71" s="23"/>
      <c r="H71" s="24"/>
      <c r="I71" s="25"/>
      <c r="J71" s="26" t="s">
        <v>62</v>
      </c>
      <c r="K71" s="23"/>
      <c r="L71" s="27"/>
      <c r="M71" s="28"/>
      <c r="O71"/>
      <c r="P71"/>
      <c r="Q71"/>
      <c r="R71"/>
      <c r="S71"/>
      <c r="T71"/>
      <c r="U71"/>
      <c r="V71"/>
      <c r="W71"/>
      <c r="X71"/>
      <c r="Y71"/>
    </row>
    <row r="72" spans="1:25" ht="12.75" customHeight="1">
      <c r="A72" s="29"/>
      <c r="B72" s="20"/>
      <c r="C72" s="23"/>
      <c r="D72" s="22"/>
      <c r="E72" s="23"/>
      <c r="F72" s="22"/>
      <c r="G72" s="23"/>
      <c r="H72" s="20"/>
      <c r="I72" s="23"/>
      <c r="J72" s="22"/>
      <c r="K72" s="23"/>
      <c r="L72" s="22"/>
      <c r="M72" s="28"/>
      <c r="O72"/>
      <c r="P72"/>
      <c r="Q72"/>
      <c r="R72"/>
      <c r="S72"/>
      <c r="T72"/>
      <c r="U72"/>
      <c r="V72"/>
      <c r="W72"/>
      <c r="X72"/>
      <c r="Y72"/>
    </row>
    <row r="73" spans="1:25" ht="12.75" customHeight="1">
      <c r="A73" s="30" t="s">
        <v>4</v>
      </c>
      <c r="B73" s="31"/>
      <c r="C73" s="32" t="s">
        <v>5</v>
      </c>
      <c r="D73" s="33"/>
      <c r="E73" s="34"/>
      <c r="F73" s="31" t="s">
        <v>7</v>
      </c>
      <c r="G73" s="34"/>
      <c r="H73" s="31"/>
      <c r="I73" s="32" t="s">
        <v>6</v>
      </c>
      <c r="J73" s="33"/>
      <c r="K73" s="34"/>
      <c r="L73" s="35" t="s">
        <v>7</v>
      </c>
      <c r="M73" s="36"/>
      <c r="O73"/>
      <c r="P73"/>
      <c r="Q73"/>
      <c r="R73"/>
      <c r="S73"/>
      <c r="T73"/>
      <c r="U73"/>
      <c r="V73"/>
      <c r="W73"/>
      <c r="X73"/>
      <c r="Y73"/>
    </row>
    <row r="74" spans="1:25" ht="12.75" customHeight="1">
      <c r="A74" s="30" t="s">
        <v>8</v>
      </c>
      <c r="B74" s="37"/>
      <c r="C74" s="4"/>
      <c r="D74" s="38" t="s">
        <v>9</v>
      </c>
      <c r="E74" s="97"/>
      <c r="F74" s="98"/>
      <c r="G74" s="100"/>
      <c r="H74" s="101"/>
      <c r="I74" s="4"/>
      <c r="J74" s="38" t="s">
        <v>9</v>
      </c>
      <c r="K74" s="39"/>
      <c r="L74" s="37"/>
      <c r="M74" s="40"/>
      <c r="O74"/>
      <c r="P74"/>
      <c r="Q74"/>
      <c r="R74"/>
      <c r="S74"/>
      <c r="T74"/>
      <c r="U74"/>
      <c r="V74"/>
      <c r="W74"/>
      <c r="X74"/>
      <c r="Y74"/>
    </row>
    <row r="75" spans="1:25" ht="12.75" customHeight="1">
      <c r="A75" s="41" t="s">
        <v>57</v>
      </c>
      <c r="B75" s="42">
        <v>47552</v>
      </c>
      <c r="C75" s="96" t="s">
        <v>63</v>
      </c>
      <c r="D75" s="44">
        <v>4719</v>
      </c>
      <c r="E75" s="96" t="s">
        <v>63</v>
      </c>
      <c r="F75" s="44">
        <v>328</v>
      </c>
      <c r="G75" s="96" t="s">
        <v>63</v>
      </c>
      <c r="H75" s="102"/>
      <c r="I75" s="43"/>
      <c r="J75" s="102"/>
      <c r="K75" s="43"/>
      <c r="L75" s="102"/>
      <c r="M75" s="45"/>
      <c r="O75"/>
      <c r="P75"/>
      <c r="Q75"/>
      <c r="R75"/>
      <c r="S75"/>
      <c r="T75"/>
      <c r="U75"/>
      <c r="V75"/>
      <c r="W75"/>
      <c r="X75"/>
      <c r="Y75"/>
    </row>
    <row r="76" spans="1:25" ht="12.75" customHeight="1">
      <c r="A76" s="41" t="s">
        <v>58</v>
      </c>
      <c r="B76" s="42">
        <v>47140</v>
      </c>
      <c r="C76" s="96" t="s">
        <v>63</v>
      </c>
      <c r="D76" s="42">
        <v>3484</v>
      </c>
      <c r="E76" s="96" t="s">
        <v>63</v>
      </c>
      <c r="F76" s="42">
        <v>372</v>
      </c>
      <c r="G76" s="96" t="s">
        <v>63</v>
      </c>
      <c r="H76" s="103"/>
      <c r="I76" s="43"/>
      <c r="J76" s="103"/>
      <c r="K76" s="43"/>
      <c r="L76" s="103"/>
      <c r="M76" s="46"/>
      <c r="O76"/>
      <c r="P76"/>
      <c r="Q76"/>
      <c r="R76"/>
      <c r="S76"/>
      <c r="T76"/>
      <c r="U76"/>
      <c r="V76"/>
      <c r="W76"/>
      <c r="X76"/>
      <c r="Y76"/>
    </row>
    <row r="77" spans="1:25" ht="12.75" customHeight="1">
      <c r="A77" s="41" t="s">
        <v>60</v>
      </c>
      <c r="B77" s="42">
        <f>SUM(B78:B124)</f>
        <v>38717</v>
      </c>
      <c r="C77" s="43" t="str">
        <f>"100%"</f>
        <v>100%</v>
      </c>
      <c r="D77" s="42">
        <f>SUM(D78:D124)</f>
        <v>243</v>
      </c>
      <c r="E77" s="43" t="str">
        <f>"100%"</f>
        <v>100%</v>
      </c>
      <c r="F77" s="42">
        <f>SUM(F78:F124)</f>
        <v>215</v>
      </c>
      <c r="G77" s="43" t="str">
        <f>"100%"</f>
        <v>100%</v>
      </c>
      <c r="H77" s="42">
        <f>SUM(H78:H124)</f>
        <v>51597</v>
      </c>
      <c r="I77" s="43" t="str">
        <f>"100%"</f>
        <v>100%</v>
      </c>
      <c r="J77" s="42">
        <f>SUM(J78:J124)</f>
        <v>5209</v>
      </c>
      <c r="K77" s="43" t="str">
        <f>"100%"</f>
        <v>100%</v>
      </c>
      <c r="L77" s="42">
        <f>SUM(L78:L124)</f>
        <v>408</v>
      </c>
      <c r="M77" s="46" t="str">
        <f>"100%"</f>
        <v>100%</v>
      </c>
      <c r="O77"/>
      <c r="P77"/>
      <c r="Q77"/>
      <c r="R77"/>
      <c r="S77"/>
      <c r="T77"/>
      <c r="U77"/>
      <c r="V77"/>
      <c r="W77"/>
      <c r="X77"/>
      <c r="Y77"/>
    </row>
    <row r="78" spans="1:25" ht="12.75" customHeight="1">
      <c r="A78" s="47" t="s">
        <v>10</v>
      </c>
      <c r="B78" s="65">
        <v>928</v>
      </c>
      <c r="C78" s="51">
        <f>IF(B$77=0,0,B78/B$77*100)</f>
        <v>2.3968799235477958</v>
      </c>
      <c r="D78" s="65">
        <v>5</v>
      </c>
      <c r="E78" s="48">
        <f>IF(D$77=0,0,D78/D$77*100)</f>
        <v>2.05761316872428</v>
      </c>
      <c r="F78" s="65">
        <v>10</v>
      </c>
      <c r="G78" s="51">
        <f>IF(F$77=0,0,F78/F$77*100)</f>
        <v>4.651162790697675</v>
      </c>
      <c r="H78" s="65">
        <v>1173</v>
      </c>
      <c r="I78" s="51">
        <f>IF(H$77=0,0,H78/H$77*100)</f>
        <v>2.273387987673702</v>
      </c>
      <c r="J78" s="65">
        <v>117</v>
      </c>
      <c r="K78" s="51">
        <f>IF(J$77=0,0,J78/J$77*100)</f>
        <v>2.2461124976003073</v>
      </c>
      <c r="L78" s="65">
        <v>15</v>
      </c>
      <c r="M78" s="52">
        <f>IF(L$77=0,0,L78/L$77*100)</f>
        <v>3.6764705882352944</v>
      </c>
      <c r="O78"/>
      <c r="P78"/>
      <c r="Q78"/>
      <c r="R78"/>
      <c r="S78"/>
      <c r="T78"/>
      <c r="U78"/>
      <c r="V78"/>
      <c r="W78"/>
      <c r="X78"/>
      <c r="Y78"/>
    </row>
    <row r="79" spans="1:25" ht="12.75" customHeight="1">
      <c r="A79" s="50" t="s">
        <v>11</v>
      </c>
      <c r="B79" s="65">
        <v>80</v>
      </c>
      <c r="C79" s="51">
        <f aca="true" t="shared" si="3" ref="C79:C124">IF(B$77=0,0,B79/B$77*100)</f>
        <v>0.20662757961618927</v>
      </c>
      <c r="D79" s="65">
        <v>0</v>
      </c>
      <c r="E79" s="51">
        <f aca="true" t="shared" si="4" ref="E79:E124">IF(D$77=0,0,D79/D$77*100)</f>
        <v>0</v>
      </c>
      <c r="F79" s="65">
        <v>0</v>
      </c>
      <c r="G79" s="51">
        <f aca="true" t="shared" si="5" ref="G79:G124">IF(F$77=0,0,F79/F$77*100)</f>
        <v>0</v>
      </c>
      <c r="H79" s="65">
        <v>116</v>
      </c>
      <c r="I79" s="51">
        <f aca="true" t="shared" si="6" ref="I79:I124">IF(H$77=0,0,H79/H$77*100)</f>
        <v>0.22481927243832006</v>
      </c>
      <c r="J79" s="65">
        <v>25</v>
      </c>
      <c r="K79" s="51">
        <f aca="true" t="shared" si="7" ref="K79:K124">IF(J$77=0,0,J79/J$77*100)</f>
        <v>0.47993856786331346</v>
      </c>
      <c r="L79" s="65">
        <v>0</v>
      </c>
      <c r="M79" s="52">
        <f aca="true" t="shared" si="8" ref="M79:M124">IF(L$77=0,0,L79/L$77*100)</f>
        <v>0</v>
      </c>
      <c r="O79"/>
      <c r="P79"/>
      <c r="Q79"/>
      <c r="R79"/>
      <c r="S79"/>
      <c r="T79"/>
      <c r="U79"/>
      <c r="V79"/>
      <c r="W79"/>
      <c r="X79"/>
      <c r="Y79"/>
    </row>
    <row r="80" spans="1:25" ht="12.75" customHeight="1">
      <c r="A80" s="50" t="s">
        <v>12</v>
      </c>
      <c r="B80" s="65">
        <v>192</v>
      </c>
      <c r="C80" s="51">
        <f t="shared" si="3"/>
        <v>0.49590619107885425</v>
      </c>
      <c r="D80" s="65">
        <v>6</v>
      </c>
      <c r="E80" s="51">
        <f t="shared" si="4"/>
        <v>2.4691358024691357</v>
      </c>
      <c r="F80" s="65">
        <v>0</v>
      </c>
      <c r="G80" s="51">
        <f t="shared" si="5"/>
        <v>0</v>
      </c>
      <c r="H80" s="65">
        <v>339</v>
      </c>
      <c r="I80" s="51">
        <f t="shared" si="6"/>
        <v>0.6570149427292284</v>
      </c>
      <c r="J80" s="65">
        <v>104</v>
      </c>
      <c r="K80" s="51">
        <f t="shared" si="7"/>
        <v>1.996544442311384</v>
      </c>
      <c r="L80" s="65">
        <v>0</v>
      </c>
      <c r="M80" s="52">
        <f t="shared" si="8"/>
        <v>0</v>
      </c>
      <c r="O80"/>
      <c r="P80"/>
      <c r="Q80"/>
      <c r="R80"/>
      <c r="S80"/>
      <c r="T80"/>
      <c r="U80"/>
      <c r="V80"/>
      <c r="W80"/>
      <c r="X80"/>
      <c r="Y80"/>
    </row>
    <row r="81" spans="1:25" ht="12.75" customHeight="1">
      <c r="A81" s="50" t="s">
        <v>13</v>
      </c>
      <c r="B81" s="65">
        <v>350</v>
      </c>
      <c r="C81" s="51">
        <f t="shared" si="3"/>
        <v>0.903995660820828</v>
      </c>
      <c r="D81" s="65">
        <v>11</v>
      </c>
      <c r="E81" s="51">
        <f t="shared" si="4"/>
        <v>4.526748971193416</v>
      </c>
      <c r="F81" s="65">
        <v>4</v>
      </c>
      <c r="G81" s="51">
        <f t="shared" si="5"/>
        <v>1.8604651162790697</v>
      </c>
      <c r="H81" s="65">
        <v>410</v>
      </c>
      <c r="I81" s="51">
        <f t="shared" si="6"/>
        <v>0.7946198422388898</v>
      </c>
      <c r="J81" s="65">
        <v>70</v>
      </c>
      <c r="K81" s="51">
        <f t="shared" si="7"/>
        <v>1.3438279900172778</v>
      </c>
      <c r="L81" s="65">
        <v>5</v>
      </c>
      <c r="M81" s="52">
        <f t="shared" si="8"/>
        <v>1.2254901960784315</v>
      </c>
      <c r="O81"/>
      <c r="P81"/>
      <c r="Q81"/>
      <c r="R81"/>
      <c r="S81"/>
      <c r="T81"/>
      <c r="U81"/>
      <c r="V81"/>
      <c r="W81"/>
      <c r="X81"/>
      <c r="Y81"/>
    </row>
    <row r="82" spans="1:25" ht="12.75" customHeight="1">
      <c r="A82" s="53" t="s">
        <v>14</v>
      </c>
      <c r="B82" s="65">
        <v>221</v>
      </c>
      <c r="C82" s="51">
        <f t="shared" si="3"/>
        <v>0.5708086886897229</v>
      </c>
      <c r="D82" s="65">
        <v>1</v>
      </c>
      <c r="E82" s="51">
        <f t="shared" si="4"/>
        <v>0.411522633744856</v>
      </c>
      <c r="F82" s="65">
        <v>4</v>
      </c>
      <c r="G82" s="51">
        <f t="shared" si="5"/>
        <v>1.8604651162790697</v>
      </c>
      <c r="H82" s="65">
        <v>246</v>
      </c>
      <c r="I82" s="51">
        <f t="shared" si="6"/>
        <v>0.47677190534333397</v>
      </c>
      <c r="J82" s="65">
        <v>19</v>
      </c>
      <c r="K82" s="51">
        <f t="shared" si="7"/>
        <v>0.36475331157611823</v>
      </c>
      <c r="L82" s="65">
        <v>5</v>
      </c>
      <c r="M82" s="52">
        <f t="shared" si="8"/>
        <v>1.2254901960784315</v>
      </c>
      <c r="O82"/>
      <c r="P82"/>
      <c r="Q82"/>
      <c r="R82"/>
      <c r="S82"/>
      <c r="T82"/>
      <c r="U82"/>
      <c r="V82"/>
      <c r="W82"/>
      <c r="X82"/>
      <c r="Y82"/>
    </row>
    <row r="83" spans="1:25" ht="12.75" customHeight="1">
      <c r="A83" s="56" t="s">
        <v>15</v>
      </c>
      <c r="B83" s="66">
        <v>312</v>
      </c>
      <c r="C83" s="48">
        <f t="shared" si="3"/>
        <v>0.8058475605031381</v>
      </c>
      <c r="D83" s="66">
        <v>19</v>
      </c>
      <c r="E83" s="48">
        <f t="shared" si="4"/>
        <v>7.818930041152264</v>
      </c>
      <c r="F83" s="66">
        <v>2</v>
      </c>
      <c r="G83" s="48">
        <f t="shared" si="5"/>
        <v>0.9302325581395349</v>
      </c>
      <c r="H83" s="66">
        <v>351</v>
      </c>
      <c r="I83" s="48">
        <f t="shared" si="6"/>
        <v>0.6802721088435374</v>
      </c>
      <c r="J83" s="66">
        <v>39</v>
      </c>
      <c r="K83" s="48">
        <f t="shared" si="7"/>
        <v>0.748704165866769</v>
      </c>
      <c r="L83" s="66">
        <v>2</v>
      </c>
      <c r="M83" s="49">
        <f t="shared" si="8"/>
        <v>0.49019607843137253</v>
      </c>
      <c r="O83"/>
      <c r="P83"/>
      <c r="Q83"/>
      <c r="R83"/>
      <c r="S83"/>
      <c r="T83"/>
      <c r="U83"/>
      <c r="V83"/>
      <c r="W83"/>
      <c r="X83"/>
      <c r="Y83"/>
    </row>
    <row r="84" spans="1:25" ht="12.75" customHeight="1">
      <c r="A84" s="57" t="s">
        <v>16</v>
      </c>
      <c r="B84" s="65">
        <v>455</v>
      </c>
      <c r="C84" s="51">
        <f t="shared" si="3"/>
        <v>1.1751943590670766</v>
      </c>
      <c r="D84" s="65">
        <v>6</v>
      </c>
      <c r="E84" s="51">
        <f t="shared" si="4"/>
        <v>2.4691358024691357</v>
      </c>
      <c r="F84" s="65">
        <v>1</v>
      </c>
      <c r="G84" s="51">
        <f t="shared" si="5"/>
        <v>0.46511627906976744</v>
      </c>
      <c r="H84" s="65">
        <v>818</v>
      </c>
      <c r="I84" s="51">
        <f t="shared" si="6"/>
        <v>1.5853634901253948</v>
      </c>
      <c r="J84" s="65">
        <v>91</v>
      </c>
      <c r="K84" s="51">
        <f t="shared" si="7"/>
        <v>1.746976387022461</v>
      </c>
      <c r="L84" s="65">
        <v>2</v>
      </c>
      <c r="M84" s="52">
        <f t="shared" si="8"/>
        <v>0.49019607843137253</v>
      </c>
      <c r="O84"/>
      <c r="P84"/>
      <c r="Q84"/>
      <c r="R84"/>
      <c r="S84"/>
      <c r="T84"/>
      <c r="U84"/>
      <c r="V84"/>
      <c r="W84"/>
      <c r="X84"/>
      <c r="Y84"/>
    </row>
    <row r="85" spans="1:25" ht="12.75" customHeight="1">
      <c r="A85" s="57" t="s">
        <v>17</v>
      </c>
      <c r="B85" s="65">
        <v>374</v>
      </c>
      <c r="C85" s="51">
        <f t="shared" si="3"/>
        <v>0.9659839347056849</v>
      </c>
      <c r="D85" s="65">
        <v>7</v>
      </c>
      <c r="E85" s="51">
        <f t="shared" si="4"/>
        <v>2.880658436213992</v>
      </c>
      <c r="F85" s="65">
        <v>1</v>
      </c>
      <c r="G85" s="51">
        <f t="shared" si="5"/>
        <v>0.46511627906976744</v>
      </c>
      <c r="H85" s="65">
        <v>515</v>
      </c>
      <c r="I85" s="51">
        <f t="shared" si="6"/>
        <v>0.9981200457390933</v>
      </c>
      <c r="J85" s="65">
        <v>97</v>
      </c>
      <c r="K85" s="51">
        <f t="shared" si="7"/>
        <v>1.8621616433096562</v>
      </c>
      <c r="L85" s="65">
        <v>1</v>
      </c>
      <c r="M85" s="52">
        <f t="shared" si="8"/>
        <v>0.24509803921568626</v>
      </c>
      <c r="O85"/>
      <c r="P85"/>
      <c r="Q85"/>
      <c r="R85"/>
      <c r="S85"/>
      <c r="T85"/>
      <c r="U85"/>
      <c r="V85"/>
      <c r="W85"/>
      <c r="X85"/>
      <c r="Y85"/>
    </row>
    <row r="86" spans="1:25" ht="12.75" customHeight="1">
      <c r="A86" s="57" t="s">
        <v>18</v>
      </c>
      <c r="B86" s="65">
        <v>511</v>
      </c>
      <c r="C86" s="51">
        <f t="shared" si="3"/>
        <v>1.319833664798409</v>
      </c>
      <c r="D86" s="65">
        <v>4</v>
      </c>
      <c r="E86" s="51">
        <f t="shared" si="4"/>
        <v>1.646090534979424</v>
      </c>
      <c r="F86" s="65">
        <v>1</v>
      </c>
      <c r="G86" s="51">
        <f t="shared" si="5"/>
        <v>0.46511627906976744</v>
      </c>
      <c r="H86" s="65">
        <v>771</v>
      </c>
      <c r="I86" s="51">
        <f t="shared" si="6"/>
        <v>1.4942729228443514</v>
      </c>
      <c r="J86" s="65">
        <v>207</v>
      </c>
      <c r="K86" s="51">
        <f t="shared" si="7"/>
        <v>3.973891341908236</v>
      </c>
      <c r="L86" s="65">
        <v>2</v>
      </c>
      <c r="M86" s="52">
        <f t="shared" si="8"/>
        <v>0.49019607843137253</v>
      </c>
      <c r="O86"/>
      <c r="P86"/>
      <c r="Q86"/>
      <c r="R86"/>
      <c r="S86"/>
      <c r="T86"/>
      <c r="U86"/>
      <c r="V86"/>
      <c r="W86"/>
      <c r="X86"/>
      <c r="Y86"/>
    </row>
    <row r="87" spans="1:25" ht="12.75" customHeight="1">
      <c r="A87" s="58" t="s">
        <v>19</v>
      </c>
      <c r="B87" s="67">
        <v>747</v>
      </c>
      <c r="C87" s="54">
        <f t="shared" si="3"/>
        <v>1.9293850246661672</v>
      </c>
      <c r="D87" s="67">
        <v>2</v>
      </c>
      <c r="E87" s="54">
        <f t="shared" si="4"/>
        <v>0.823045267489712</v>
      </c>
      <c r="F87" s="67">
        <v>0</v>
      </c>
      <c r="G87" s="54">
        <f t="shared" si="5"/>
        <v>0</v>
      </c>
      <c r="H87" s="67">
        <v>1044</v>
      </c>
      <c r="I87" s="54">
        <f t="shared" si="6"/>
        <v>2.0233734519448805</v>
      </c>
      <c r="J87" s="67">
        <v>268</v>
      </c>
      <c r="K87" s="54">
        <f t="shared" si="7"/>
        <v>5.144941447494721</v>
      </c>
      <c r="L87" s="67">
        <v>2</v>
      </c>
      <c r="M87" s="55">
        <f t="shared" si="8"/>
        <v>0.49019607843137253</v>
      </c>
      <c r="O87"/>
      <c r="P87"/>
      <c r="Q87"/>
      <c r="R87"/>
      <c r="S87"/>
      <c r="T87"/>
      <c r="U87"/>
      <c r="V87"/>
      <c r="W87"/>
      <c r="X87"/>
      <c r="Y87"/>
    </row>
    <row r="88" spans="1:25" ht="12.75" customHeight="1">
      <c r="A88" s="56" t="s">
        <v>20</v>
      </c>
      <c r="B88" s="65">
        <v>549</v>
      </c>
      <c r="C88" s="51">
        <f t="shared" si="3"/>
        <v>1.4179817651160989</v>
      </c>
      <c r="D88" s="65">
        <v>6</v>
      </c>
      <c r="E88" s="51">
        <f t="shared" si="4"/>
        <v>2.4691358024691357</v>
      </c>
      <c r="F88" s="65">
        <v>0</v>
      </c>
      <c r="G88" s="51">
        <f t="shared" si="5"/>
        <v>0</v>
      </c>
      <c r="H88" s="65">
        <v>689</v>
      </c>
      <c r="I88" s="51">
        <f t="shared" si="6"/>
        <v>1.3353489543965735</v>
      </c>
      <c r="J88" s="65">
        <v>169</v>
      </c>
      <c r="K88" s="51">
        <f t="shared" si="7"/>
        <v>3.2443847187559993</v>
      </c>
      <c r="L88" s="65">
        <v>3</v>
      </c>
      <c r="M88" s="52">
        <f t="shared" si="8"/>
        <v>0.7352941176470588</v>
      </c>
      <c r="O88"/>
      <c r="P88"/>
      <c r="Q88"/>
      <c r="R88"/>
      <c r="S88"/>
      <c r="T88"/>
      <c r="U88"/>
      <c r="V88"/>
      <c r="W88"/>
      <c r="X88"/>
      <c r="Y88"/>
    </row>
    <row r="89" spans="1:25" ht="12.75" customHeight="1">
      <c r="A89" s="57" t="s">
        <v>21</v>
      </c>
      <c r="B89" s="65">
        <v>1263</v>
      </c>
      <c r="C89" s="51">
        <f t="shared" si="3"/>
        <v>3.262132913190588</v>
      </c>
      <c r="D89" s="65">
        <v>27</v>
      </c>
      <c r="E89" s="51">
        <f t="shared" si="4"/>
        <v>11.11111111111111</v>
      </c>
      <c r="F89" s="65">
        <v>15</v>
      </c>
      <c r="G89" s="51">
        <f t="shared" si="5"/>
        <v>6.976744186046512</v>
      </c>
      <c r="H89" s="65">
        <v>1394</v>
      </c>
      <c r="I89" s="51">
        <f t="shared" si="6"/>
        <v>2.7017074636122254</v>
      </c>
      <c r="J89" s="65">
        <v>137</v>
      </c>
      <c r="K89" s="51">
        <f t="shared" si="7"/>
        <v>2.630063351890958</v>
      </c>
      <c r="L89" s="65">
        <v>18</v>
      </c>
      <c r="M89" s="52">
        <f t="shared" si="8"/>
        <v>4.411764705882353</v>
      </c>
      <c r="O89"/>
      <c r="P89"/>
      <c r="Q89"/>
      <c r="R89"/>
      <c r="S89"/>
      <c r="T89"/>
      <c r="U89"/>
      <c r="V89"/>
      <c r="W89"/>
      <c r="X89"/>
      <c r="Y89"/>
    </row>
    <row r="90" spans="1:25" ht="12.75" customHeight="1">
      <c r="A90" s="57" t="s">
        <v>22</v>
      </c>
      <c r="B90" s="65">
        <v>236</v>
      </c>
      <c r="C90" s="51">
        <f t="shared" si="3"/>
        <v>0.6095513598677583</v>
      </c>
      <c r="D90" s="65">
        <v>17</v>
      </c>
      <c r="E90" s="51">
        <f t="shared" si="4"/>
        <v>6.995884773662551</v>
      </c>
      <c r="F90" s="65">
        <v>0</v>
      </c>
      <c r="G90" s="51">
        <f t="shared" si="5"/>
        <v>0</v>
      </c>
      <c r="H90" s="65">
        <v>328</v>
      </c>
      <c r="I90" s="51">
        <f t="shared" si="6"/>
        <v>0.6356958737911119</v>
      </c>
      <c r="J90" s="65">
        <v>84</v>
      </c>
      <c r="K90" s="51">
        <f t="shared" si="7"/>
        <v>1.6125935880207336</v>
      </c>
      <c r="L90" s="65">
        <v>0</v>
      </c>
      <c r="M90" s="52">
        <f t="shared" si="8"/>
        <v>0</v>
      </c>
      <c r="O90"/>
      <c r="P90"/>
      <c r="Q90"/>
      <c r="R90"/>
      <c r="S90"/>
      <c r="T90"/>
      <c r="U90"/>
      <c r="V90"/>
      <c r="W90"/>
      <c r="X90"/>
      <c r="Y90"/>
    </row>
    <row r="91" spans="1:25" ht="12.75" customHeight="1">
      <c r="A91" s="57" t="s">
        <v>23</v>
      </c>
      <c r="B91" s="65">
        <v>455</v>
      </c>
      <c r="C91" s="51">
        <f t="shared" si="3"/>
        <v>1.1751943590670766</v>
      </c>
      <c r="D91" s="65">
        <v>6</v>
      </c>
      <c r="E91" s="51">
        <f t="shared" si="4"/>
        <v>2.4691358024691357</v>
      </c>
      <c r="F91" s="65">
        <v>3</v>
      </c>
      <c r="G91" s="51">
        <f t="shared" si="5"/>
        <v>1.3953488372093024</v>
      </c>
      <c r="H91" s="65">
        <v>524</v>
      </c>
      <c r="I91" s="51">
        <f t="shared" si="6"/>
        <v>1.015562920324825</v>
      </c>
      <c r="J91" s="65">
        <v>56</v>
      </c>
      <c r="K91" s="51">
        <f t="shared" si="7"/>
        <v>1.0750623920138223</v>
      </c>
      <c r="L91" s="65">
        <v>4</v>
      </c>
      <c r="M91" s="52">
        <f t="shared" si="8"/>
        <v>0.9803921568627451</v>
      </c>
      <c r="O91"/>
      <c r="P91"/>
      <c r="Q91"/>
      <c r="R91"/>
      <c r="S91"/>
      <c r="T91"/>
      <c r="U91"/>
      <c r="V91"/>
      <c r="W91"/>
      <c r="X91"/>
      <c r="Y91"/>
    </row>
    <row r="92" spans="1:25" ht="12.75" customHeight="1">
      <c r="A92" s="57" t="s">
        <v>24</v>
      </c>
      <c r="B92" s="65">
        <v>762</v>
      </c>
      <c r="C92" s="51">
        <f t="shared" si="3"/>
        <v>1.9681276958442029</v>
      </c>
      <c r="D92" s="65">
        <v>8</v>
      </c>
      <c r="E92" s="51">
        <f t="shared" si="4"/>
        <v>3.292181069958848</v>
      </c>
      <c r="F92" s="65">
        <v>4</v>
      </c>
      <c r="G92" s="51">
        <f t="shared" si="5"/>
        <v>1.8604651162790697</v>
      </c>
      <c r="H92" s="65">
        <v>759</v>
      </c>
      <c r="I92" s="51">
        <f t="shared" si="6"/>
        <v>1.4710157567300426</v>
      </c>
      <c r="J92" s="65">
        <v>31</v>
      </c>
      <c r="K92" s="51">
        <f t="shared" si="7"/>
        <v>0.5951238241505087</v>
      </c>
      <c r="L92" s="65">
        <v>4</v>
      </c>
      <c r="M92" s="52">
        <f t="shared" si="8"/>
        <v>0.9803921568627451</v>
      </c>
      <c r="O92"/>
      <c r="P92"/>
      <c r="Q92"/>
      <c r="R92"/>
      <c r="S92"/>
      <c r="T92"/>
      <c r="U92"/>
      <c r="V92"/>
      <c r="W92"/>
      <c r="X92"/>
      <c r="Y92"/>
    </row>
    <row r="93" spans="1:25" ht="12.75" customHeight="1">
      <c r="A93" s="56" t="s">
        <v>25</v>
      </c>
      <c r="B93" s="66">
        <v>169</v>
      </c>
      <c r="C93" s="48">
        <f t="shared" si="3"/>
        <v>0.43650076193919984</v>
      </c>
      <c r="D93" s="66">
        <v>11</v>
      </c>
      <c r="E93" s="48">
        <f t="shared" si="4"/>
        <v>4.526748971193416</v>
      </c>
      <c r="F93" s="66">
        <v>0</v>
      </c>
      <c r="G93" s="48">
        <f t="shared" si="5"/>
        <v>0</v>
      </c>
      <c r="H93" s="66">
        <v>223</v>
      </c>
      <c r="I93" s="48">
        <f t="shared" si="6"/>
        <v>0.43219567029090833</v>
      </c>
      <c r="J93" s="66">
        <v>62</v>
      </c>
      <c r="K93" s="48">
        <f t="shared" si="7"/>
        <v>1.1902476483010174</v>
      </c>
      <c r="L93" s="66">
        <v>0</v>
      </c>
      <c r="M93" s="49">
        <f t="shared" si="8"/>
        <v>0</v>
      </c>
      <c r="O93"/>
      <c r="P93"/>
      <c r="Q93"/>
      <c r="R93"/>
      <c r="S93"/>
      <c r="T93"/>
      <c r="U93"/>
      <c r="V93"/>
      <c r="W93"/>
      <c r="X93"/>
      <c r="Y93"/>
    </row>
    <row r="94" spans="1:25" ht="12.75" customHeight="1">
      <c r="A94" s="57" t="s">
        <v>26</v>
      </c>
      <c r="B94" s="65">
        <v>182</v>
      </c>
      <c r="C94" s="51">
        <f t="shared" si="3"/>
        <v>0.4700777436268306</v>
      </c>
      <c r="D94" s="65">
        <v>6</v>
      </c>
      <c r="E94" s="51">
        <f t="shared" si="4"/>
        <v>2.4691358024691357</v>
      </c>
      <c r="F94" s="65">
        <v>1</v>
      </c>
      <c r="G94" s="51">
        <f t="shared" si="5"/>
        <v>0.46511627906976744</v>
      </c>
      <c r="H94" s="65">
        <v>222</v>
      </c>
      <c r="I94" s="51">
        <f t="shared" si="6"/>
        <v>0.43025757311471596</v>
      </c>
      <c r="J94" s="65">
        <v>31</v>
      </c>
      <c r="K94" s="51">
        <f t="shared" si="7"/>
        <v>0.5951238241505087</v>
      </c>
      <c r="L94" s="65">
        <v>1</v>
      </c>
      <c r="M94" s="52">
        <f t="shared" si="8"/>
        <v>0.24509803921568626</v>
      </c>
      <c r="O94"/>
      <c r="P94"/>
      <c r="Q94"/>
      <c r="R94"/>
      <c r="S94"/>
      <c r="T94"/>
      <c r="U94"/>
      <c r="V94"/>
      <c r="W94"/>
      <c r="X94"/>
      <c r="Y94"/>
    </row>
    <row r="95" spans="1:25" ht="12.75" customHeight="1">
      <c r="A95" s="57" t="s">
        <v>27</v>
      </c>
      <c r="B95" s="65">
        <v>470</v>
      </c>
      <c r="C95" s="51">
        <f t="shared" si="3"/>
        <v>1.213937030245112</v>
      </c>
      <c r="D95" s="65">
        <v>1</v>
      </c>
      <c r="E95" s="51">
        <f t="shared" si="4"/>
        <v>0.411522633744856</v>
      </c>
      <c r="F95" s="65">
        <v>0</v>
      </c>
      <c r="G95" s="51">
        <f t="shared" si="5"/>
        <v>0</v>
      </c>
      <c r="H95" s="65">
        <v>563</v>
      </c>
      <c r="I95" s="51">
        <f t="shared" si="6"/>
        <v>1.0911487101963293</v>
      </c>
      <c r="J95" s="65">
        <v>35</v>
      </c>
      <c r="K95" s="51">
        <f t="shared" si="7"/>
        <v>0.6719139950086389</v>
      </c>
      <c r="L95" s="65">
        <v>4</v>
      </c>
      <c r="M95" s="52">
        <f t="shared" si="8"/>
        <v>0.9803921568627451</v>
      </c>
      <c r="O95"/>
      <c r="P95"/>
      <c r="Q95"/>
      <c r="R95"/>
      <c r="S95"/>
      <c r="T95"/>
      <c r="U95"/>
      <c r="V95"/>
      <c r="W95"/>
      <c r="X95"/>
      <c r="Y95"/>
    </row>
    <row r="96" spans="1:25" ht="12.75" customHeight="1">
      <c r="A96" s="57" t="s">
        <v>28</v>
      </c>
      <c r="B96" s="65">
        <v>625</v>
      </c>
      <c r="C96" s="51">
        <f t="shared" si="3"/>
        <v>1.6142779657514785</v>
      </c>
      <c r="D96" s="65">
        <v>0</v>
      </c>
      <c r="E96" s="51">
        <f t="shared" si="4"/>
        <v>0</v>
      </c>
      <c r="F96" s="65">
        <v>5</v>
      </c>
      <c r="G96" s="51">
        <f t="shared" si="5"/>
        <v>2.3255813953488373</v>
      </c>
      <c r="H96" s="65">
        <v>781</v>
      </c>
      <c r="I96" s="51">
        <f t="shared" si="6"/>
        <v>1.5136538946062756</v>
      </c>
      <c r="J96" s="65">
        <v>128</v>
      </c>
      <c r="K96" s="51">
        <f t="shared" si="7"/>
        <v>2.457285467460165</v>
      </c>
      <c r="L96" s="65">
        <v>6</v>
      </c>
      <c r="M96" s="52">
        <f t="shared" si="8"/>
        <v>1.4705882352941175</v>
      </c>
      <c r="O96"/>
      <c r="P96"/>
      <c r="Q96"/>
      <c r="R96"/>
      <c r="S96"/>
      <c r="T96"/>
      <c r="U96"/>
      <c r="V96"/>
      <c r="W96"/>
      <c r="X96"/>
      <c r="Y96"/>
    </row>
    <row r="97" spans="1:25" ht="12.75" customHeight="1">
      <c r="A97" s="58" t="s">
        <v>29</v>
      </c>
      <c r="B97" s="67">
        <v>2051</v>
      </c>
      <c r="C97" s="54">
        <f t="shared" si="3"/>
        <v>5.2974145724100525</v>
      </c>
      <c r="D97" s="67">
        <v>10</v>
      </c>
      <c r="E97" s="54">
        <f t="shared" si="4"/>
        <v>4.11522633744856</v>
      </c>
      <c r="F97" s="67">
        <v>21</v>
      </c>
      <c r="G97" s="54">
        <f t="shared" si="5"/>
        <v>9.767441860465116</v>
      </c>
      <c r="H97" s="67">
        <v>2657</v>
      </c>
      <c r="I97" s="54">
        <f t="shared" si="6"/>
        <v>5.149524197143244</v>
      </c>
      <c r="J97" s="67">
        <v>413</v>
      </c>
      <c r="K97" s="54">
        <f t="shared" si="7"/>
        <v>7.928585141101939</v>
      </c>
      <c r="L97" s="67">
        <v>29</v>
      </c>
      <c r="M97" s="55">
        <f t="shared" si="8"/>
        <v>7.107843137254902</v>
      </c>
      <c r="O97"/>
      <c r="P97"/>
      <c r="Q97"/>
      <c r="R97"/>
      <c r="S97"/>
      <c r="T97"/>
      <c r="U97"/>
      <c r="V97"/>
      <c r="W97"/>
      <c r="X97"/>
      <c r="Y97"/>
    </row>
    <row r="98" spans="1:25" ht="12.75" customHeight="1">
      <c r="A98" s="56" t="s">
        <v>30</v>
      </c>
      <c r="B98" s="66">
        <v>1266</v>
      </c>
      <c r="C98" s="48">
        <f t="shared" si="3"/>
        <v>3.269881447426195</v>
      </c>
      <c r="D98" s="66">
        <v>5</v>
      </c>
      <c r="E98" s="48">
        <f t="shared" si="4"/>
        <v>2.05761316872428</v>
      </c>
      <c r="F98" s="66">
        <v>8</v>
      </c>
      <c r="G98" s="48">
        <f t="shared" si="5"/>
        <v>3.7209302325581395</v>
      </c>
      <c r="H98" s="66">
        <v>1511</v>
      </c>
      <c r="I98" s="48">
        <f t="shared" si="6"/>
        <v>2.9284648332267382</v>
      </c>
      <c r="J98" s="66">
        <v>190</v>
      </c>
      <c r="K98" s="48">
        <f t="shared" si="7"/>
        <v>3.6475331157611826</v>
      </c>
      <c r="L98" s="66">
        <v>12</v>
      </c>
      <c r="M98" s="49">
        <f t="shared" si="8"/>
        <v>2.941176470588235</v>
      </c>
      <c r="O98"/>
      <c r="P98"/>
      <c r="Q98"/>
      <c r="R98"/>
      <c r="S98"/>
      <c r="T98"/>
      <c r="U98"/>
      <c r="V98"/>
      <c r="W98"/>
      <c r="X98"/>
      <c r="Y98"/>
    </row>
    <row r="99" spans="1:25" ht="12.75" customHeight="1">
      <c r="A99" s="57" t="s">
        <v>31</v>
      </c>
      <c r="B99" s="65">
        <v>1510</v>
      </c>
      <c r="C99" s="51">
        <f t="shared" si="3"/>
        <v>3.900095565255572</v>
      </c>
      <c r="D99" s="65">
        <v>0</v>
      </c>
      <c r="E99" s="51">
        <f t="shared" si="4"/>
        <v>0</v>
      </c>
      <c r="F99" s="65">
        <v>10</v>
      </c>
      <c r="G99" s="51">
        <f t="shared" si="5"/>
        <v>4.651162790697675</v>
      </c>
      <c r="H99" s="65">
        <v>1864</v>
      </c>
      <c r="I99" s="51">
        <f t="shared" si="6"/>
        <v>3.61261313642266</v>
      </c>
      <c r="J99" s="65">
        <v>215</v>
      </c>
      <c r="K99" s="51">
        <f t="shared" si="7"/>
        <v>4.127471683624496</v>
      </c>
      <c r="L99" s="65">
        <v>15</v>
      </c>
      <c r="M99" s="52">
        <f t="shared" si="8"/>
        <v>3.6764705882352944</v>
      </c>
      <c r="O99"/>
      <c r="P99"/>
      <c r="Q99"/>
      <c r="R99"/>
      <c r="S99"/>
      <c r="T99"/>
      <c r="U99"/>
      <c r="V99"/>
      <c r="W99"/>
      <c r="X99"/>
      <c r="Y99"/>
    </row>
    <row r="100" spans="1:25" ht="12.75" customHeight="1">
      <c r="A100" s="57" t="s">
        <v>32</v>
      </c>
      <c r="B100" s="65">
        <v>860</v>
      </c>
      <c r="C100" s="51">
        <f t="shared" si="3"/>
        <v>2.2212464808740346</v>
      </c>
      <c r="D100" s="65">
        <v>13</v>
      </c>
      <c r="E100" s="51">
        <f t="shared" si="4"/>
        <v>5.349794238683128</v>
      </c>
      <c r="F100" s="65">
        <v>4</v>
      </c>
      <c r="G100" s="51">
        <f t="shared" si="5"/>
        <v>1.8604651162790697</v>
      </c>
      <c r="H100" s="65">
        <v>972</v>
      </c>
      <c r="I100" s="51">
        <f t="shared" si="6"/>
        <v>1.8838304552590266</v>
      </c>
      <c r="J100" s="65">
        <v>102</v>
      </c>
      <c r="K100" s="51">
        <f t="shared" si="7"/>
        <v>1.9581493568823192</v>
      </c>
      <c r="L100" s="65">
        <v>7</v>
      </c>
      <c r="M100" s="52">
        <f t="shared" si="8"/>
        <v>1.715686274509804</v>
      </c>
      <c r="O100"/>
      <c r="P100"/>
      <c r="Q100"/>
      <c r="R100"/>
      <c r="S100"/>
      <c r="T100"/>
      <c r="U100"/>
      <c r="V100"/>
      <c r="W100"/>
      <c r="X100"/>
      <c r="Y100"/>
    </row>
    <row r="101" spans="1:25" ht="12.75" customHeight="1">
      <c r="A101" s="57" t="s">
        <v>33</v>
      </c>
      <c r="B101" s="65">
        <v>838</v>
      </c>
      <c r="C101" s="51">
        <f t="shared" si="3"/>
        <v>2.1644238964795828</v>
      </c>
      <c r="D101" s="65">
        <v>5</v>
      </c>
      <c r="E101" s="51">
        <f t="shared" si="4"/>
        <v>2.05761316872428</v>
      </c>
      <c r="F101" s="65">
        <v>5</v>
      </c>
      <c r="G101" s="51">
        <f t="shared" si="5"/>
        <v>2.3255813953488373</v>
      </c>
      <c r="H101" s="65">
        <v>1209</v>
      </c>
      <c r="I101" s="51">
        <f t="shared" si="6"/>
        <v>2.3431594860166287</v>
      </c>
      <c r="J101" s="65">
        <v>149</v>
      </c>
      <c r="K101" s="51">
        <f t="shared" si="7"/>
        <v>2.860433864465348</v>
      </c>
      <c r="L101" s="65">
        <v>6</v>
      </c>
      <c r="M101" s="52">
        <f t="shared" si="8"/>
        <v>1.4705882352941175</v>
      </c>
      <c r="O101"/>
      <c r="P101"/>
      <c r="Q101"/>
      <c r="R101"/>
      <c r="S101"/>
      <c r="T101"/>
      <c r="U101"/>
      <c r="V101"/>
      <c r="W101"/>
      <c r="X101"/>
      <c r="Y101"/>
    </row>
    <row r="102" spans="1:25" ht="12.75" customHeight="1">
      <c r="A102" s="57" t="s">
        <v>34</v>
      </c>
      <c r="B102" s="65">
        <v>384</v>
      </c>
      <c r="C102" s="51">
        <f t="shared" si="3"/>
        <v>0.9918123821577085</v>
      </c>
      <c r="D102" s="65">
        <v>3</v>
      </c>
      <c r="E102" s="54">
        <f t="shared" si="4"/>
        <v>1.2345679012345678</v>
      </c>
      <c r="F102" s="65">
        <v>2</v>
      </c>
      <c r="G102" s="51">
        <f t="shared" si="5"/>
        <v>0.9302325581395349</v>
      </c>
      <c r="H102" s="65">
        <v>472</v>
      </c>
      <c r="I102" s="51">
        <f t="shared" si="6"/>
        <v>0.9147818671628196</v>
      </c>
      <c r="J102" s="65">
        <v>61</v>
      </c>
      <c r="K102" s="51">
        <f t="shared" si="7"/>
        <v>1.1710501055864848</v>
      </c>
      <c r="L102" s="65">
        <v>3</v>
      </c>
      <c r="M102" s="52">
        <f t="shared" si="8"/>
        <v>0.7352941176470588</v>
      </c>
      <c r="O102"/>
      <c r="P102"/>
      <c r="Q102"/>
      <c r="R102"/>
      <c r="S102"/>
      <c r="T102"/>
      <c r="U102"/>
      <c r="V102"/>
      <c r="W102"/>
      <c r="X102"/>
      <c r="Y102"/>
    </row>
    <row r="103" spans="1:25" ht="12.75" customHeight="1">
      <c r="A103" s="56" t="s">
        <v>35</v>
      </c>
      <c r="B103" s="66">
        <v>1044</v>
      </c>
      <c r="C103" s="48">
        <f t="shared" si="3"/>
        <v>2.69648991399127</v>
      </c>
      <c r="D103" s="66">
        <v>7</v>
      </c>
      <c r="E103" s="48">
        <f t="shared" si="4"/>
        <v>2.880658436213992</v>
      </c>
      <c r="F103" s="66">
        <v>1</v>
      </c>
      <c r="G103" s="48">
        <f t="shared" si="5"/>
        <v>0.46511627906976744</v>
      </c>
      <c r="H103" s="66">
        <v>1304</v>
      </c>
      <c r="I103" s="48">
        <f t="shared" si="6"/>
        <v>2.5272787177549083</v>
      </c>
      <c r="J103" s="66">
        <v>180</v>
      </c>
      <c r="K103" s="48">
        <f t="shared" si="7"/>
        <v>3.4555576886158574</v>
      </c>
      <c r="L103" s="66">
        <v>2</v>
      </c>
      <c r="M103" s="49">
        <f t="shared" si="8"/>
        <v>0.49019607843137253</v>
      </c>
      <c r="O103"/>
      <c r="P103"/>
      <c r="Q103"/>
      <c r="R103"/>
      <c r="S103"/>
      <c r="T103"/>
      <c r="U103"/>
      <c r="V103"/>
      <c r="W103"/>
      <c r="X103"/>
      <c r="Y103"/>
    </row>
    <row r="104" spans="1:25" ht="12.75" customHeight="1">
      <c r="A104" s="57" t="s">
        <v>36</v>
      </c>
      <c r="B104" s="65">
        <v>526</v>
      </c>
      <c r="C104" s="51">
        <f t="shared" si="3"/>
        <v>1.3585763359764444</v>
      </c>
      <c r="D104" s="65">
        <v>3</v>
      </c>
      <c r="E104" s="51">
        <f t="shared" si="4"/>
        <v>1.2345679012345678</v>
      </c>
      <c r="F104" s="65">
        <v>7</v>
      </c>
      <c r="G104" s="51">
        <f t="shared" si="5"/>
        <v>3.255813953488372</v>
      </c>
      <c r="H104" s="65">
        <v>632</v>
      </c>
      <c r="I104" s="51">
        <f t="shared" si="6"/>
        <v>1.2248774153536057</v>
      </c>
      <c r="J104" s="65">
        <v>54</v>
      </c>
      <c r="K104" s="51">
        <f t="shared" si="7"/>
        <v>1.0366673065847571</v>
      </c>
      <c r="L104" s="65">
        <v>13</v>
      </c>
      <c r="M104" s="52">
        <f t="shared" si="8"/>
        <v>3.1862745098039214</v>
      </c>
      <c r="O104"/>
      <c r="P104"/>
      <c r="Q104"/>
      <c r="R104"/>
      <c r="S104"/>
      <c r="T104"/>
      <c r="U104"/>
      <c r="V104"/>
      <c r="W104"/>
      <c r="X104"/>
      <c r="Y104"/>
    </row>
    <row r="105" spans="1:25" ht="12.75" customHeight="1">
      <c r="A105" s="57" t="s">
        <v>37</v>
      </c>
      <c r="B105" s="65">
        <v>1557</v>
      </c>
      <c r="C105" s="51">
        <f t="shared" si="3"/>
        <v>4.021489268280084</v>
      </c>
      <c r="D105" s="65">
        <v>18</v>
      </c>
      <c r="E105" s="51">
        <f t="shared" si="4"/>
        <v>7.4074074074074066</v>
      </c>
      <c r="F105" s="65">
        <v>14</v>
      </c>
      <c r="G105" s="51">
        <f t="shared" si="5"/>
        <v>6.511627906976744</v>
      </c>
      <c r="H105" s="65">
        <v>1942</v>
      </c>
      <c r="I105" s="51">
        <f t="shared" si="6"/>
        <v>3.7637847161656683</v>
      </c>
      <c r="J105" s="65">
        <v>181</v>
      </c>
      <c r="K105" s="51">
        <f t="shared" si="7"/>
        <v>3.4747552313303895</v>
      </c>
      <c r="L105" s="65">
        <v>26</v>
      </c>
      <c r="M105" s="52">
        <f t="shared" si="8"/>
        <v>6.372549019607843</v>
      </c>
      <c r="O105"/>
      <c r="P105"/>
      <c r="Q105"/>
      <c r="R105"/>
      <c r="S105"/>
      <c r="T105"/>
      <c r="U105"/>
      <c r="V105"/>
      <c r="W105"/>
      <c r="X105"/>
      <c r="Y105"/>
    </row>
    <row r="106" spans="1:25" ht="12.75" customHeight="1">
      <c r="A106" s="57" t="s">
        <v>38</v>
      </c>
      <c r="B106" s="65">
        <v>475</v>
      </c>
      <c r="C106" s="51">
        <f t="shared" si="3"/>
        <v>1.2268512539711238</v>
      </c>
      <c r="D106" s="65">
        <v>2</v>
      </c>
      <c r="E106" s="51">
        <f t="shared" si="4"/>
        <v>0.823045267489712</v>
      </c>
      <c r="F106" s="65">
        <v>0</v>
      </c>
      <c r="G106" s="51">
        <f t="shared" si="5"/>
        <v>0</v>
      </c>
      <c r="H106" s="65">
        <v>640</v>
      </c>
      <c r="I106" s="51">
        <f t="shared" si="6"/>
        <v>1.240382192763145</v>
      </c>
      <c r="J106" s="65">
        <v>106</v>
      </c>
      <c r="K106" s="51">
        <f t="shared" si="7"/>
        <v>2.034939527740449</v>
      </c>
      <c r="L106" s="65">
        <v>6</v>
      </c>
      <c r="M106" s="52">
        <f t="shared" si="8"/>
        <v>1.4705882352941175</v>
      </c>
      <c r="O106"/>
      <c r="P106"/>
      <c r="Q106"/>
      <c r="R106"/>
      <c r="S106"/>
      <c r="T106"/>
      <c r="U106"/>
      <c r="V106"/>
      <c r="W106"/>
      <c r="X106"/>
      <c r="Y106"/>
    </row>
    <row r="107" spans="1:25" ht="12.75" customHeight="1">
      <c r="A107" s="58" t="s">
        <v>39</v>
      </c>
      <c r="B107" s="67">
        <v>1157</v>
      </c>
      <c r="C107" s="54">
        <f t="shared" si="3"/>
        <v>2.9883513701991373</v>
      </c>
      <c r="D107" s="67">
        <v>0</v>
      </c>
      <c r="E107" s="54">
        <f t="shared" si="4"/>
        <v>0</v>
      </c>
      <c r="F107" s="67">
        <v>0</v>
      </c>
      <c r="G107" s="54">
        <f t="shared" si="5"/>
        <v>0</v>
      </c>
      <c r="H107" s="67">
        <v>1475</v>
      </c>
      <c r="I107" s="54">
        <f t="shared" si="6"/>
        <v>2.858693334883811</v>
      </c>
      <c r="J107" s="67">
        <v>138</v>
      </c>
      <c r="K107" s="54">
        <f t="shared" si="7"/>
        <v>2.6492608946054905</v>
      </c>
      <c r="L107" s="67">
        <v>5</v>
      </c>
      <c r="M107" s="55">
        <f t="shared" si="8"/>
        <v>1.2254901960784315</v>
      </c>
      <c r="O107"/>
      <c r="P107"/>
      <c r="Q107"/>
      <c r="R107"/>
      <c r="S107"/>
      <c r="T107"/>
      <c r="U107"/>
      <c r="V107"/>
      <c r="W107"/>
      <c r="X107"/>
      <c r="Y107"/>
    </row>
    <row r="108" spans="1:25" ht="12.75" customHeight="1">
      <c r="A108" s="57" t="s">
        <v>40</v>
      </c>
      <c r="B108" s="65">
        <v>712</v>
      </c>
      <c r="C108" s="51">
        <f t="shared" si="3"/>
        <v>1.8389854585840846</v>
      </c>
      <c r="D108" s="65">
        <v>1</v>
      </c>
      <c r="E108" s="51">
        <f t="shared" si="4"/>
        <v>0.411522633744856</v>
      </c>
      <c r="F108" s="65">
        <v>0</v>
      </c>
      <c r="G108" s="51">
        <f t="shared" si="5"/>
        <v>0</v>
      </c>
      <c r="H108" s="65">
        <v>930</v>
      </c>
      <c r="I108" s="51">
        <f t="shared" si="6"/>
        <v>1.8024303738589451</v>
      </c>
      <c r="J108" s="65">
        <v>35</v>
      </c>
      <c r="K108" s="51">
        <f t="shared" si="7"/>
        <v>0.6719139950086389</v>
      </c>
      <c r="L108" s="65">
        <v>2</v>
      </c>
      <c r="M108" s="52">
        <f t="shared" si="8"/>
        <v>0.49019607843137253</v>
      </c>
      <c r="O108"/>
      <c r="P108"/>
      <c r="Q108"/>
      <c r="R108"/>
      <c r="S108"/>
      <c r="T108"/>
      <c r="U108"/>
      <c r="V108"/>
      <c r="W108"/>
      <c r="X108"/>
      <c r="Y108"/>
    </row>
    <row r="109" spans="1:25" ht="12.75" customHeight="1">
      <c r="A109" s="57" t="s">
        <v>41</v>
      </c>
      <c r="B109" s="65">
        <v>1548</v>
      </c>
      <c r="C109" s="51">
        <f t="shared" si="3"/>
        <v>3.9982436655732623</v>
      </c>
      <c r="D109" s="65">
        <v>4</v>
      </c>
      <c r="E109" s="51">
        <f t="shared" si="4"/>
        <v>1.646090534979424</v>
      </c>
      <c r="F109" s="65">
        <v>5</v>
      </c>
      <c r="G109" s="51">
        <f t="shared" si="5"/>
        <v>2.3255813953488373</v>
      </c>
      <c r="H109" s="65">
        <v>2001</v>
      </c>
      <c r="I109" s="51">
        <f t="shared" si="6"/>
        <v>3.878132449561021</v>
      </c>
      <c r="J109" s="65">
        <v>79</v>
      </c>
      <c r="K109" s="51">
        <f t="shared" si="7"/>
        <v>1.5166058744480706</v>
      </c>
      <c r="L109" s="65">
        <v>10</v>
      </c>
      <c r="M109" s="52">
        <f t="shared" si="8"/>
        <v>2.450980392156863</v>
      </c>
      <c r="O109"/>
      <c r="P109"/>
      <c r="Q109"/>
      <c r="R109"/>
      <c r="S109"/>
      <c r="T109"/>
      <c r="U109"/>
      <c r="V109"/>
      <c r="W109"/>
      <c r="X109"/>
      <c r="Y109"/>
    </row>
    <row r="110" spans="1:25" ht="12.75" customHeight="1">
      <c r="A110" s="57" t="s">
        <v>42</v>
      </c>
      <c r="B110" s="65">
        <v>1674</v>
      </c>
      <c r="C110" s="51">
        <f t="shared" si="3"/>
        <v>4.3236821034687605</v>
      </c>
      <c r="D110" s="65">
        <v>2</v>
      </c>
      <c r="E110" s="51">
        <f t="shared" si="4"/>
        <v>0.823045267489712</v>
      </c>
      <c r="F110" s="65">
        <v>12</v>
      </c>
      <c r="G110" s="51">
        <f t="shared" si="5"/>
        <v>5.5813953488372094</v>
      </c>
      <c r="H110" s="65">
        <v>2041</v>
      </c>
      <c r="I110" s="51">
        <f t="shared" si="6"/>
        <v>3.9556563366087176</v>
      </c>
      <c r="J110" s="65">
        <v>104</v>
      </c>
      <c r="K110" s="51">
        <f t="shared" si="7"/>
        <v>1.996544442311384</v>
      </c>
      <c r="L110" s="65">
        <v>18</v>
      </c>
      <c r="M110" s="52">
        <f t="shared" si="8"/>
        <v>4.411764705882353</v>
      </c>
      <c r="O110"/>
      <c r="P110"/>
      <c r="Q110"/>
      <c r="R110"/>
      <c r="S110"/>
      <c r="T110"/>
      <c r="U110"/>
      <c r="V110"/>
      <c r="W110"/>
      <c r="X110"/>
      <c r="Y110"/>
    </row>
    <row r="111" spans="1:25" ht="12.75" customHeight="1">
      <c r="A111" s="57" t="s">
        <v>43</v>
      </c>
      <c r="B111" s="65">
        <v>1968</v>
      </c>
      <c r="C111" s="51">
        <f t="shared" si="3"/>
        <v>5.083038458558256</v>
      </c>
      <c r="D111" s="65">
        <v>0</v>
      </c>
      <c r="E111" s="51">
        <f t="shared" si="4"/>
        <v>0</v>
      </c>
      <c r="F111" s="65">
        <v>16</v>
      </c>
      <c r="G111" s="51">
        <f t="shared" si="5"/>
        <v>7.441860465116279</v>
      </c>
      <c r="H111" s="65">
        <v>2690</v>
      </c>
      <c r="I111" s="51">
        <f t="shared" si="6"/>
        <v>5.213481403957594</v>
      </c>
      <c r="J111" s="65">
        <v>160</v>
      </c>
      <c r="K111" s="51">
        <f t="shared" si="7"/>
        <v>3.0716068343252063</v>
      </c>
      <c r="L111" s="65">
        <v>32</v>
      </c>
      <c r="M111" s="52">
        <f t="shared" si="8"/>
        <v>7.8431372549019605</v>
      </c>
      <c r="O111"/>
      <c r="P111"/>
      <c r="Q111"/>
      <c r="R111"/>
      <c r="S111"/>
      <c r="T111"/>
      <c r="U111"/>
      <c r="V111"/>
      <c r="W111"/>
      <c r="X111"/>
      <c r="Y111"/>
    </row>
    <row r="112" spans="1:25" ht="12.75" customHeight="1">
      <c r="A112" s="57" t="s">
        <v>44</v>
      </c>
      <c r="B112" s="65">
        <v>1491</v>
      </c>
      <c r="C112" s="51">
        <f t="shared" si="3"/>
        <v>3.8510215150967273</v>
      </c>
      <c r="D112" s="65">
        <v>1</v>
      </c>
      <c r="E112" s="51">
        <f t="shared" si="4"/>
        <v>0.411522633744856</v>
      </c>
      <c r="F112" s="65">
        <v>16</v>
      </c>
      <c r="G112" s="51">
        <f t="shared" si="5"/>
        <v>7.441860465116279</v>
      </c>
      <c r="H112" s="65">
        <v>1799</v>
      </c>
      <c r="I112" s="51">
        <f t="shared" si="6"/>
        <v>3.4866368199701534</v>
      </c>
      <c r="J112" s="65">
        <v>98</v>
      </c>
      <c r="K112" s="51">
        <f t="shared" si="7"/>
        <v>1.881359186024189</v>
      </c>
      <c r="L112" s="65">
        <v>18</v>
      </c>
      <c r="M112" s="52">
        <f t="shared" si="8"/>
        <v>4.411764705882353</v>
      </c>
      <c r="O112"/>
      <c r="P112"/>
      <c r="Q112"/>
      <c r="R112"/>
      <c r="S112"/>
      <c r="T112"/>
      <c r="U112"/>
      <c r="V112"/>
      <c r="W112"/>
      <c r="X112"/>
      <c r="Y112"/>
    </row>
    <row r="113" spans="1:25" ht="12.75" customHeight="1">
      <c r="A113" s="56" t="s">
        <v>45</v>
      </c>
      <c r="B113" s="66">
        <v>15</v>
      </c>
      <c r="C113" s="48">
        <f t="shared" si="3"/>
        <v>0.03874267117803549</v>
      </c>
      <c r="D113" s="66">
        <v>1</v>
      </c>
      <c r="E113" s="48">
        <f t="shared" si="4"/>
        <v>0.411522633744856</v>
      </c>
      <c r="F113" s="66">
        <v>0</v>
      </c>
      <c r="G113" s="48">
        <f t="shared" si="5"/>
        <v>0</v>
      </c>
      <c r="H113" s="66">
        <v>1064</v>
      </c>
      <c r="I113" s="48">
        <f t="shared" si="6"/>
        <v>2.062135395468729</v>
      </c>
      <c r="J113" s="66">
        <v>54</v>
      </c>
      <c r="K113" s="48">
        <f t="shared" si="7"/>
        <v>1.0366673065847571</v>
      </c>
      <c r="L113" s="66">
        <v>9</v>
      </c>
      <c r="M113" s="49">
        <f t="shared" si="8"/>
        <v>2.2058823529411766</v>
      </c>
      <c r="O113"/>
      <c r="P113"/>
      <c r="Q113"/>
      <c r="R113"/>
      <c r="S113"/>
      <c r="T113"/>
      <c r="U113"/>
      <c r="V113"/>
      <c r="W113"/>
      <c r="X113"/>
      <c r="Y113"/>
    </row>
    <row r="114" spans="1:25" ht="12.75" customHeight="1">
      <c r="A114" s="57" t="s">
        <v>46</v>
      </c>
      <c r="B114" s="65">
        <v>466</v>
      </c>
      <c r="C114" s="51">
        <f t="shared" si="3"/>
        <v>1.2036056512643025</v>
      </c>
      <c r="D114" s="65">
        <v>3</v>
      </c>
      <c r="E114" s="51">
        <f t="shared" si="4"/>
        <v>1.2345679012345678</v>
      </c>
      <c r="F114" s="65">
        <v>2</v>
      </c>
      <c r="G114" s="51">
        <f t="shared" si="5"/>
        <v>0.9302325581395349</v>
      </c>
      <c r="H114" s="65">
        <v>674</v>
      </c>
      <c r="I114" s="51">
        <f t="shared" si="6"/>
        <v>1.3062774967536872</v>
      </c>
      <c r="J114" s="65">
        <v>65</v>
      </c>
      <c r="K114" s="51">
        <f t="shared" si="7"/>
        <v>1.247840276444615</v>
      </c>
      <c r="L114" s="65">
        <v>10</v>
      </c>
      <c r="M114" s="52">
        <f t="shared" si="8"/>
        <v>2.450980392156863</v>
      </c>
      <c r="O114"/>
      <c r="P114"/>
      <c r="Q114"/>
      <c r="R114"/>
      <c r="S114"/>
      <c r="T114"/>
      <c r="U114"/>
      <c r="V114"/>
      <c r="W114"/>
      <c r="X114"/>
      <c r="Y114"/>
    </row>
    <row r="115" spans="1:25" ht="12.75" customHeight="1">
      <c r="A115" s="57" t="s">
        <v>47</v>
      </c>
      <c r="B115" s="65">
        <v>989</v>
      </c>
      <c r="C115" s="51">
        <f t="shared" si="3"/>
        <v>2.5544334530051396</v>
      </c>
      <c r="D115" s="65">
        <v>0</v>
      </c>
      <c r="E115" s="51">
        <f t="shared" si="4"/>
        <v>0</v>
      </c>
      <c r="F115" s="65">
        <v>3</v>
      </c>
      <c r="G115" s="51">
        <f t="shared" si="5"/>
        <v>1.3953488372093024</v>
      </c>
      <c r="H115" s="65">
        <v>1252</v>
      </c>
      <c r="I115" s="51">
        <f t="shared" si="6"/>
        <v>2.426497664592903</v>
      </c>
      <c r="J115" s="65">
        <v>126</v>
      </c>
      <c r="K115" s="51">
        <f t="shared" si="7"/>
        <v>2.4188903820311003</v>
      </c>
      <c r="L115" s="65">
        <v>4</v>
      </c>
      <c r="M115" s="52">
        <f t="shared" si="8"/>
        <v>0.9803921568627451</v>
      </c>
      <c r="O115"/>
      <c r="P115"/>
      <c r="Q115"/>
      <c r="R115"/>
      <c r="S115"/>
      <c r="T115"/>
      <c r="U115"/>
      <c r="V115"/>
      <c r="W115"/>
      <c r="X115"/>
      <c r="Y115"/>
    </row>
    <row r="116" spans="1:25" ht="12.75" customHeight="1">
      <c r="A116" s="57" t="s">
        <v>48</v>
      </c>
      <c r="B116" s="65">
        <v>1570</v>
      </c>
      <c r="C116" s="51">
        <f t="shared" si="3"/>
        <v>4.055066249967714</v>
      </c>
      <c r="D116" s="65">
        <v>0</v>
      </c>
      <c r="E116" s="51">
        <f t="shared" si="4"/>
        <v>0</v>
      </c>
      <c r="F116" s="65">
        <v>5</v>
      </c>
      <c r="G116" s="51">
        <f t="shared" si="5"/>
        <v>2.3255813953488373</v>
      </c>
      <c r="H116" s="65">
        <v>1865</v>
      </c>
      <c r="I116" s="51">
        <f t="shared" si="6"/>
        <v>3.6145512335988528</v>
      </c>
      <c r="J116" s="65">
        <v>106</v>
      </c>
      <c r="K116" s="51">
        <f t="shared" si="7"/>
        <v>2.034939527740449</v>
      </c>
      <c r="L116" s="65">
        <v>13</v>
      </c>
      <c r="M116" s="52">
        <f t="shared" si="8"/>
        <v>3.1862745098039214</v>
      </c>
      <c r="O116"/>
      <c r="P116"/>
      <c r="Q116"/>
      <c r="R116"/>
      <c r="S116"/>
      <c r="T116"/>
      <c r="U116"/>
      <c r="V116"/>
      <c r="W116"/>
      <c r="X116"/>
      <c r="Y116"/>
    </row>
    <row r="117" spans="1:25" ht="12.75" customHeight="1">
      <c r="A117" s="58" t="s">
        <v>49</v>
      </c>
      <c r="B117" s="67">
        <v>1101</v>
      </c>
      <c r="C117" s="54">
        <f t="shared" si="3"/>
        <v>2.843712064467805</v>
      </c>
      <c r="D117" s="67">
        <v>4</v>
      </c>
      <c r="E117" s="54">
        <f t="shared" si="4"/>
        <v>1.646090534979424</v>
      </c>
      <c r="F117" s="67">
        <v>0</v>
      </c>
      <c r="G117" s="54">
        <f t="shared" si="5"/>
        <v>0</v>
      </c>
      <c r="H117" s="67">
        <v>1469</v>
      </c>
      <c r="I117" s="54">
        <f t="shared" si="6"/>
        <v>2.8470647518266565</v>
      </c>
      <c r="J117" s="67">
        <v>242</v>
      </c>
      <c r="K117" s="54">
        <f t="shared" si="7"/>
        <v>4.645805336916874</v>
      </c>
      <c r="L117" s="67">
        <v>6</v>
      </c>
      <c r="M117" s="55">
        <f t="shared" si="8"/>
        <v>1.4705882352941175</v>
      </c>
      <c r="O117"/>
      <c r="P117"/>
      <c r="Q117"/>
      <c r="R117"/>
      <c r="S117"/>
      <c r="T117"/>
      <c r="U117"/>
      <c r="V117"/>
      <c r="W117"/>
      <c r="X117"/>
      <c r="Y117"/>
    </row>
    <row r="118" spans="1:25" ht="12.75" customHeight="1">
      <c r="A118" s="56" t="s">
        <v>50</v>
      </c>
      <c r="B118" s="66">
        <v>733</v>
      </c>
      <c r="C118" s="48">
        <f t="shared" si="3"/>
        <v>1.8932251982333341</v>
      </c>
      <c r="D118" s="66">
        <v>1</v>
      </c>
      <c r="E118" s="48">
        <f t="shared" si="4"/>
        <v>0.411522633744856</v>
      </c>
      <c r="F118" s="66">
        <v>6</v>
      </c>
      <c r="G118" s="48">
        <f t="shared" si="5"/>
        <v>2.7906976744186047</v>
      </c>
      <c r="H118" s="66">
        <v>960</v>
      </c>
      <c r="I118" s="48">
        <f t="shared" si="6"/>
        <v>1.8605732891447175</v>
      </c>
      <c r="J118" s="66">
        <v>71</v>
      </c>
      <c r="K118" s="48">
        <f t="shared" si="7"/>
        <v>1.3630255327318104</v>
      </c>
      <c r="L118" s="66">
        <v>8</v>
      </c>
      <c r="M118" s="49">
        <f t="shared" si="8"/>
        <v>1.9607843137254901</v>
      </c>
      <c r="O118"/>
      <c r="P118"/>
      <c r="Q118"/>
      <c r="R118"/>
      <c r="S118"/>
      <c r="T118"/>
      <c r="U118"/>
      <c r="V118"/>
      <c r="W118"/>
      <c r="X118"/>
      <c r="Y118"/>
    </row>
    <row r="119" spans="1:25" ht="12.75" customHeight="1">
      <c r="A119" s="57" t="s">
        <v>51</v>
      </c>
      <c r="B119" s="65">
        <v>35</v>
      </c>
      <c r="C119" s="51">
        <f t="shared" si="3"/>
        <v>0.0903995660820828</v>
      </c>
      <c r="D119" s="65">
        <v>1</v>
      </c>
      <c r="E119" s="51">
        <f t="shared" si="4"/>
        <v>0.411522633744856</v>
      </c>
      <c r="F119" s="65">
        <v>0</v>
      </c>
      <c r="G119" s="51">
        <f t="shared" si="5"/>
        <v>0</v>
      </c>
      <c r="H119" s="65">
        <v>1349</v>
      </c>
      <c r="I119" s="51">
        <f t="shared" si="6"/>
        <v>2.614493090683567</v>
      </c>
      <c r="J119" s="65">
        <v>83</v>
      </c>
      <c r="K119" s="51">
        <f t="shared" si="7"/>
        <v>1.5933960453062008</v>
      </c>
      <c r="L119" s="65">
        <v>24</v>
      </c>
      <c r="M119" s="52">
        <f t="shared" si="8"/>
        <v>5.88235294117647</v>
      </c>
      <c r="O119"/>
      <c r="P119"/>
      <c r="Q119"/>
      <c r="R119"/>
      <c r="S119"/>
      <c r="T119"/>
      <c r="U119"/>
      <c r="V119"/>
      <c r="W119"/>
      <c r="X119"/>
      <c r="Y119"/>
    </row>
    <row r="120" spans="1:25" ht="12.75" customHeight="1">
      <c r="A120" s="57" t="s">
        <v>52</v>
      </c>
      <c r="B120" s="65">
        <v>1191</v>
      </c>
      <c r="C120" s="51">
        <f t="shared" si="3"/>
        <v>3.0761680915360174</v>
      </c>
      <c r="D120" s="65">
        <v>6</v>
      </c>
      <c r="E120" s="51">
        <f t="shared" si="4"/>
        <v>2.4691358024691357</v>
      </c>
      <c r="F120" s="65">
        <v>6</v>
      </c>
      <c r="G120" s="51">
        <f t="shared" si="5"/>
        <v>2.7906976744186047</v>
      </c>
      <c r="H120" s="65">
        <v>1352</v>
      </c>
      <c r="I120" s="51">
        <f t="shared" si="6"/>
        <v>2.620307382212144</v>
      </c>
      <c r="J120" s="65">
        <v>96</v>
      </c>
      <c r="K120" s="51">
        <f t="shared" si="7"/>
        <v>1.842964100595124</v>
      </c>
      <c r="L120" s="65">
        <v>13</v>
      </c>
      <c r="M120" s="52">
        <f t="shared" si="8"/>
        <v>3.1862745098039214</v>
      </c>
      <c r="O120"/>
      <c r="P120"/>
      <c r="Q120"/>
      <c r="R120"/>
      <c r="S120"/>
      <c r="T120"/>
      <c r="U120"/>
      <c r="V120"/>
      <c r="W120"/>
      <c r="X120"/>
      <c r="Y120"/>
    </row>
    <row r="121" spans="1:25" ht="12.75" customHeight="1">
      <c r="A121" s="57" t="s">
        <v>53</v>
      </c>
      <c r="B121" s="65">
        <v>1596</v>
      </c>
      <c r="C121" s="51">
        <f t="shared" si="3"/>
        <v>4.122220213342976</v>
      </c>
      <c r="D121" s="65">
        <v>0</v>
      </c>
      <c r="E121" s="51">
        <f t="shared" si="4"/>
        <v>0</v>
      </c>
      <c r="F121" s="65">
        <v>6</v>
      </c>
      <c r="G121" s="51">
        <f t="shared" si="5"/>
        <v>2.7906976744186047</v>
      </c>
      <c r="H121" s="65">
        <v>2032</v>
      </c>
      <c r="I121" s="51">
        <f t="shared" si="6"/>
        <v>3.938213462022986</v>
      </c>
      <c r="J121" s="65">
        <v>120</v>
      </c>
      <c r="K121" s="51">
        <f t="shared" si="7"/>
        <v>2.303705125743905</v>
      </c>
      <c r="L121" s="65">
        <v>14</v>
      </c>
      <c r="M121" s="52">
        <f t="shared" si="8"/>
        <v>3.431372549019608</v>
      </c>
      <c r="O121"/>
      <c r="P121"/>
      <c r="Q121"/>
      <c r="R121"/>
      <c r="S121"/>
      <c r="T121"/>
      <c r="U121"/>
      <c r="V121"/>
      <c r="W121"/>
      <c r="X121"/>
      <c r="Y121"/>
    </row>
    <row r="122" spans="1:25" ht="12.75" customHeight="1">
      <c r="A122" s="58" t="s">
        <v>54</v>
      </c>
      <c r="B122" s="67">
        <v>1312</v>
      </c>
      <c r="C122" s="54">
        <f t="shared" si="3"/>
        <v>3.3886923057055043</v>
      </c>
      <c r="D122" s="67">
        <v>2</v>
      </c>
      <c r="E122" s="54">
        <f t="shared" si="4"/>
        <v>0.823045267489712</v>
      </c>
      <c r="F122" s="67">
        <v>3</v>
      </c>
      <c r="G122" s="54">
        <f t="shared" si="5"/>
        <v>1.3953488372093024</v>
      </c>
      <c r="H122" s="67">
        <v>1989</v>
      </c>
      <c r="I122" s="54">
        <f t="shared" si="6"/>
        <v>3.8548752834467117</v>
      </c>
      <c r="J122" s="67">
        <v>96</v>
      </c>
      <c r="K122" s="54">
        <f t="shared" si="7"/>
        <v>1.842964100595124</v>
      </c>
      <c r="L122" s="67">
        <v>12</v>
      </c>
      <c r="M122" s="55">
        <f t="shared" si="8"/>
        <v>2.941176470588235</v>
      </c>
      <c r="O122"/>
      <c r="P122"/>
      <c r="Q122"/>
      <c r="R122"/>
      <c r="S122"/>
      <c r="T122"/>
      <c r="U122"/>
      <c r="V122"/>
      <c r="W122"/>
      <c r="X122"/>
      <c r="Y122"/>
    </row>
    <row r="123" spans="1:25" ht="12.75" customHeight="1">
      <c r="A123" s="57" t="s">
        <v>55</v>
      </c>
      <c r="B123" s="65">
        <v>1577</v>
      </c>
      <c r="C123" s="51">
        <f t="shared" si="3"/>
        <v>4.0731461631841315</v>
      </c>
      <c r="D123" s="65">
        <v>1</v>
      </c>
      <c r="E123" s="51">
        <f t="shared" si="4"/>
        <v>0.411522633744856</v>
      </c>
      <c r="F123" s="65">
        <v>3</v>
      </c>
      <c r="G123" s="51">
        <f t="shared" si="5"/>
        <v>1.3953488372093024</v>
      </c>
      <c r="H123" s="65">
        <v>1922</v>
      </c>
      <c r="I123" s="51">
        <f t="shared" si="6"/>
        <v>3.72502277264182</v>
      </c>
      <c r="J123" s="65">
        <v>95</v>
      </c>
      <c r="K123" s="51">
        <f t="shared" si="7"/>
        <v>1.8237665578805913</v>
      </c>
      <c r="L123" s="65">
        <v>7</v>
      </c>
      <c r="M123" s="52">
        <f t="shared" si="8"/>
        <v>1.715686274509804</v>
      </c>
      <c r="O123"/>
      <c r="P123"/>
      <c r="Q123"/>
      <c r="R123"/>
      <c r="S123"/>
      <c r="T123"/>
      <c r="U123"/>
      <c r="V123"/>
      <c r="W123"/>
      <c r="X123"/>
      <c r="Y123"/>
    </row>
    <row r="124" spans="1:25" ht="12.75" customHeight="1">
      <c r="A124" s="57" t="s">
        <v>56</v>
      </c>
      <c r="B124" s="65">
        <v>190</v>
      </c>
      <c r="C124" s="51">
        <f t="shared" si="3"/>
        <v>0.4907405015884495</v>
      </c>
      <c r="D124" s="65">
        <v>7</v>
      </c>
      <c r="E124" s="71">
        <f t="shared" si="4"/>
        <v>2.880658436213992</v>
      </c>
      <c r="F124" s="65">
        <v>9</v>
      </c>
      <c r="G124" s="51">
        <f t="shared" si="5"/>
        <v>4.186046511627907</v>
      </c>
      <c r="H124" s="65">
        <v>264</v>
      </c>
      <c r="I124" s="51">
        <f t="shared" si="6"/>
        <v>0.5116576545147974</v>
      </c>
      <c r="J124" s="65">
        <v>20</v>
      </c>
      <c r="K124" s="51">
        <f t="shared" si="7"/>
        <v>0.3839508542906508</v>
      </c>
      <c r="L124" s="65">
        <v>10</v>
      </c>
      <c r="M124" s="52">
        <f t="shared" si="8"/>
        <v>2.450980392156863</v>
      </c>
      <c r="O124"/>
      <c r="P124"/>
      <c r="Q124"/>
      <c r="R124"/>
      <c r="S124"/>
      <c r="T124"/>
      <c r="U124"/>
      <c r="V124"/>
      <c r="W124"/>
      <c r="X124"/>
      <c r="Y124"/>
    </row>
    <row r="125" spans="1:25" ht="12.75" customHeight="1">
      <c r="A125" s="59"/>
      <c r="B125" s="60"/>
      <c r="C125" s="61"/>
      <c r="D125" s="60"/>
      <c r="E125" s="61"/>
      <c r="F125" s="60"/>
      <c r="G125" s="61"/>
      <c r="H125" s="60"/>
      <c r="I125" s="61"/>
      <c r="J125" s="60"/>
      <c r="K125" s="61"/>
      <c r="L125" s="60"/>
      <c r="M125" s="61"/>
      <c r="N125" s="62"/>
      <c r="O125"/>
      <c r="P125"/>
      <c r="Q125"/>
      <c r="R125"/>
      <c r="S125"/>
      <c r="T125"/>
      <c r="U125"/>
      <c r="V125"/>
      <c r="W125"/>
      <c r="X125"/>
      <c r="Y125"/>
    </row>
    <row r="126" spans="1:25" ht="12.75" customHeight="1">
      <c r="A126" s="5" t="s">
        <v>71</v>
      </c>
      <c r="L126" s="2"/>
      <c r="M126" s="3"/>
      <c r="O126"/>
      <c r="P126"/>
      <c r="Q126"/>
      <c r="R126"/>
      <c r="S126"/>
      <c r="T126"/>
      <c r="U126"/>
      <c r="V126"/>
      <c r="W126"/>
      <c r="X126"/>
      <c r="Y126"/>
    </row>
    <row r="127" spans="12:25" ht="12.75" customHeight="1">
      <c r="L127" s="2"/>
      <c r="M127" s="3"/>
      <c r="O127"/>
      <c r="P127"/>
      <c r="Q127"/>
      <c r="R127"/>
      <c r="S127"/>
      <c r="T127"/>
      <c r="U127"/>
      <c r="V127"/>
      <c r="W127"/>
      <c r="X127"/>
      <c r="Y127"/>
    </row>
    <row r="128" spans="12:25" ht="12.75" customHeight="1">
      <c r="L128" s="2"/>
      <c r="M128" s="3"/>
      <c r="O128"/>
      <c r="P128"/>
      <c r="Q128"/>
      <c r="R128"/>
      <c r="S128"/>
      <c r="T128"/>
      <c r="U128"/>
      <c r="V128"/>
      <c r="W128"/>
      <c r="X128"/>
      <c r="Y128"/>
    </row>
    <row r="129" spans="12:25" ht="12.75" customHeight="1">
      <c r="L129" s="2"/>
      <c r="M129" s="3"/>
      <c r="O129"/>
      <c r="P129"/>
      <c r="Q129"/>
      <c r="R129"/>
      <c r="S129"/>
      <c r="T129"/>
      <c r="U129"/>
      <c r="V129"/>
      <c r="W129"/>
      <c r="X129"/>
      <c r="Y129"/>
    </row>
    <row r="130" spans="1:25" ht="12.75" customHeight="1">
      <c r="A130" s="1" t="s">
        <v>59</v>
      </c>
      <c r="L130" s="2"/>
      <c r="M130" s="3"/>
      <c r="O130"/>
      <c r="P130"/>
      <c r="Q130"/>
      <c r="R130"/>
      <c r="S130"/>
      <c r="T130"/>
      <c r="U130"/>
      <c r="V130"/>
      <c r="W130"/>
      <c r="X130"/>
      <c r="Y130"/>
    </row>
    <row r="131" spans="1:25" ht="12.75" customHeight="1">
      <c r="A131" s="6"/>
      <c r="B131" s="87" t="s">
        <v>64</v>
      </c>
      <c r="C131" s="8"/>
      <c r="D131" s="7"/>
      <c r="F131" s="7"/>
      <c r="G131" s="9"/>
      <c r="H131" s="7"/>
      <c r="I131" s="8"/>
      <c r="J131" s="7"/>
      <c r="K131" s="8"/>
      <c r="L131" s="7"/>
      <c r="M131" s="8"/>
      <c r="N131" s="6"/>
      <c r="O131"/>
      <c r="P131"/>
      <c r="Q131"/>
      <c r="R131"/>
      <c r="S131"/>
      <c r="T131"/>
      <c r="U131"/>
      <c r="V131"/>
      <c r="W131"/>
      <c r="X131"/>
      <c r="Y131"/>
    </row>
    <row r="132" spans="1:25" ht="12.75" customHeight="1">
      <c r="A132" s="10"/>
      <c r="B132" s="11"/>
      <c r="C132" s="12"/>
      <c r="D132" s="11"/>
      <c r="E132" s="12"/>
      <c r="F132" s="11"/>
      <c r="G132" s="12"/>
      <c r="H132" s="11"/>
      <c r="I132" s="12"/>
      <c r="J132" s="11"/>
      <c r="K132" s="12"/>
      <c r="L132" s="13" t="s">
        <v>1</v>
      </c>
      <c r="M132" s="12"/>
      <c r="N132" s="6"/>
      <c r="O132"/>
      <c r="P132"/>
      <c r="Q132"/>
      <c r="R132"/>
      <c r="S132"/>
      <c r="T132"/>
      <c r="U132"/>
      <c r="V132"/>
      <c r="W132"/>
      <c r="X132"/>
      <c r="Y132"/>
    </row>
    <row r="133" spans="1:25" ht="12.75" customHeight="1">
      <c r="A133" s="14"/>
      <c r="B133" s="15"/>
      <c r="C133" s="16"/>
      <c r="D133" s="17"/>
      <c r="E133" s="16"/>
      <c r="F133" s="17"/>
      <c r="G133" s="16"/>
      <c r="H133" s="15"/>
      <c r="I133" s="16"/>
      <c r="J133" s="17"/>
      <c r="K133" s="16"/>
      <c r="L133" s="17"/>
      <c r="M133" s="18"/>
      <c r="O133"/>
      <c r="P133"/>
      <c r="Q133"/>
      <c r="R133"/>
      <c r="S133"/>
      <c r="T133"/>
      <c r="U133"/>
      <c r="V133"/>
      <c r="W133"/>
      <c r="X133"/>
      <c r="Y133"/>
    </row>
    <row r="134" spans="1:25" ht="12.75" customHeight="1">
      <c r="A134" s="19" t="s">
        <v>2</v>
      </c>
      <c r="B134" s="20"/>
      <c r="C134" s="21" t="s">
        <v>67</v>
      </c>
      <c r="D134" s="22" t="s">
        <v>68</v>
      </c>
      <c r="E134" s="23" t="s">
        <v>69</v>
      </c>
      <c r="F134" s="22"/>
      <c r="G134" s="23"/>
      <c r="H134" s="24"/>
      <c r="I134" s="25" t="s">
        <v>67</v>
      </c>
      <c r="J134" s="26" t="s">
        <v>70</v>
      </c>
      <c r="K134" s="23" t="s">
        <v>69</v>
      </c>
      <c r="L134" s="27"/>
      <c r="M134" s="28"/>
      <c r="O134"/>
      <c r="P134"/>
      <c r="Q134"/>
      <c r="R134"/>
      <c r="S134"/>
      <c r="T134"/>
      <c r="U134"/>
      <c r="V134"/>
      <c r="W134"/>
      <c r="X134"/>
      <c r="Y134"/>
    </row>
    <row r="135" spans="1:25" ht="12.75" customHeight="1">
      <c r="A135" s="29"/>
      <c r="B135" s="20"/>
      <c r="C135" s="23"/>
      <c r="D135" s="22"/>
      <c r="E135" s="23"/>
      <c r="F135" s="22"/>
      <c r="G135" s="23"/>
      <c r="H135" s="20"/>
      <c r="I135" s="23"/>
      <c r="J135" s="22"/>
      <c r="K135" s="23"/>
      <c r="L135" s="22"/>
      <c r="M135" s="28"/>
      <c r="O135"/>
      <c r="P135"/>
      <c r="Q135"/>
      <c r="R135"/>
      <c r="S135"/>
      <c r="T135"/>
      <c r="U135"/>
      <c r="V135"/>
      <c r="W135"/>
      <c r="X135"/>
      <c r="Y135"/>
    </row>
    <row r="136" spans="1:25" ht="12.75" customHeight="1">
      <c r="A136" s="30" t="s">
        <v>4</v>
      </c>
      <c r="B136" s="31"/>
      <c r="C136" s="32" t="s">
        <v>5</v>
      </c>
      <c r="D136" s="33"/>
      <c r="E136" s="34"/>
      <c r="F136" s="31" t="s">
        <v>7</v>
      </c>
      <c r="G136" s="34"/>
      <c r="H136" s="31"/>
      <c r="I136" s="32" t="s">
        <v>6</v>
      </c>
      <c r="J136" s="33"/>
      <c r="K136" s="34"/>
      <c r="L136" s="35" t="s">
        <v>7</v>
      </c>
      <c r="M136" s="36"/>
      <c r="O136"/>
      <c r="P136"/>
      <c r="Q136"/>
      <c r="R136"/>
      <c r="S136"/>
      <c r="T136"/>
      <c r="U136"/>
      <c r="V136"/>
      <c r="W136"/>
      <c r="X136"/>
      <c r="Y136"/>
    </row>
    <row r="137" spans="1:25" ht="12.75" customHeight="1">
      <c r="A137" s="30" t="s">
        <v>8</v>
      </c>
      <c r="B137" s="37"/>
      <c r="C137" s="4"/>
      <c r="D137" s="38" t="s">
        <v>9</v>
      </c>
      <c r="E137" s="97"/>
      <c r="F137" s="98"/>
      <c r="G137" s="100"/>
      <c r="H137" s="101"/>
      <c r="I137" s="4"/>
      <c r="J137" s="38" t="s">
        <v>9</v>
      </c>
      <c r="K137" s="39"/>
      <c r="L137" s="37"/>
      <c r="M137" s="40"/>
      <c r="O137"/>
      <c r="P137"/>
      <c r="Q137"/>
      <c r="R137"/>
      <c r="S137"/>
      <c r="T137"/>
      <c r="U137"/>
      <c r="V137"/>
      <c r="W137"/>
      <c r="X137"/>
      <c r="Y137"/>
    </row>
    <row r="138" spans="1:25" ht="12.75" customHeight="1">
      <c r="A138" s="41" t="s">
        <v>57</v>
      </c>
      <c r="B138" s="42">
        <v>152780</v>
      </c>
      <c r="C138" s="43"/>
      <c r="D138" s="42">
        <v>2381</v>
      </c>
      <c r="E138" s="43"/>
      <c r="F138" s="42">
        <v>857</v>
      </c>
      <c r="G138" s="43"/>
      <c r="H138" s="42">
        <v>3290</v>
      </c>
      <c r="I138" s="43"/>
      <c r="J138" s="42">
        <v>161</v>
      </c>
      <c r="K138" s="43"/>
      <c r="L138" s="42">
        <v>29</v>
      </c>
      <c r="M138" s="46"/>
      <c r="O138"/>
      <c r="P138"/>
      <c r="Q138"/>
      <c r="R138"/>
      <c r="S138"/>
      <c r="T138"/>
      <c r="U138"/>
      <c r="V138"/>
      <c r="W138"/>
      <c r="X138"/>
      <c r="Y138"/>
    </row>
    <row r="139" spans="1:25" ht="12.75" customHeight="1">
      <c r="A139" s="41" t="s">
        <v>58</v>
      </c>
      <c r="B139" s="42">
        <v>135333</v>
      </c>
      <c r="C139" s="43"/>
      <c r="D139" s="42">
        <v>2300</v>
      </c>
      <c r="E139" s="43"/>
      <c r="F139" s="42">
        <v>824</v>
      </c>
      <c r="G139" s="43"/>
      <c r="H139" s="42">
        <v>2754</v>
      </c>
      <c r="I139" s="43"/>
      <c r="J139" s="42">
        <v>130</v>
      </c>
      <c r="K139" s="43"/>
      <c r="L139" s="42">
        <v>21</v>
      </c>
      <c r="M139" s="46"/>
      <c r="O139"/>
      <c r="P139"/>
      <c r="Q139"/>
      <c r="R139"/>
      <c r="S139"/>
      <c r="T139"/>
      <c r="U139"/>
      <c r="V139"/>
      <c r="W139"/>
      <c r="X139"/>
      <c r="Y139"/>
    </row>
    <row r="140" spans="1:25" ht="12.75" customHeight="1">
      <c r="A140" s="41" t="s">
        <v>60</v>
      </c>
      <c r="B140" s="42">
        <f>SUM(B141:B187)</f>
        <v>135960</v>
      </c>
      <c r="C140" s="43" t="str">
        <f>"100%"</f>
        <v>100%</v>
      </c>
      <c r="D140" s="42">
        <f>SUM(D141:D187)</f>
        <v>2522</v>
      </c>
      <c r="E140" s="43" t="str">
        <f>"100%"</f>
        <v>100%</v>
      </c>
      <c r="F140" s="42">
        <f>SUM(F141:F187)</f>
        <v>735</v>
      </c>
      <c r="G140" s="43" t="str">
        <f>"100%"</f>
        <v>100%</v>
      </c>
      <c r="H140" s="42">
        <f>SUM(H141:H187)</f>
        <v>2631</v>
      </c>
      <c r="I140" s="43" t="str">
        <f>"100%"</f>
        <v>100%</v>
      </c>
      <c r="J140" s="42">
        <f>SUM(J141:J187)</f>
        <v>138</v>
      </c>
      <c r="K140" s="43" t="str">
        <f>"100%"</f>
        <v>100%</v>
      </c>
      <c r="L140" s="42">
        <f>SUM(L141:L187)</f>
        <v>14</v>
      </c>
      <c r="M140" s="46" t="str">
        <f>"100%"</f>
        <v>100%</v>
      </c>
      <c r="O140"/>
      <c r="P140"/>
      <c r="Q140"/>
      <c r="R140"/>
      <c r="S140"/>
      <c r="T140"/>
      <c r="U140"/>
      <c r="V140"/>
      <c r="W140"/>
      <c r="X140"/>
      <c r="Y140"/>
    </row>
    <row r="141" spans="1:25" ht="12.75" customHeight="1">
      <c r="A141" s="47" t="s">
        <v>10</v>
      </c>
      <c r="B141" s="65">
        <v>7343</v>
      </c>
      <c r="C141" s="51">
        <f aca="true" t="shared" si="9" ref="C141:C186">IF(B$140=0,0,B141/B$140*100)</f>
        <v>5.400853192115328</v>
      </c>
      <c r="D141" s="65">
        <v>184</v>
      </c>
      <c r="E141" s="51">
        <f aca="true" t="shared" si="10" ref="E141:E186">IF(D$140=0,0,D141/D$140*100)</f>
        <v>7.295796986518637</v>
      </c>
      <c r="F141" s="65">
        <v>88</v>
      </c>
      <c r="G141" s="51">
        <f>IF(F$140=0,0,F141/F$140*100)</f>
        <v>11.972789115646258</v>
      </c>
      <c r="H141" s="65">
        <v>27</v>
      </c>
      <c r="I141" s="51">
        <f aca="true" t="shared" si="11" ref="I141:I186">IF(H$140=0,0,H141/H$140*100)</f>
        <v>1.0262257696693273</v>
      </c>
      <c r="J141" s="65">
        <v>0</v>
      </c>
      <c r="K141" s="51">
        <f aca="true" t="shared" si="12" ref="K141:K186">IF(J$140=0,0,J141/J$140*100)</f>
        <v>0</v>
      </c>
      <c r="L141" s="65">
        <v>0</v>
      </c>
      <c r="M141" s="52">
        <f>IF(L$140=0,0,L141/L$140*100)</f>
        <v>0</v>
      </c>
      <c r="O141"/>
      <c r="P141"/>
      <c r="Q141"/>
      <c r="R141"/>
      <c r="S141"/>
      <c r="T141"/>
      <c r="U141"/>
      <c r="V141"/>
      <c r="W141"/>
      <c r="X141"/>
      <c r="Y141"/>
    </row>
    <row r="142" spans="1:25" ht="12.75" customHeight="1">
      <c r="A142" s="50" t="s">
        <v>11</v>
      </c>
      <c r="B142" s="65">
        <v>2097</v>
      </c>
      <c r="C142" s="51">
        <f t="shared" si="9"/>
        <v>1.5423654015887027</v>
      </c>
      <c r="D142" s="65">
        <v>20</v>
      </c>
      <c r="E142" s="51">
        <f t="shared" si="10"/>
        <v>0.7930214115781126</v>
      </c>
      <c r="F142" s="65">
        <v>8</v>
      </c>
      <c r="G142" s="51">
        <f aca="true" t="shared" si="13" ref="G142:G187">IF(F$140=0,0,F142/F$140*100)</f>
        <v>1.0884353741496597</v>
      </c>
      <c r="H142" s="65">
        <v>22</v>
      </c>
      <c r="I142" s="51">
        <f t="shared" si="11"/>
        <v>0.8361839604713037</v>
      </c>
      <c r="J142" s="65">
        <v>2</v>
      </c>
      <c r="K142" s="51">
        <f t="shared" si="12"/>
        <v>1.4492753623188406</v>
      </c>
      <c r="L142" s="65">
        <v>0</v>
      </c>
      <c r="M142" s="52">
        <f aca="true" t="shared" si="14" ref="M142:M187">IF(L$140=0,0,L142/L$140*100)</f>
        <v>0</v>
      </c>
      <c r="O142"/>
      <c r="P142"/>
      <c r="Q142"/>
      <c r="R142"/>
      <c r="S142"/>
      <c r="T142"/>
      <c r="U142"/>
      <c r="V142"/>
      <c r="W142"/>
      <c r="X142"/>
      <c r="Y142"/>
    </row>
    <row r="143" spans="1:25" ht="12.75" customHeight="1">
      <c r="A143" s="50" t="s">
        <v>12</v>
      </c>
      <c r="B143" s="65">
        <v>2753</v>
      </c>
      <c r="C143" s="51">
        <f t="shared" si="9"/>
        <v>2.024860253015593</v>
      </c>
      <c r="D143" s="65">
        <v>45</v>
      </c>
      <c r="E143" s="51">
        <f t="shared" si="10"/>
        <v>1.7842981760507532</v>
      </c>
      <c r="F143" s="65">
        <v>7</v>
      </c>
      <c r="G143" s="51">
        <f t="shared" si="13"/>
        <v>0.9523809523809524</v>
      </c>
      <c r="H143" s="65">
        <v>27</v>
      </c>
      <c r="I143" s="51">
        <f t="shared" si="11"/>
        <v>1.0262257696693273</v>
      </c>
      <c r="J143" s="65">
        <v>2</v>
      </c>
      <c r="K143" s="51">
        <f t="shared" si="12"/>
        <v>1.4492753623188406</v>
      </c>
      <c r="L143" s="65">
        <v>0</v>
      </c>
      <c r="M143" s="52">
        <f t="shared" si="14"/>
        <v>0</v>
      </c>
      <c r="O143"/>
      <c r="P143"/>
      <c r="Q143"/>
      <c r="R143"/>
      <c r="S143"/>
      <c r="T143"/>
      <c r="U143"/>
      <c r="V143"/>
      <c r="W143"/>
      <c r="X143"/>
      <c r="Y143"/>
    </row>
    <row r="144" spans="1:25" ht="12.75" customHeight="1">
      <c r="A144" s="50" t="s">
        <v>13</v>
      </c>
      <c r="B144" s="65">
        <v>2362</v>
      </c>
      <c r="C144" s="51">
        <f t="shared" si="9"/>
        <v>1.7372756693145042</v>
      </c>
      <c r="D144" s="65">
        <v>34</v>
      </c>
      <c r="E144" s="51">
        <f t="shared" si="10"/>
        <v>1.3481363996827915</v>
      </c>
      <c r="F144" s="65">
        <v>6</v>
      </c>
      <c r="G144" s="51">
        <f t="shared" si="13"/>
        <v>0.8163265306122449</v>
      </c>
      <c r="H144" s="65">
        <v>41</v>
      </c>
      <c r="I144" s="51">
        <f t="shared" si="11"/>
        <v>1.5583428354237931</v>
      </c>
      <c r="J144" s="65">
        <v>0</v>
      </c>
      <c r="K144" s="51">
        <f t="shared" si="12"/>
        <v>0</v>
      </c>
      <c r="L144" s="65">
        <v>1</v>
      </c>
      <c r="M144" s="52">
        <f t="shared" si="14"/>
        <v>7.142857142857142</v>
      </c>
      <c r="O144"/>
      <c r="P144"/>
      <c r="Q144"/>
      <c r="R144"/>
      <c r="S144"/>
      <c r="T144"/>
      <c r="U144"/>
      <c r="V144"/>
      <c r="W144"/>
      <c r="X144"/>
      <c r="Y144"/>
    </row>
    <row r="145" spans="1:25" ht="12.75" customHeight="1">
      <c r="A145" s="53" t="s">
        <v>14</v>
      </c>
      <c r="B145" s="65">
        <v>2908</v>
      </c>
      <c r="C145" s="51">
        <f t="shared" si="9"/>
        <v>2.1388643718740807</v>
      </c>
      <c r="D145" s="65">
        <v>19</v>
      </c>
      <c r="E145" s="51">
        <f t="shared" si="10"/>
        <v>0.753370340999207</v>
      </c>
      <c r="F145" s="65">
        <v>19</v>
      </c>
      <c r="G145" s="51">
        <f t="shared" si="13"/>
        <v>2.585034013605442</v>
      </c>
      <c r="H145" s="65">
        <v>16</v>
      </c>
      <c r="I145" s="51">
        <f t="shared" si="11"/>
        <v>0.6081337894336754</v>
      </c>
      <c r="J145" s="65">
        <v>0</v>
      </c>
      <c r="K145" s="51">
        <f t="shared" si="12"/>
        <v>0</v>
      </c>
      <c r="L145" s="65">
        <v>0</v>
      </c>
      <c r="M145" s="52">
        <f t="shared" si="14"/>
        <v>0</v>
      </c>
      <c r="O145"/>
      <c r="P145"/>
      <c r="Q145"/>
      <c r="R145"/>
      <c r="S145"/>
      <c r="T145"/>
      <c r="U145"/>
      <c r="V145"/>
      <c r="W145"/>
      <c r="X145"/>
      <c r="Y145"/>
    </row>
    <row r="146" spans="1:25" ht="12.75" customHeight="1">
      <c r="A146" s="56" t="s">
        <v>15</v>
      </c>
      <c r="B146" s="66">
        <v>2394</v>
      </c>
      <c r="C146" s="48">
        <f t="shared" si="9"/>
        <v>1.76081200353045</v>
      </c>
      <c r="D146" s="66">
        <v>41</v>
      </c>
      <c r="E146" s="48">
        <f t="shared" si="10"/>
        <v>1.625693893735131</v>
      </c>
      <c r="F146" s="66">
        <v>7</v>
      </c>
      <c r="G146" s="48">
        <f t="shared" si="13"/>
        <v>0.9523809523809524</v>
      </c>
      <c r="H146" s="66">
        <v>10</v>
      </c>
      <c r="I146" s="48">
        <f t="shared" si="11"/>
        <v>0.3800836183960471</v>
      </c>
      <c r="J146" s="66">
        <v>0</v>
      </c>
      <c r="K146" s="48">
        <f t="shared" si="12"/>
        <v>0</v>
      </c>
      <c r="L146" s="66">
        <v>0</v>
      </c>
      <c r="M146" s="49">
        <f t="shared" si="14"/>
        <v>0</v>
      </c>
      <c r="O146"/>
      <c r="P146"/>
      <c r="Q146"/>
      <c r="R146"/>
      <c r="S146"/>
      <c r="T146"/>
      <c r="U146"/>
      <c r="V146"/>
      <c r="W146"/>
      <c r="X146"/>
      <c r="Y146"/>
    </row>
    <row r="147" spans="1:25" ht="12.75" customHeight="1">
      <c r="A147" s="57" t="s">
        <v>16</v>
      </c>
      <c r="B147" s="65">
        <v>4734</v>
      </c>
      <c r="C147" s="51">
        <f t="shared" si="9"/>
        <v>3.481906443071492</v>
      </c>
      <c r="D147" s="65">
        <v>76</v>
      </c>
      <c r="E147" s="51">
        <f t="shared" si="10"/>
        <v>3.013481363996828</v>
      </c>
      <c r="F147" s="65">
        <v>14</v>
      </c>
      <c r="G147" s="51">
        <f t="shared" si="13"/>
        <v>1.9047619047619049</v>
      </c>
      <c r="H147" s="65">
        <v>144</v>
      </c>
      <c r="I147" s="51">
        <f t="shared" si="11"/>
        <v>5.473204104903079</v>
      </c>
      <c r="J147" s="65">
        <v>5</v>
      </c>
      <c r="K147" s="51">
        <f t="shared" si="12"/>
        <v>3.6231884057971016</v>
      </c>
      <c r="L147" s="65">
        <v>0</v>
      </c>
      <c r="M147" s="52">
        <f t="shared" si="14"/>
        <v>0</v>
      </c>
      <c r="O147"/>
      <c r="P147"/>
      <c r="Q147"/>
      <c r="R147"/>
      <c r="S147"/>
      <c r="T147"/>
      <c r="U147"/>
      <c r="V147"/>
      <c r="W147"/>
      <c r="X147"/>
      <c r="Y147"/>
    </row>
    <row r="148" spans="1:25" ht="12.75" customHeight="1">
      <c r="A148" s="57" t="s">
        <v>17</v>
      </c>
      <c r="B148" s="65">
        <v>4661</v>
      </c>
      <c r="C148" s="51">
        <f>IF(B$140=0,0,B148/B$140*100)</f>
        <v>3.4282141806413655</v>
      </c>
      <c r="D148" s="65">
        <v>55</v>
      </c>
      <c r="E148" s="51">
        <f>IF(D$140=0,0,D148/D$140*100)</f>
        <v>2.1808088818398095</v>
      </c>
      <c r="F148" s="65">
        <v>11</v>
      </c>
      <c r="G148" s="51">
        <f t="shared" si="13"/>
        <v>1.4965986394557822</v>
      </c>
      <c r="H148" s="65">
        <v>58</v>
      </c>
      <c r="I148" s="51">
        <f>IF(H$140=0,0,H148/H$140*100)</f>
        <v>2.2044849866970733</v>
      </c>
      <c r="J148" s="65">
        <v>4</v>
      </c>
      <c r="K148" s="51">
        <f>IF(J$140=0,0,J148/J$140*100)</f>
        <v>2.898550724637681</v>
      </c>
      <c r="L148" s="65">
        <v>0</v>
      </c>
      <c r="M148" s="52">
        <f t="shared" si="14"/>
        <v>0</v>
      </c>
      <c r="O148"/>
      <c r="P148"/>
      <c r="Q148"/>
      <c r="R148"/>
      <c r="S148"/>
      <c r="T148"/>
      <c r="U148"/>
      <c r="V148"/>
      <c r="W148"/>
      <c r="X148"/>
      <c r="Y148"/>
    </row>
    <row r="149" spans="1:25" ht="12.75" customHeight="1">
      <c r="A149" s="57" t="s">
        <v>18</v>
      </c>
      <c r="B149" s="65">
        <v>3173</v>
      </c>
      <c r="C149" s="51">
        <f t="shared" si="9"/>
        <v>2.3337746395998824</v>
      </c>
      <c r="D149" s="65">
        <v>49</v>
      </c>
      <c r="E149" s="51">
        <f t="shared" si="10"/>
        <v>1.9429024583663759</v>
      </c>
      <c r="F149" s="65">
        <v>9</v>
      </c>
      <c r="G149" s="51">
        <f t="shared" si="13"/>
        <v>1.2244897959183674</v>
      </c>
      <c r="H149" s="65">
        <v>67</v>
      </c>
      <c r="I149" s="51">
        <f t="shared" si="11"/>
        <v>2.546560243253516</v>
      </c>
      <c r="J149" s="65">
        <v>7</v>
      </c>
      <c r="K149" s="51">
        <f t="shared" si="12"/>
        <v>5.072463768115942</v>
      </c>
      <c r="L149" s="65">
        <v>0</v>
      </c>
      <c r="M149" s="52">
        <f t="shared" si="14"/>
        <v>0</v>
      </c>
      <c r="O149"/>
      <c r="P149"/>
      <c r="Q149"/>
      <c r="R149"/>
      <c r="S149"/>
      <c r="T149"/>
      <c r="U149"/>
      <c r="V149"/>
      <c r="W149"/>
      <c r="X149"/>
      <c r="Y149"/>
    </row>
    <row r="150" spans="1:25" ht="12.75" customHeight="1">
      <c r="A150" s="58" t="s">
        <v>19</v>
      </c>
      <c r="B150" s="67">
        <v>2890</v>
      </c>
      <c r="C150" s="54">
        <f>IF(B$140=0,0,B150/B$140*100)</f>
        <v>2.1256251838776112</v>
      </c>
      <c r="D150" s="67">
        <v>70</v>
      </c>
      <c r="E150" s="54">
        <f>IF(D$140=0,0,D150/D$140*100)</f>
        <v>2.775574940523394</v>
      </c>
      <c r="F150" s="67">
        <v>13</v>
      </c>
      <c r="G150" s="54">
        <f t="shared" si="13"/>
        <v>1.7687074829931975</v>
      </c>
      <c r="H150" s="67">
        <v>50</v>
      </c>
      <c r="I150" s="54">
        <f>IF(H$140=0,0,H150/H$140*100)</f>
        <v>1.9004180919802356</v>
      </c>
      <c r="J150" s="67">
        <v>6</v>
      </c>
      <c r="K150" s="54">
        <f>IF(J$140=0,0,J150/J$140*100)</f>
        <v>4.3478260869565215</v>
      </c>
      <c r="L150" s="67">
        <v>0</v>
      </c>
      <c r="M150" s="55">
        <f t="shared" si="14"/>
        <v>0</v>
      </c>
      <c r="O150"/>
      <c r="P150"/>
      <c r="Q150"/>
      <c r="R150"/>
      <c r="S150"/>
      <c r="T150"/>
      <c r="U150"/>
      <c r="V150"/>
      <c r="W150"/>
      <c r="X150"/>
      <c r="Y150"/>
    </row>
    <row r="151" spans="1:25" ht="12.75" customHeight="1">
      <c r="A151" s="56" t="s">
        <v>20</v>
      </c>
      <c r="B151" s="65">
        <v>5369</v>
      </c>
      <c r="C151" s="51">
        <f t="shared" si="9"/>
        <v>3.9489555751691676</v>
      </c>
      <c r="D151" s="65">
        <v>63</v>
      </c>
      <c r="E151" s="51">
        <f t="shared" si="10"/>
        <v>2.4980174464710547</v>
      </c>
      <c r="F151" s="65">
        <v>32</v>
      </c>
      <c r="G151" s="51">
        <f t="shared" si="13"/>
        <v>4.353741496598639</v>
      </c>
      <c r="H151" s="65">
        <v>87</v>
      </c>
      <c r="I151" s="51">
        <f t="shared" si="11"/>
        <v>3.30672748004561</v>
      </c>
      <c r="J151" s="65">
        <v>6</v>
      </c>
      <c r="K151" s="51">
        <f t="shared" si="12"/>
        <v>4.3478260869565215</v>
      </c>
      <c r="L151" s="65">
        <v>1</v>
      </c>
      <c r="M151" s="52">
        <f t="shared" si="14"/>
        <v>7.142857142857142</v>
      </c>
      <c r="O151"/>
      <c r="P151"/>
      <c r="Q151"/>
      <c r="R151"/>
      <c r="S151"/>
      <c r="T151"/>
      <c r="U151"/>
      <c r="V151"/>
      <c r="W151"/>
      <c r="X151"/>
      <c r="Y151"/>
    </row>
    <row r="152" spans="1:25" ht="12.75" customHeight="1">
      <c r="A152" s="57" t="s">
        <v>21</v>
      </c>
      <c r="B152" s="65">
        <v>5414</v>
      </c>
      <c r="C152" s="51">
        <f t="shared" si="9"/>
        <v>3.9820535451603414</v>
      </c>
      <c r="D152" s="65">
        <v>74</v>
      </c>
      <c r="E152" s="51">
        <f t="shared" si="10"/>
        <v>2.9341792228390164</v>
      </c>
      <c r="F152" s="65">
        <v>37</v>
      </c>
      <c r="G152" s="51">
        <f t="shared" si="13"/>
        <v>5.034013605442176</v>
      </c>
      <c r="H152" s="65">
        <v>67</v>
      </c>
      <c r="I152" s="51">
        <f t="shared" si="11"/>
        <v>2.546560243253516</v>
      </c>
      <c r="J152" s="65">
        <v>4</v>
      </c>
      <c r="K152" s="51">
        <f t="shared" si="12"/>
        <v>2.898550724637681</v>
      </c>
      <c r="L152" s="65">
        <v>1</v>
      </c>
      <c r="M152" s="52">
        <f t="shared" si="14"/>
        <v>7.142857142857142</v>
      </c>
      <c r="O152"/>
      <c r="P152"/>
      <c r="Q152"/>
      <c r="R152"/>
      <c r="S152"/>
      <c r="T152"/>
      <c r="U152"/>
      <c r="V152"/>
      <c r="W152"/>
      <c r="X152"/>
      <c r="Y152"/>
    </row>
    <row r="153" spans="1:25" ht="12.75" customHeight="1">
      <c r="A153" s="57" t="s">
        <v>22</v>
      </c>
      <c r="B153" s="65">
        <v>4978</v>
      </c>
      <c r="C153" s="51">
        <f t="shared" si="9"/>
        <v>3.661370991468079</v>
      </c>
      <c r="D153" s="65">
        <v>149</v>
      </c>
      <c r="E153" s="51">
        <f t="shared" si="10"/>
        <v>5.908009516256938</v>
      </c>
      <c r="F153" s="65">
        <v>0</v>
      </c>
      <c r="G153" s="51">
        <f t="shared" si="13"/>
        <v>0</v>
      </c>
      <c r="H153" s="65">
        <v>76</v>
      </c>
      <c r="I153" s="51">
        <f t="shared" si="11"/>
        <v>2.888635499809958</v>
      </c>
      <c r="J153" s="65">
        <v>2</v>
      </c>
      <c r="K153" s="51">
        <f t="shared" si="12"/>
        <v>1.4492753623188406</v>
      </c>
      <c r="L153" s="65">
        <v>0</v>
      </c>
      <c r="M153" s="52">
        <f t="shared" si="14"/>
        <v>0</v>
      </c>
      <c r="O153"/>
      <c r="P153"/>
      <c r="Q153"/>
      <c r="R153"/>
      <c r="S153"/>
      <c r="T153"/>
      <c r="U153"/>
      <c r="V153"/>
      <c r="W153"/>
      <c r="X153"/>
      <c r="Y153"/>
    </row>
    <row r="154" spans="1:25" ht="12.75" customHeight="1">
      <c r="A154" s="57" t="s">
        <v>23</v>
      </c>
      <c r="B154" s="65">
        <v>4198</v>
      </c>
      <c r="C154" s="51">
        <f t="shared" si="9"/>
        <v>3.0876728449543984</v>
      </c>
      <c r="D154" s="65">
        <v>107</v>
      </c>
      <c r="E154" s="51">
        <f t="shared" si="10"/>
        <v>4.2426645519429025</v>
      </c>
      <c r="F154" s="65">
        <v>58</v>
      </c>
      <c r="G154" s="51">
        <f t="shared" si="13"/>
        <v>7.891156462585033</v>
      </c>
      <c r="H154" s="65">
        <v>41</v>
      </c>
      <c r="I154" s="51">
        <f t="shared" si="11"/>
        <v>1.5583428354237931</v>
      </c>
      <c r="J154" s="65">
        <v>2</v>
      </c>
      <c r="K154" s="51">
        <f t="shared" si="12"/>
        <v>1.4492753623188406</v>
      </c>
      <c r="L154" s="65">
        <v>0</v>
      </c>
      <c r="M154" s="52">
        <f t="shared" si="14"/>
        <v>0</v>
      </c>
      <c r="O154"/>
      <c r="P154"/>
      <c r="Q154"/>
      <c r="R154"/>
      <c r="S154"/>
      <c r="T154"/>
      <c r="U154"/>
      <c r="V154"/>
      <c r="W154"/>
      <c r="X154"/>
      <c r="Y154"/>
    </row>
    <row r="155" spans="1:25" ht="12.75" customHeight="1">
      <c r="A155" s="57" t="s">
        <v>24</v>
      </c>
      <c r="B155" s="65">
        <v>3106</v>
      </c>
      <c r="C155" s="51">
        <f t="shared" si="9"/>
        <v>2.2844954398352457</v>
      </c>
      <c r="D155" s="65">
        <v>37</v>
      </c>
      <c r="E155" s="51">
        <f t="shared" si="10"/>
        <v>1.4670896114195082</v>
      </c>
      <c r="F155" s="65">
        <v>8</v>
      </c>
      <c r="G155" s="51">
        <f t="shared" si="13"/>
        <v>1.0884353741496597</v>
      </c>
      <c r="H155" s="65">
        <v>23</v>
      </c>
      <c r="I155" s="51">
        <f t="shared" si="11"/>
        <v>0.8741923223109084</v>
      </c>
      <c r="J155" s="65">
        <v>2</v>
      </c>
      <c r="K155" s="51">
        <f t="shared" si="12"/>
        <v>1.4492753623188406</v>
      </c>
      <c r="L155" s="65">
        <v>0</v>
      </c>
      <c r="M155" s="52">
        <f t="shared" si="14"/>
        <v>0</v>
      </c>
      <c r="O155"/>
      <c r="P155"/>
      <c r="Q155"/>
      <c r="R155"/>
      <c r="S155"/>
      <c r="T155"/>
      <c r="U155"/>
      <c r="V155"/>
      <c r="W155"/>
      <c r="X155"/>
      <c r="Y155"/>
    </row>
    <row r="156" spans="1:25" ht="12.75" customHeight="1">
      <c r="A156" s="56" t="s">
        <v>25</v>
      </c>
      <c r="B156" s="66">
        <v>857</v>
      </c>
      <c r="C156" s="48">
        <f t="shared" si="9"/>
        <v>0.6303324507208002</v>
      </c>
      <c r="D156" s="66">
        <v>30</v>
      </c>
      <c r="E156" s="48">
        <f t="shared" si="10"/>
        <v>1.189532117367169</v>
      </c>
      <c r="F156" s="66">
        <v>5</v>
      </c>
      <c r="G156" s="48">
        <f t="shared" si="13"/>
        <v>0.6802721088435374</v>
      </c>
      <c r="H156" s="66">
        <v>15</v>
      </c>
      <c r="I156" s="48">
        <f t="shared" si="11"/>
        <v>0.5701254275940707</v>
      </c>
      <c r="J156" s="66">
        <v>1</v>
      </c>
      <c r="K156" s="48">
        <f t="shared" si="12"/>
        <v>0.7246376811594203</v>
      </c>
      <c r="L156" s="66">
        <v>0</v>
      </c>
      <c r="M156" s="49">
        <f t="shared" si="14"/>
        <v>0</v>
      </c>
      <c r="O156"/>
      <c r="P156"/>
      <c r="Q156"/>
      <c r="R156"/>
      <c r="S156"/>
      <c r="T156"/>
      <c r="U156"/>
      <c r="V156"/>
      <c r="W156"/>
      <c r="X156"/>
      <c r="Y156"/>
    </row>
    <row r="157" spans="1:25" ht="12.75" customHeight="1">
      <c r="A157" s="57" t="s">
        <v>26</v>
      </c>
      <c r="B157" s="65">
        <v>701</v>
      </c>
      <c r="C157" s="51">
        <f t="shared" si="9"/>
        <v>0.5155928214180642</v>
      </c>
      <c r="D157" s="65">
        <v>16</v>
      </c>
      <c r="E157" s="51">
        <f t="shared" si="10"/>
        <v>0.63441712926249</v>
      </c>
      <c r="F157" s="65">
        <v>3</v>
      </c>
      <c r="G157" s="51">
        <f t="shared" si="13"/>
        <v>0.40816326530612246</v>
      </c>
      <c r="H157" s="65">
        <v>17</v>
      </c>
      <c r="I157" s="51">
        <f t="shared" si="11"/>
        <v>0.6461421512732801</v>
      </c>
      <c r="J157" s="65">
        <v>0</v>
      </c>
      <c r="K157" s="51">
        <f t="shared" si="12"/>
        <v>0</v>
      </c>
      <c r="L157" s="65">
        <v>1</v>
      </c>
      <c r="M157" s="52">
        <f t="shared" si="14"/>
        <v>7.142857142857142</v>
      </c>
      <c r="O157"/>
      <c r="P157"/>
      <c r="Q157"/>
      <c r="R157"/>
      <c r="S157"/>
      <c r="T157"/>
      <c r="U157"/>
      <c r="V157"/>
      <c r="W157"/>
      <c r="X157"/>
      <c r="Y157"/>
    </row>
    <row r="158" spans="1:25" ht="12.75" customHeight="1">
      <c r="A158" s="57" t="s">
        <v>27</v>
      </c>
      <c r="B158" s="65">
        <v>720</v>
      </c>
      <c r="C158" s="51">
        <f t="shared" si="9"/>
        <v>0.529567519858782</v>
      </c>
      <c r="D158" s="65">
        <v>17</v>
      </c>
      <c r="E158" s="51">
        <f t="shared" si="10"/>
        <v>0.6740681998413958</v>
      </c>
      <c r="F158" s="65">
        <v>0</v>
      </c>
      <c r="G158" s="51">
        <f t="shared" si="13"/>
        <v>0</v>
      </c>
      <c r="H158" s="65">
        <v>8</v>
      </c>
      <c r="I158" s="51">
        <f t="shared" si="11"/>
        <v>0.3040668947168377</v>
      </c>
      <c r="J158" s="65">
        <v>0</v>
      </c>
      <c r="K158" s="51">
        <f t="shared" si="12"/>
        <v>0</v>
      </c>
      <c r="L158" s="65">
        <v>0</v>
      </c>
      <c r="M158" s="52">
        <f t="shared" si="14"/>
        <v>0</v>
      </c>
      <c r="O158"/>
      <c r="P158"/>
      <c r="Q158"/>
      <c r="R158"/>
      <c r="S158"/>
      <c r="T158"/>
      <c r="U158"/>
      <c r="V158"/>
      <c r="W158"/>
      <c r="X158"/>
      <c r="Y158"/>
    </row>
    <row r="159" spans="1:25" ht="12.75" customHeight="1">
      <c r="A159" s="57" t="s">
        <v>28</v>
      </c>
      <c r="B159" s="65">
        <v>2779</v>
      </c>
      <c r="C159" s="51">
        <f t="shared" si="9"/>
        <v>2.0439835245660487</v>
      </c>
      <c r="D159" s="65">
        <v>57</v>
      </c>
      <c r="E159" s="51">
        <f t="shared" si="10"/>
        <v>2.260111022997621</v>
      </c>
      <c r="F159" s="65">
        <v>19</v>
      </c>
      <c r="G159" s="51">
        <f t="shared" si="13"/>
        <v>2.585034013605442</v>
      </c>
      <c r="H159" s="65">
        <v>72</v>
      </c>
      <c r="I159" s="51">
        <f t="shared" si="11"/>
        <v>2.7366020524515395</v>
      </c>
      <c r="J159" s="65">
        <v>13</v>
      </c>
      <c r="K159" s="51">
        <f t="shared" si="12"/>
        <v>9.420289855072465</v>
      </c>
      <c r="L159" s="65">
        <v>0</v>
      </c>
      <c r="M159" s="52">
        <f t="shared" si="14"/>
        <v>0</v>
      </c>
      <c r="O159"/>
      <c r="P159"/>
      <c r="Q159"/>
      <c r="R159"/>
      <c r="S159"/>
      <c r="T159"/>
      <c r="U159"/>
      <c r="V159"/>
      <c r="W159"/>
      <c r="X159"/>
      <c r="Y159"/>
    </row>
    <row r="160" spans="1:25" ht="12.75" customHeight="1">
      <c r="A160" s="58" t="s">
        <v>29</v>
      </c>
      <c r="B160" s="67">
        <v>4893</v>
      </c>
      <c r="C160" s="54">
        <f>IF(B$140=0,0,B160/B$140*100)</f>
        <v>3.598852603706973</v>
      </c>
      <c r="D160" s="67">
        <v>179</v>
      </c>
      <c r="E160" s="54">
        <f>IF(D$140=0,0,D160/D$140*100)</f>
        <v>7.0975416336241075</v>
      </c>
      <c r="F160" s="67">
        <v>27</v>
      </c>
      <c r="G160" s="54">
        <f t="shared" si="13"/>
        <v>3.6734693877551026</v>
      </c>
      <c r="H160" s="67">
        <v>157</v>
      </c>
      <c r="I160" s="54">
        <f>IF(H$140=0,0,H160/H$140*100)</f>
        <v>5.96731280881794</v>
      </c>
      <c r="J160" s="67">
        <v>7</v>
      </c>
      <c r="K160" s="54">
        <f>IF(J$140=0,0,J160/J$140*100)</f>
        <v>5.072463768115942</v>
      </c>
      <c r="L160" s="67">
        <v>0</v>
      </c>
      <c r="M160" s="55">
        <f t="shared" si="14"/>
        <v>0</v>
      </c>
      <c r="O160"/>
      <c r="P160"/>
      <c r="Q160"/>
      <c r="R160"/>
      <c r="S160"/>
      <c r="T160"/>
      <c r="U160"/>
      <c r="V160"/>
      <c r="W160"/>
      <c r="X160"/>
      <c r="Y160"/>
    </row>
    <row r="161" spans="1:25" ht="12.75" customHeight="1">
      <c r="A161" s="56" t="s">
        <v>30</v>
      </c>
      <c r="B161" s="66">
        <v>2291</v>
      </c>
      <c r="C161" s="48">
        <f>IF(B$140=0,0,B161/B$140*100)</f>
        <v>1.6850544277728745</v>
      </c>
      <c r="D161" s="66">
        <v>48</v>
      </c>
      <c r="E161" s="48">
        <f>IF(D$140=0,0,D161/D$140*100)</f>
        <v>1.9032513877874702</v>
      </c>
      <c r="F161" s="66">
        <v>8</v>
      </c>
      <c r="G161" s="48">
        <f t="shared" si="13"/>
        <v>1.0884353741496597</v>
      </c>
      <c r="H161" s="66">
        <v>167</v>
      </c>
      <c r="I161" s="48">
        <f>IF(H$140=0,0,H161/H$140*100)</f>
        <v>6.347396427213988</v>
      </c>
      <c r="J161" s="66">
        <v>8</v>
      </c>
      <c r="K161" s="48">
        <f>IF(J$140=0,0,J161/J$140*100)</f>
        <v>5.797101449275362</v>
      </c>
      <c r="L161" s="66">
        <v>0</v>
      </c>
      <c r="M161" s="49">
        <f t="shared" si="14"/>
        <v>0</v>
      </c>
      <c r="O161"/>
      <c r="P161"/>
      <c r="Q161"/>
      <c r="R161"/>
      <c r="S161"/>
      <c r="T161"/>
      <c r="U161"/>
      <c r="V161"/>
      <c r="W161"/>
      <c r="X161"/>
      <c r="Y161"/>
    </row>
    <row r="162" spans="1:25" ht="12.75" customHeight="1">
      <c r="A162" s="57" t="s">
        <v>31</v>
      </c>
      <c r="B162" s="65">
        <v>4179</v>
      </c>
      <c r="C162" s="51">
        <f t="shared" si="9"/>
        <v>3.0736981465136806</v>
      </c>
      <c r="D162" s="65">
        <v>49</v>
      </c>
      <c r="E162" s="51">
        <f t="shared" si="10"/>
        <v>1.9429024583663759</v>
      </c>
      <c r="F162" s="65">
        <v>18</v>
      </c>
      <c r="G162" s="51">
        <f t="shared" si="13"/>
        <v>2.4489795918367347</v>
      </c>
      <c r="H162" s="65">
        <v>64</v>
      </c>
      <c r="I162" s="51">
        <f t="shared" si="11"/>
        <v>2.4325351577347014</v>
      </c>
      <c r="J162" s="65">
        <v>4</v>
      </c>
      <c r="K162" s="51">
        <f t="shared" si="12"/>
        <v>2.898550724637681</v>
      </c>
      <c r="L162" s="65">
        <v>1</v>
      </c>
      <c r="M162" s="52">
        <f t="shared" si="14"/>
        <v>7.142857142857142</v>
      </c>
      <c r="O162"/>
      <c r="P162"/>
      <c r="Q162"/>
      <c r="R162"/>
      <c r="S162"/>
      <c r="T162"/>
      <c r="U162"/>
      <c r="V162"/>
      <c r="W162"/>
      <c r="X162"/>
      <c r="Y162"/>
    </row>
    <row r="163" spans="1:25" ht="12.75" customHeight="1">
      <c r="A163" s="57" t="s">
        <v>32</v>
      </c>
      <c r="B163" s="65">
        <v>3310</v>
      </c>
      <c r="C163" s="51">
        <f>IF(B$140=0,0,B163/B$140*100)</f>
        <v>2.4345395704619004</v>
      </c>
      <c r="D163" s="65">
        <v>64</v>
      </c>
      <c r="E163" s="51">
        <f>IF(D$140=0,0,D163/D$140*100)</f>
        <v>2.53766851704996</v>
      </c>
      <c r="F163" s="65">
        <v>28</v>
      </c>
      <c r="G163" s="51">
        <f t="shared" si="13"/>
        <v>3.8095238095238098</v>
      </c>
      <c r="H163" s="65">
        <v>71</v>
      </c>
      <c r="I163" s="51">
        <f>IF(H$140=0,0,H163/H$140*100)</f>
        <v>2.6985936906119345</v>
      </c>
      <c r="J163" s="65">
        <v>1</v>
      </c>
      <c r="K163" s="51">
        <f>IF(J$140=0,0,J163/J$140*100)</f>
        <v>0.7246376811594203</v>
      </c>
      <c r="L163" s="65">
        <v>1</v>
      </c>
      <c r="M163" s="52">
        <f t="shared" si="14"/>
        <v>7.142857142857142</v>
      </c>
      <c r="O163"/>
      <c r="P163"/>
      <c r="Q163"/>
      <c r="R163"/>
      <c r="S163"/>
      <c r="T163"/>
      <c r="U163"/>
      <c r="V163"/>
      <c r="W163"/>
      <c r="X163"/>
      <c r="Y163"/>
    </row>
    <row r="164" spans="1:25" ht="12.75" customHeight="1">
      <c r="A164" s="57" t="s">
        <v>33</v>
      </c>
      <c r="B164" s="65">
        <v>2419</v>
      </c>
      <c r="C164" s="51">
        <f t="shared" si="9"/>
        <v>1.779199764636658</v>
      </c>
      <c r="D164" s="65">
        <v>61</v>
      </c>
      <c r="E164" s="51">
        <f t="shared" si="10"/>
        <v>2.4187153053132437</v>
      </c>
      <c r="F164" s="65">
        <v>6</v>
      </c>
      <c r="G164" s="51">
        <f t="shared" si="13"/>
        <v>0.8163265306122449</v>
      </c>
      <c r="H164" s="65">
        <v>16</v>
      </c>
      <c r="I164" s="51">
        <f t="shared" si="11"/>
        <v>0.6081337894336754</v>
      </c>
      <c r="J164" s="65">
        <v>2</v>
      </c>
      <c r="K164" s="51">
        <f t="shared" si="12"/>
        <v>1.4492753623188406</v>
      </c>
      <c r="L164" s="65">
        <v>0</v>
      </c>
      <c r="M164" s="52">
        <f t="shared" si="14"/>
        <v>0</v>
      </c>
      <c r="O164"/>
      <c r="P164"/>
      <c r="Q164"/>
      <c r="R164"/>
      <c r="S164"/>
      <c r="T164"/>
      <c r="U164"/>
      <c r="V164"/>
      <c r="W164"/>
      <c r="X164"/>
      <c r="Y164"/>
    </row>
    <row r="165" spans="1:25" ht="12.75" customHeight="1">
      <c r="A165" s="57" t="s">
        <v>34</v>
      </c>
      <c r="B165" s="65">
        <v>1131</v>
      </c>
      <c r="C165" s="51">
        <f t="shared" si="9"/>
        <v>0.8318623124448368</v>
      </c>
      <c r="D165" s="65">
        <v>36</v>
      </c>
      <c r="E165" s="51">
        <f t="shared" si="10"/>
        <v>1.4274385408406027</v>
      </c>
      <c r="F165" s="65">
        <v>8</v>
      </c>
      <c r="G165" s="51">
        <f t="shared" si="13"/>
        <v>1.0884353741496597</v>
      </c>
      <c r="H165" s="65">
        <v>26</v>
      </c>
      <c r="I165" s="51">
        <f t="shared" si="11"/>
        <v>0.9882174078297226</v>
      </c>
      <c r="J165" s="65">
        <v>6</v>
      </c>
      <c r="K165" s="51">
        <f t="shared" si="12"/>
        <v>4.3478260869565215</v>
      </c>
      <c r="L165" s="65">
        <v>0</v>
      </c>
      <c r="M165" s="52">
        <f t="shared" si="14"/>
        <v>0</v>
      </c>
      <c r="O165"/>
      <c r="P165"/>
      <c r="Q165"/>
      <c r="R165"/>
      <c r="S165"/>
      <c r="T165"/>
      <c r="U165"/>
      <c r="V165"/>
      <c r="W165"/>
      <c r="X165"/>
      <c r="Y165"/>
    </row>
    <row r="166" spans="1:25" ht="12.75" customHeight="1">
      <c r="A166" s="56" t="s">
        <v>35</v>
      </c>
      <c r="B166" s="66">
        <v>1930</v>
      </c>
      <c r="C166" s="48">
        <f t="shared" si="9"/>
        <v>1.419535157399235</v>
      </c>
      <c r="D166" s="66">
        <v>50</v>
      </c>
      <c r="E166" s="48">
        <f t="shared" si="10"/>
        <v>1.9825535289452814</v>
      </c>
      <c r="F166" s="66">
        <v>9</v>
      </c>
      <c r="G166" s="48">
        <f t="shared" si="13"/>
        <v>1.2244897959183674</v>
      </c>
      <c r="H166" s="66">
        <v>18</v>
      </c>
      <c r="I166" s="48">
        <f t="shared" si="11"/>
        <v>0.6841505131128849</v>
      </c>
      <c r="J166" s="66">
        <v>2</v>
      </c>
      <c r="K166" s="48">
        <f t="shared" si="12"/>
        <v>1.4492753623188406</v>
      </c>
      <c r="L166" s="66">
        <v>0</v>
      </c>
      <c r="M166" s="49">
        <f t="shared" si="14"/>
        <v>0</v>
      </c>
      <c r="O166"/>
      <c r="P166"/>
      <c r="Q166"/>
      <c r="R166"/>
      <c r="S166"/>
      <c r="T166"/>
      <c r="U166"/>
      <c r="V166"/>
      <c r="W166"/>
      <c r="X166"/>
      <c r="Y166"/>
    </row>
    <row r="167" spans="1:25" ht="12.75" customHeight="1">
      <c r="A167" s="57" t="s">
        <v>36</v>
      </c>
      <c r="B167" s="65">
        <v>2148</v>
      </c>
      <c r="C167" s="51">
        <f t="shared" si="9"/>
        <v>1.5798764342453662</v>
      </c>
      <c r="D167" s="65">
        <v>55</v>
      </c>
      <c r="E167" s="51">
        <f t="shared" si="10"/>
        <v>2.1808088818398095</v>
      </c>
      <c r="F167" s="65">
        <v>32</v>
      </c>
      <c r="G167" s="51">
        <f t="shared" si="13"/>
        <v>4.353741496598639</v>
      </c>
      <c r="H167" s="65">
        <v>13</v>
      </c>
      <c r="I167" s="51">
        <f t="shared" si="11"/>
        <v>0.4941087039148613</v>
      </c>
      <c r="J167" s="65">
        <v>2</v>
      </c>
      <c r="K167" s="51">
        <f t="shared" si="12"/>
        <v>1.4492753623188406</v>
      </c>
      <c r="L167" s="65">
        <v>0</v>
      </c>
      <c r="M167" s="52">
        <f t="shared" si="14"/>
        <v>0</v>
      </c>
      <c r="O167"/>
      <c r="P167"/>
      <c r="Q167"/>
      <c r="R167"/>
      <c r="S167"/>
      <c r="T167"/>
      <c r="U167"/>
      <c r="V167"/>
      <c r="W167"/>
      <c r="X167"/>
      <c r="Y167"/>
    </row>
    <row r="168" spans="1:25" ht="12.75" customHeight="1">
      <c r="A168" s="57" t="s">
        <v>37</v>
      </c>
      <c r="B168" s="65">
        <v>3862</v>
      </c>
      <c r="C168" s="51">
        <f t="shared" si="9"/>
        <v>2.8405413356869667</v>
      </c>
      <c r="D168" s="65">
        <v>91</v>
      </c>
      <c r="E168" s="51">
        <f t="shared" si="10"/>
        <v>3.608247422680412</v>
      </c>
      <c r="F168" s="65">
        <v>22</v>
      </c>
      <c r="G168" s="51">
        <f t="shared" si="13"/>
        <v>2.9931972789115644</v>
      </c>
      <c r="H168" s="65">
        <v>36</v>
      </c>
      <c r="I168" s="51">
        <f t="shared" si="11"/>
        <v>1.3683010262257698</v>
      </c>
      <c r="J168" s="65">
        <v>4</v>
      </c>
      <c r="K168" s="51">
        <f t="shared" si="12"/>
        <v>2.898550724637681</v>
      </c>
      <c r="L168" s="65">
        <v>2</v>
      </c>
      <c r="M168" s="52">
        <f t="shared" si="14"/>
        <v>14.285714285714285</v>
      </c>
      <c r="O168"/>
      <c r="P168"/>
      <c r="Q168"/>
      <c r="R168"/>
      <c r="S168"/>
      <c r="T168"/>
      <c r="U168"/>
      <c r="V168"/>
      <c r="W168"/>
      <c r="X168"/>
      <c r="Y168"/>
    </row>
    <row r="169" spans="1:25" ht="12.75" customHeight="1">
      <c r="A169" s="57" t="s">
        <v>38</v>
      </c>
      <c r="B169" s="65">
        <v>1087</v>
      </c>
      <c r="C169" s="51">
        <f t="shared" si="9"/>
        <v>0.7994998528979111</v>
      </c>
      <c r="D169" s="65">
        <v>26</v>
      </c>
      <c r="E169" s="51">
        <f t="shared" si="10"/>
        <v>1.0309278350515463</v>
      </c>
      <c r="F169" s="65">
        <v>6</v>
      </c>
      <c r="G169" s="51">
        <f t="shared" si="13"/>
        <v>0.8163265306122449</v>
      </c>
      <c r="H169" s="65">
        <v>4</v>
      </c>
      <c r="I169" s="51">
        <f t="shared" si="11"/>
        <v>0.15203344735841884</v>
      </c>
      <c r="J169" s="65">
        <v>0</v>
      </c>
      <c r="K169" s="51">
        <f t="shared" si="12"/>
        <v>0</v>
      </c>
      <c r="L169" s="65">
        <v>0</v>
      </c>
      <c r="M169" s="52">
        <f t="shared" si="14"/>
        <v>0</v>
      </c>
      <c r="O169"/>
      <c r="P169"/>
      <c r="Q169"/>
      <c r="R169"/>
      <c r="S169"/>
      <c r="T169"/>
      <c r="U169"/>
      <c r="V169"/>
      <c r="W169"/>
      <c r="X169"/>
      <c r="Y169"/>
    </row>
    <row r="170" spans="1:25" ht="12.75" customHeight="1">
      <c r="A170" s="58" t="s">
        <v>39</v>
      </c>
      <c r="B170" s="67">
        <v>2643</v>
      </c>
      <c r="C170" s="54">
        <f t="shared" si="9"/>
        <v>1.943954104148279</v>
      </c>
      <c r="D170" s="67">
        <v>23</v>
      </c>
      <c r="E170" s="54">
        <f t="shared" si="10"/>
        <v>0.9119746233148296</v>
      </c>
      <c r="F170" s="67">
        <v>1</v>
      </c>
      <c r="G170" s="54">
        <f t="shared" si="13"/>
        <v>0.13605442176870747</v>
      </c>
      <c r="H170" s="67">
        <v>28</v>
      </c>
      <c r="I170" s="54">
        <f t="shared" si="11"/>
        <v>1.0642341315089319</v>
      </c>
      <c r="J170" s="67">
        <v>2</v>
      </c>
      <c r="K170" s="54">
        <f t="shared" si="12"/>
        <v>1.4492753623188406</v>
      </c>
      <c r="L170" s="67">
        <v>0</v>
      </c>
      <c r="M170" s="55">
        <f t="shared" si="14"/>
        <v>0</v>
      </c>
      <c r="O170"/>
      <c r="P170"/>
      <c r="Q170"/>
      <c r="R170"/>
      <c r="S170"/>
      <c r="T170"/>
      <c r="U170"/>
      <c r="V170"/>
      <c r="W170"/>
      <c r="X170"/>
      <c r="Y170"/>
    </row>
    <row r="171" spans="1:25" ht="12.75" customHeight="1">
      <c r="A171" s="57" t="s">
        <v>40</v>
      </c>
      <c r="B171" s="65">
        <v>954</v>
      </c>
      <c r="C171" s="51">
        <f t="shared" si="9"/>
        <v>0.7016769638128861</v>
      </c>
      <c r="D171" s="65">
        <v>16</v>
      </c>
      <c r="E171" s="51">
        <f t="shared" si="10"/>
        <v>0.63441712926249</v>
      </c>
      <c r="F171" s="65">
        <v>2</v>
      </c>
      <c r="G171" s="51">
        <f t="shared" si="13"/>
        <v>0.27210884353741494</v>
      </c>
      <c r="H171" s="65">
        <v>32</v>
      </c>
      <c r="I171" s="51">
        <f t="shared" si="11"/>
        <v>1.2162675788673507</v>
      </c>
      <c r="J171" s="65">
        <v>0</v>
      </c>
      <c r="K171" s="51">
        <f t="shared" si="12"/>
        <v>0</v>
      </c>
      <c r="L171" s="65">
        <v>0</v>
      </c>
      <c r="M171" s="52">
        <f t="shared" si="14"/>
        <v>0</v>
      </c>
      <c r="O171"/>
      <c r="P171"/>
      <c r="Q171"/>
      <c r="R171"/>
      <c r="S171"/>
      <c r="T171"/>
      <c r="U171"/>
      <c r="V171"/>
      <c r="W171"/>
      <c r="X171"/>
      <c r="Y171"/>
    </row>
    <row r="172" spans="1:25" ht="12.75" customHeight="1">
      <c r="A172" s="57" t="s">
        <v>41</v>
      </c>
      <c r="B172" s="65">
        <v>1521</v>
      </c>
      <c r="C172" s="51">
        <f t="shared" si="9"/>
        <v>1.118711385701677</v>
      </c>
      <c r="D172" s="65">
        <v>26</v>
      </c>
      <c r="E172" s="51">
        <f t="shared" si="10"/>
        <v>1.0309278350515463</v>
      </c>
      <c r="F172" s="65">
        <v>9</v>
      </c>
      <c r="G172" s="51">
        <f t="shared" si="13"/>
        <v>1.2244897959183674</v>
      </c>
      <c r="H172" s="65">
        <v>23</v>
      </c>
      <c r="I172" s="51">
        <f t="shared" si="11"/>
        <v>0.8741923223109084</v>
      </c>
      <c r="J172" s="65">
        <v>0</v>
      </c>
      <c r="K172" s="51">
        <f t="shared" si="12"/>
        <v>0</v>
      </c>
      <c r="L172" s="65">
        <v>0</v>
      </c>
      <c r="M172" s="52">
        <f t="shared" si="14"/>
        <v>0</v>
      </c>
      <c r="O172"/>
      <c r="P172"/>
      <c r="Q172"/>
      <c r="R172"/>
      <c r="S172"/>
      <c r="T172"/>
      <c r="U172"/>
      <c r="V172"/>
      <c r="W172"/>
      <c r="X172"/>
      <c r="Y172"/>
    </row>
    <row r="173" spans="1:25" ht="12.75" customHeight="1">
      <c r="A173" s="57" t="s">
        <v>42</v>
      </c>
      <c r="B173" s="65">
        <v>3409</v>
      </c>
      <c r="C173" s="51">
        <f t="shared" si="9"/>
        <v>2.507355104442483</v>
      </c>
      <c r="D173" s="65">
        <v>77</v>
      </c>
      <c r="E173" s="51">
        <f t="shared" si="10"/>
        <v>3.0531324345757334</v>
      </c>
      <c r="F173" s="65">
        <v>22</v>
      </c>
      <c r="G173" s="51">
        <f t="shared" si="13"/>
        <v>2.9931972789115644</v>
      </c>
      <c r="H173" s="65">
        <v>87</v>
      </c>
      <c r="I173" s="51">
        <f t="shared" si="11"/>
        <v>3.30672748004561</v>
      </c>
      <c r="J173" s="65">
        <v>9</v>
      </c>
      <c r="K173" s="51">
        <f t="shared" si="12"/>
        <v>6.521739130434782</v>
      </c>
      <c r="L173" s="65">
        <v>0</v>
      </c>
      <c r="M173" s="52">
        <f t="shared" si="14"/>
        <v>0</v>
      </c>
      <c r="O173"/>
      <c r="P173"/>
      <c r="Q173"/>
      <c r="R173"/>
      <c r="S173"/>
      <c r="T173"/>
      <c r="U173"/>
      <c r="V173"/>
      <c r="W173"/>
      <c r="X173"/>
      <c r="Y173"/>
    </row>
    <row r="174" spans="1:25" ht="12.75" customHeight="1">
      <c r="A174" s="57" t="s">
        <v>43</v>
      </c>
      <c r="B174" s="65">
        <v>2275</v>
      </c>
      <c r="C174" s="51">
        <f>IF(B$140=0,0,B174/B$140*100)</f>
        <v>1.6732862606649013</v>
      </c>
      <c r="D174" s="65">
        <v>57</v>
      </c>
      <c r="E174" s="51">
        <f>IF(D$140=0,0,D174/D$140*100)</f>
        <v>2.260111022997621</v>
      </c>
      <c r="F174" s="65">
        <v>12</v>
      </c>
      <c r="G174" s="51">
        <f t="shared" si="13"/>
        <v>1.6326530612244898</v>
      </c>
      <c r="H174" s="65">
        <v>50</v>
      </c>
      <c r="I174" s="51">
        <f>IF(H$140=0,0,H174/H$140*100)</f>
        <v>1.9004180919802356</v>
      </c>
      <c r="J174" s="65">
        <v>8</v>
      </c>
      <c r="K174" s="51">
        <f>IF(J$140=0,0,J174/J$140*100)</f>
        <v>5.797101449275362</v>
      </c>
      <c r="L174" s="65">
        <v>0</v>
      </c>
      <c r="M174" s="52">
        <f t="shared" si="14"/>
        <v>0</v>
      </c>
      <c r="O174"/>
      <c r="P174"/>
      <c r="Q174"/>
      <c r="R174"/>
      <c r="S174"/>
      <c r="T174"/>
      <c r="U174"/>
      <c r="V174"/>
      <c r="W174"/>
      <c r="X174"/>
      <c r="Y174"/>
    </row>
    <row r="175" spans="1:25" ht="12.75" customHeight="1">
      <c r="A175" s="57" t="s">
        <v>44</v>
      </c>
      <c r="B175" s="65">
        <v>2113</v>
      </c>
      <c r="C175" s="51">
        <f t="shared" si="9"/>
        <v>1.5541335686966755</v>
      </c>
      <c r="D175" s="65">
        <v>41</v>
      </c>
      <c r="E175" s="51">
        <f t="shared" si="10"/>
        <v>1.625693893735131</v>
      </c>
      <c r="F175" s="65">
        <v>10</v>
      </c>
      <c r="G175" s="51">
        <f t="shared" si="13"/>
        <v>1.3605442176870748</v>
      </c>
      <c r="H175" s="65">
        <v>36</v>
      </c>
      <c r="I175" s="51">
        <f t="shared" si="11"/>
        <v>1.3683010262257698</v>
      </c>
      <c r="J175" s="65">
        <v>1</v>
      </c>
      <c r="K175" s="51">
        <f t="shared" si="12"/>
        <v>0.7246376811594203</v>
      </c>
      <c r="L175" s="65">
        <v>0</v>
      </c>
      <c r="M175" s="52">
        <f t="shared" si="14"/>
        <v>0</v>
      </c>
      <c r="O175"/>
      <c r="P175"/>
      <c r="Q175"/>
      <c r="R175"/>
      <c r="S175"/>
      <c r="T175"/>
      <c r="U175"/>
      <c r="V175"/>
      <c r="W175"/>
      <c r="X175"/>
      <c r="Y175"/>
    </row>
    <row r="176" spans="1:25" ht="12.75" customHeight="1">
      <c r="A176" s="56" t="s">
        <v>45</v>
      </c>
      <c r="B176" s="66">
        <v>1883</v>
      </c>
      <c r="C176" s="48">
        <f>IF(B$140=0,0,B176/B$140*100)</f>
        <v>1.3849661665195645</v>
      </c>
      <c r="D176" s="66">
        <v>34</v>
      </c>
      <c r="E176" s="48">
        <f>IF(D$140=0,0,D176/D$140*100)</f>
        <v>1.3481363996827915</v>
      </c>
      <c r="F176" s="66">
        <v>9</v>
      </c>
      <c r="G176" s="48">
        <f t="shared" si="13"/>
        <v>1.2244897959183674</v>
      </c>
      <c r="H176" s="66">
        <v>27</v>
      </c>
      <c r="I176" s="48">
        <f>IF(H$140=0,0,H176/H$140*100)</f>
        <v>1.0262257696693273</v>
      </c>
      <c r="J176" s="66">
        <v>1</v>
      </c>
      <c r="K176" s="48">
        <f>IF(J$140=0,0,J176/J$140*100)</f>
        <v>0.7246376811594203</v>
      </c>
      <c r="L176" s="66">
        <v>1</v>
      </c>
      <c r="M176" s="49">
        <f t="shared" si="14"/>
        <v>7.142857142857142</v>
      </c>
      <c r="O176"/>
      <c r="P176"/>
      <c r="Q176"/>
      <c r="R176"/>
      <c r="S176"/>
      <c r="T176"/>
      <c r="U176"/>
      <c r="V176"/>
      <c r="W176"/>
      <c r="X176"/>
      <c r="Y176"/>
    </row>
    <row r="177" spans="1:25" ht="12.75" customHeight="1">
      <c r="A177" s="57" t="s">
        <v>46</v>
      </c>
      <c r="B177" s="65">
        <v>1041</v>
      </c>
      <c r="C177" s="51">
        <f t="shared" si="9"/>
        <v>0.765666372462489</v>
      </c>
      <c r="D177" s="65">
        <v>10</v>
      </c>
      <c r="E177" s="51">
        <f t="shared" si="10"/>
        <v>0.3965107057890563</v>
      </c>
      <c r="F177" s="65">
        <v>8</v>
      </c>
      <c r="G177" s="51">
        <f t="shared" si="13"/>
        <v>1.0884353741496597</v>
      </c>
      <c r="H177" s="65">
        <v>26</v>
      </c>
      <c r="I177" s="51">
        <f t="shared" si="11"/>
        <v>0.9882174078297226</v>
      </c>
      <c r="J177" s="65">
        <v>1</v>
      </c>
      <c r="K177" s="51">
        <f t="shared" si="12"/>
        <v>0.7246376811594203</v>
      </c>
      <c r="L177" s="65">
        <v>1</v>
      </c>
      <c r="M177" s="52">
        <f t="shared" si="14"/>
        <v>7.142857142857142</v>
      </c>
      <c r="O177"/>
      <c r="P177"/>
      <c r="Q177"/>
      <c r="R177"/>
      <c r="S177"/>
      <c r="T177"/>
      <c r="U177"/>
      <c r="V177"/>
      <c r="W177"/>
      <c r="X177"/>
      <c r="Y177"/>
    </row>
    <row r="178" spans="1:25" ht="12.75" customHeight="1">
      <c r="A178" s="57" t="s">
        <v>47</v>
      </c>
      <c r="B178" s="65">
        <v>3477</v>
      </c>
      <c r="C178" s="51">
        <f>IF(B$140=0,0,B178/B$140*100)</f>
        <v>2.557369814651368</v>
      </c>
      <c r="D178" s="65">
        <v>32</v>
      </c>
      <c r="E178" s="51">
        <f>IF(D$140=0,0,D178/D$140*100)</f>
        <v>1.26883425852498</v>
      </c>
      <c r="F178" s="65">
        <v>16</v>
      </c>
      <c r="G178" s="51">
        <f t="shared" si="13"/>
        <v>2.1768707482993195</v>
      </c>
      <c r="H178" s="65">
        <v>119</v>
      </c>
      <c r="I178" s="51">
        <f>IF(H$140=0,0,H178/H$140*100)</f>
        <v>4.5229950589129615</v>
      </c>
      <c r="J178" s="65">
        <v>1</v>
      </c>
      <c r="K178" s="51">
        <f>IF(J$140=0,0,J178/J$140*100)</f>
        <v>0.7246376811594203</v>
      </c>
      <c r="L178" s="65">
        <v>2</v>
      </c>
      <c r="M178" s="52">
        <f t="shared" si="14"/>
        <v>14.285714285714285</v>
      </c>
      <c r="O178"/>
      <c r="P178"/>
      <c r="Q178"/>
      <c r="R178"/>
      <c r="S178"/>
      <c r="T178"/>
      <c r="U178"/>
      <c r="V178"/>
      <c r="W178"/>
      <c r="X178"/>
      <c r="Y178"/>
    </row>
    <row r="179" spans="1:25" ht="12.75" customHeight="1">
      <c r="A179" s="57" t="s">
        <v>48</v>
      </c>
      <c r="B179" s="65">
        <v>4420</v>
      </c>
      <c r="C179" s="51">
        <f t="shared" si="9"/>
        <v>3.250956163577523</v>
      </c>
      <c r="D179" s="65">
        <v>43</v>
      </c>
      <c r="E179" s="51">
        <f t="shared" si="10"/>
        <v>1.704996034892942</v>
      </c>
      <c r="F179" s="65">
        <v>21</v>
      </c>
      <c r="G179" s="51">
        <f t="shared" si="13"/>
        <v>2.857142857142857</v>
      </c>
      <c r="H179" s="65">
        <v>153</v>
      </c>
      <c r="I179" s="51">
        <f t="shared" si="11"/>
        <v>5.815279361459521</v>
      </c>
      <c r="J179" s="65">
        <v>5</v>
      </c>
      <c r="K179" s="51">
        <f t="shared" si="12"/>
        <v>3.6231884057971016</v>
      </c>
      <c r="L179" s="65">
        <v>1</v>
      </c>
      <c r="M179" s="52">
        <f t="shared" si="14"/>
        <v>7.142857142857142</v>
      </c>
      <c r="O179"/>
      <c r="P179"/>
      <c r="Q179"/>
      <c r="R179"/>
      <c r="S179"/>
      <c r="T179"/>
      <c r="U179"/>
      <c r="V179"/>
      <c r="W179"/>
      <c r="X179"/>
      <c r="Y179"/>
    </row>
    <row r="180" spans="1:25" ht="12.75" customHeight="1">
      <c r="A180" s="58" t="s">
        <v>49</v>
      </c>
      <c r="B180" s="67">
        <v>3316</v>
      </c>
      <c r="C180" s="54">
        <f t="shared" si="9"/>
        <v>2.4389526331273905</v>
      </c>
      <c r="D180" s="67">
        <v>48</v>
      </c>
      <c r="E180" s="54">
        <f t="shared" si="10"/>
        <v>1.9032513877874702</v>
      </c>
      <c r="F180" s="67">
        <v>19</v>
      </c>
      <c r="G180" s="54">
        <f t="shared" si="13"/>
        <v>2.585034013605442</v>
      </c>
      <c r="H180" s="67">
        <v>78</v>
      </c>
      <c r="I180" s="54">
        <f t="shared" si="11"/>
        <v>2.9646522234891677</v>
      </c>
      <c r="J180" s="67">
        <v>3</v>
      </c>
      <c r="K180" s="54">
        <f t="shared" si="12"/>
        <v>2.1739130434782608</v>
      </c>
      <c r="L180" s="67">
        <v>0</v>
      </c>
      <c r="M180" s="55">
        <f t="shared" si="14"/>
        <v>0</v>
      </c>
      <c r="O180"/>
      <c r="P180"/>
      <c r="Q180"/>
      <c r="R180"/>
      <c r="S180"/>
      <c r="T180"/>
      <c r="U180"/>
      <c r="V180"/>
      <c r="W180"/>
      <c r="X180"/>
      <c r="Y180"/>
    </row>
    <row r="181" spans="1:25" ht="12.75" customHeight="1">
      <c r="A181" s="56" t="s">
        <v>50</v>
      </c>
      <c r="B181" s="66">
        <v>882</v>
      </c>
      <c r="C181" s="48">
        <f t="shared" si="9"/>
        <v>0.648720211827008</v>
      </c>
      <c r="D181" s="66">
        <v>32</v>
      </c>
      <c r="E181" s="48">
        <f t="shared" si="10"/>
        <v>1.26883425852498</v>
      </c>
      <c r="F181" s="66">
        <v>6</v>
      </c>
      <c r="G181" s="48">
        <f t="shared" si="13"/>
        <v>0.8163265306122449</v>
      </c>
      <c r="H181" s="66">
        <v>43</v>
      </c>
      <c r="I181" s="48">
        <f t="shared" si="11"/>
        <v>1.6343595591030027</v>
      </c>
      <c r="J181" s="66">
        <v>0</v>
      </c>
      <c r="K181" s="48">
        <f t="shared" si="12"/>
        <v>0</v>
      </c>
      <c r="L181" s="66">
        <v>0</v>
      </c>
      <c r="M181" s="49">
        <f t="shared" si="14"/>
        <v>0</v>
      </c>
      <c r="O181"/>
      <c r="P181"/>
      <c r="Q181"/>
      <c r="R181"/>
      <c r="S181"/>
      <c r="T181"/>
      <c r="U181"/>
      <c r="V181"/>
      <c r="W181"/>
      <c r="X181"/>
      <c r="Y181"/>
    </row>
    <row r="182" spans="1:25" ht="12.75" customHeight="1">
      <c r="A182" s="57" t="s">
        <v>51</v>
      </c>
      <c r="B182" s="65">
        <v>996</v>
      </c>
      <c r="C182" s="51">
        <f t="shared" si="9"/>
        <v>0.732568402471315</v>
      </c>
      <c r="D182" s="65">
        <v>24</v>
      </c>
      <c r="E182" s="51">
        <f t="shared" si="10"/>
        <v>0.9516256938937351</v>
      </c>
      <c r="F182" s="65">
        <v>11</v>
      </c>
      <c r="G182" s="51">
        <f t="shared" si="13"/>
        <v>1.4965986394557822</v>
      </c>
      <c r="H182" s="65">
        <v>23</v>
      </c>
      <c r="I182" s="51">
        <f t="shared" si="11"/>
        <v>0.8741923223109084</v>
      </c>
      <c r="J182" s="65">
        <v>0</v>
      </c>
      <c r="K182" s="51">
        <f t="shared" si="12"/>
        <v>0</v>
      </c>
      <c r="L182" s="65">
        <v>0</v>
      </c>
      <c r="M182" s="52">
        <f t="shared" si="14"/>
        <v>0</v>
      </c>
      <c r="O182"/>
      <c r="P182"/>
      <c r="Q182"/>
      <c r="R182"/>
      <c r="S182"/>
      <c r="T182"/>
      <c r="U182"/>
      <c r="V182"/>
      <c r="W182"/>
      <c r="X182"/>
      <c r="Y182"/>
    </row>
    <row r="183" spans="1:25" ht="12.75" customHeight="1">
      <c r="A183" s="57" t="s">
        <v>52</v>
      </c>
      <c r="B183" s="65">
        <v>3431</v>
      </c>
      <c r="C183" s="51">
        <f>IF(B$140=0,0,B183/B$140*100)</f>
        <v>2.5235363342159456</v>
      </c>
      <c r="D183" s="65">
        <v>60</v>
      </c>
      <c r="E183" s="51">
        <f>IF(D$140=0,0,D183/D$140*100)</f>
        <v>2.379064234734338</v>
      </c>
      <c r="F183" s="65">
        <v>20</v>
      </c>
      <c r="G183" s="51">
        <f t="shared" si="13"/>
        <v>2.7210884353741496</v>
      </c>
      <c r="H183" s="65">
        <v>67</v>
      </c>
      <c r="I183" s="51">
        <f>IF(H$140=0,0,H183/H$140*100)</f>
        <v>2.546560243253516</v>
      </c>
      <c r="J183" s="65">
        <v>1</v>
      </c>
      <c r="K183" s="51">
        <f>IF(J$140=0,0,J183/J$140*100)</f>
        <v>0.7246376811594203</v>
      </c>
      <c r="L183" s="65">
        <v>0</v>
      </c>
      <c r="M183" s="52">
        <f t="shared" si="14"/>
        <v>0</v>
      </c>
      <c r="O183"/>
      <c r="P183"/>
      <c r="Q183"/>
      <c r="R183"/>
      <c r="S183"/>
      <c r="T183"/>
      <c r="U183"/>
      <c r="V183"/>
      <c r="W183"/>
      <c r="X183"/>
      <c r="Y183"/>
    </row>
    <row r="184" spans="1:25" ht="12.75" customHeight="1">
      <c r="A184" s="57" t="s">
        <v>53</v>
      </c>
      <c r="B184" s="65">
        <v>3085</v>
      </c>
      <c r="C184" s="51">
        <f t="shared" si="9"/>
        <v>2.269049720506031</v>
      </c>
      <c r="D184" s="65">
        <v>63</v>
      </c>
      <c r="E184" s="51">
        <f t="shared" si="10"/>
        <v>2.4980174464710547</v>
      </c>
      <c r="F184" s="65">
        <v>9</v>
      </c>
      <c r="G184" s="51">
        <f t="shared" si="13"/>
        <v>1.2244897959183674</v>
      </c>
      <c r="H184" s="65">
        <v>56</v>
      </c>
      <c r="I184" s="51">
        <f t="shared" si="11"/>
        <v>2.1284682630178637</v>
      </c>
      <c r="J184" s="65">
        <v>4</v>
      </c>
      <c r="K184" s="51">
        <f t="shared" si="12"/>
        <v>2.898550724637681</v>
      </c>
      <c r="L184" s="65">
        <v>0</v>
      </c>
      <c r="M184" s="52">
        <f t="shared" si="14"/>
        <v>0</v>
      </c>
      <c r="O184"/>
      <c r="P184"/>
      <c r="Q184"/>
      <c r="R184"/>
      <c r="S184"/>
      <c r="T184"/>
      <c r="U184"/>
      <c r="V184"/>
      <c r="W184"/>
      <c r="X184"/>
      <c r="Y184"/>
    </row>
    <row r="185" spans="1:25" ht="12.75" customHeight="1">
      <c r="A185" s="58" t="s">
        <v>54</v>
      </c>
      <c r="B185" s="67">
        <v>4741</v>
      </c>
      <c r="C185" s="54">
        <f t="shared" si="9"/>
        <v>3.48705501618123</v>
      </c>
      <c r="D185" s="67">
        <v>64</v>
      </c>
      <c r="E185" s="54">
        <f t="shared" si="10"/>
        <v>2.53766851704996</v>
      </c>
      <c r="F185" s="67">
        <v>27</v>
      </c>
      <c r="G185" s="54">
        <f t="shared" si="13"/>
        <v>3.6734693877551026</v>
      </c>
      <c r="H185" s="67">
        <v>164</v>
      </c>
      <c r="I185" s="54">
        <f t="shared" si="11"/>
        <v>6.233371341695173</v>
      </c>
      <c r="J185" s="67">
        <v>5</v>
      </c>
      <c r="K185" s="54">
        <f t="shared" si="12"/>
        <v>3.6231884057971016</v>
      </c>
      <c r="L185" s="67">
        <v>0</v>
      </c>
      <c r="M185" s="55">
        <f t="shared" si="14"/>
        <v>0</v>
      </c>
      <c r="O185"/>
      <c r="P185"/>
      <c r="Q185"/>
      <c r="R185"/>
      <c r="S185"/>
      <c r="T185"/>
      <c r="U185"/>
      <c r="V185"/>
      <c r="W185"/>
      <c r="X185"/>
      <c r="Y185"/>
    </row>
    <row r="186" spans="1:25" ht="12.75" customHeight="1">
      <c r="A186" s="56" t="s">
        <v>55</v>
      </c>
      <c r="B186" s="66">
        <v>4739</v>
      </c>
      <c r="C186" s="48">
        <f t="shared" si="9"/>
        <v>3.485583995292733</v>
      </c>
      <c r="D186" s="66">
        <v>54</v>
      </c>
      <c r="E186" s="48">
        <f t="shared" si="10"/>
        <v>2.141157811260904</v>
      </c>
      <c r="F186" s="66">
        <v>18</v>
      </c>
      <c r="G186" s="48">
        <f t="shared" si="13"/>
        <v>2.4489795918367347</v>
      </c>
      <c r="H186" s="66">
        <v>170</v>
      </c>
      <c r="I186" s="48">
        <f t="shared" si="11"/>
        <v>6.461421512732802</v>
      </c>
      <c r="J186" s="66">
        <v>5</v>
      </c>
      <c r="K186" s="48">
        <f t="shared" si="12"/>
        <v>3.6231884057971016</v>
      </c>
      <c r="L186" s="66">
        <v>1</v>
      </c>
      <c r="M186" s="49">
        <f t="shared" si="14"/>
        <v>7.142857142857142</v>
      </c>
      <c r="O186"/>
      <c r="P186"/>
      <c r="Q186"/>
      <c r="R186"/>
      <c r="S186"/>
      <c r="T186"/>
      <c r="U186"/>
      <c r="V186"/>
      <c r="W186"/>
      <c r="X186"/>
      <c r="Y186"/>
    </row>
    <row r="187" spans="1:25" ht="12.75" customHeight="1">
      <c r="A187" s="69" t="s">
        <v>56</v>
      </c>
      <c r="B187" s="70">
        <v>347</v>
      </c>
      <c r="C187" s="71">
        <f>IF(B$140=0,0,B187/B$140*100)</f>
        <v>0.255222124154163</v>
      </c>
      <c r="D187" s="70">
        <v>16</v>
      </c>
      <c r="E187" s="71">
        <f>IF(D$140=0,0,D187/D$140*100)</f>
        <v>0.63441712926249</v>
      </c>
      <c r="F187" s="70">
        <v>7</v>
      </c>
      <c r="G187" s="71">
        <f t="shared" si="13"/>
        <v>0.9523809523809524</v>
      </c>
      <c r="H187" s="70">
        <v>9</v>
      </c>
      <c r="I187" s="71">
        <f>IF(H$140=0,0,H187/H$140*100)</f>
        <v>0.34207525655644244</v>
      </c>
      <c r="J187" s="70">
        <v>0</v>
      </c>
      <c r="K187" s="71">
        <f>IF(J$140=0,0,J187/J$140*100)</f>
        <v>0</v>
      </c>
      <c r="L187" s="70">
        <v>0</v>
      </c>
      <c r="M187" s="72">
        <f t="shared" si="14"/>
        <v>0</v>
      </c>
      <c r="O187"/>
      <c r="P187"/>
      <c r="Q187"/>
      <c r="R187"/>
      <c r="S187"/>
      <c r="T187"/>
      <c r="U187"/>
      <c r="V187"/>
      <c r="W187"/>
      <c r="X187"/>
      <c r="Y187"/>
    </row>
    <row r="188" spans="1:25" ht="12.75" customHeight="1">
      <c r="A188" s="68"/>
      <c r="B188" s="63"/>
      <c r="C188" s="61"/>
      <c r="D188" s="63"/>
      <c r="E188" s="61"/>
      <c r="F188" s="63"/>
      <c r="G188" s="61"/>
      <c r="H188" s="63"/>
      <c r="I188" s="61"/>
      <c r="J188" s="63"/>
      <c r="K188" s="61"/>
      <c r="L188" s="62"/>
      <c r="M188" s="61"/>
      <c r="N188" s="62"/>
      <c r="O188"/>
      <c r="P188"/>
      <c r="Q188"/>
      <c r="R188"/>
      <c r="S188"/>
      <c r="T188"/>
      <c r="U188"/>
      <c r="V188"/>
      <c r="W188"/>
      <c r="X188"/>
      <c r="Y188"/>
    </row>
    <row r="189" spans="15:25" ht="12.75" customHeight="1">
      <c r="O189"/>
      <c r="P189"/>
      <c r="Q189"/>
      <c r="R189"/>
      <c r="S189"/>
      <c r="T189"/>
      <c r="U189"/>
      <c r="V189"/>
      <c r="W189"/>
      <c r="X189"/>
      <c r="Y189"/>
    </row>
    <row r="190" spans="15:25" ht="12.75" customHeight="1">
      <c r="O190"/>
      <c r="P190"/>
      <c r="Q190"/>
      <c r="R190"/>
      <c r="S190"/>
      <c r="T190"/>
      <c r="U190"/>
      <c r="V190"/>
      <c r="W190"/>
      <c r="X190"/>
      <c r="Y190"/>
    </row>
    <row r="191" spans="15:25" ht="12.75" customHeight="1">
      <c r="O191"/>
      <c r="P191"/>
      <c r="Q191"/>
      <c r="R191"/>
      <c r="S191"/>
      <c r="T191"/>
      <c r="U191"/>
      <c r="V191"/>
      <c r="W191"/>
      <c r="X191"/>
      <c r="Y191"/>
    </row>
    <row r="192" spans="15:25" ht="12.75" customHeight="1">
      <c r="O192"/>
      <c r="P192"/>
      <c r="Q192"/>
      <c r="R192"/>
      <c r="S192"/>
      <c r="T192"/>
      <c r="U192"/>
      <c r="V192"/>
      <c r="W192"/>
      <c r="X192"/>
      <c r="Y192"/>
    </row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9" spans="1:11" ht="12.75" customHeight="1">
      <c r="A319"/>
      <c r="B319"/>
      <c r="C319"/>
      <c r="D319"/>
      <c r="E319"/>
      <c r="F319"/>
      <c r="G319"/>
      <c r="H319"/>
      <c r="I319"/>
      <c r="J319"/>
      <c r="K319"/>
    </row>
    <row r="320" spans="1:11" ht="12.75" customHeight="1">
      <c r="A320"/>
      <c r="B320"/>
      <c r="C320"/>
      <c r="D320"/>
      <c r="E320"/>
      <c r="F320"/>
      <c r="G320"/>
      <c r="H320"/>
      <c r="I320"/>
      <c r="J320"/>
      <c r="K320"/>
    </row>
    <row r="321" spans="1:11" ht="12.75" customHeight="1">
      <c r="A321"/>
      <c r="B321"/>
      <c r="C321"/>
      <c r="D321"/>
      <c r="E321"/>
      <c r="F321"/>
      <c r="G321"/>
      <c r="H321"/>
      <c r="I321"/>
      <c r="J321"/>
      <c r="K321"/>
    </row>
    <row r="322" spans="1:11" ht="12.75" customHeight="1">
      <c r="A322"/>
      <c r="B322"/>
      <c r="C322"/>
      <c r="D322"/>
      <c r="E322"/>
      <c r="F322"/>
      <c r="G322"/>
      <c r="H322"/>
      <c r="I322"/>
      <c r="J322"/>
      <c r="K322"/>
    </row>
    <row r="323" spans="1:11" ht="12.75" customHeight="1">
      <c r="A323"/>
      <c r="B323"/>
      <c r="C323"/>
      <c r="D323"/>
      <c r="E323"/>
      <c r="F323"/>
      <c r="G323"/>
      <c r="H323"/>
      <c r="I323"/>
      <c r="J323"/>
      <c r="K323"/>
    </row>
    <row r="324" spans="1:11" ht="12.75" customHeight="1">
      <c r="A324"/>
      <c r="B324"/>
      <c r="C324"/>
      <c r="D324"/>
      <c r="E324"/>
      <c r="F324"/>
      <c r="G324"/>
      <c r="H324"/>
      <c r="I324"/>
      <c r="J324"/>
      <c r="K324"/>
    </row>
    <row r="325" spans="1:11" ht="12.75" customHeight="1">
      <c r="A325"/>
      <c r="B325"/>
      <c r="C325"/>
      <c r="D325"/>
      <c r="E325"/>
      <c r="F325"/>
      <c r="G325"/>
      <c r="H325"/>
      <c r="I325"/>
      <c r="J325"/>
      <c r="K325"/>
    </row>
    <row r="326" spans="1:11" ht="12.75" customHeight="1">
      <c r="A326"/>
      <c r="B326"/>
      <c r="C326"/>
      <c r="D326"/>
      <c r="E326"/>
      <c r="F326"/>
      <c r="G326"/>
      <c r="H326"/>
      <c r="I326"/>
      <c r="J326"/>
      <c r="K326"/>
    </row>
    <row r="327" spans="1:11" ht="12.75" customHeight="1">
      <c r="A327"/>
      <c r="B327"/>
      <c r="C327"/>
      <c r="D327"/>
      <c r="E327"/>
      <c r="F327"/>
      <c r="G327"/>
      <c r="H327"/>
      <c r="I327"/>
      <c r="J327"/>
      <c r="K327"/>
    </row>
    <row r="328" spans="1:11" ht="12.75" customHeight="1">
      <c r="A328"/>
      <c r="B328"/>
      <c r="C328"/>
      <c r="D328"/>
      <c r="E328"/>
      <c r="F328"/>
      <c r="G328"/>
      <c r="H328"/>
      <c r="I328"/>
      <c r="J328"/>
      <c r="K328"/>
    </row>
    <row r="329" spans="1:11" ht="12.75" customHeight="1">
      <c r="A329"/>
      <c r="B329"/>
      <c r="C329"/>
      <c r="D329"/>
      <c r="E329"/>
      <c r="F329"/>
      <c r="G329"/>
      <c r="H329"/>
      <c r="I329"/>
      <c r="J329"/>
      <c r="K329"/>
    </row>
    <row r="330" spans="1:11" ht="12.75" customHeight="1">
      <c r="A330"/>
      <c r="B330"/>
      <c r="C330"/>
      <c r="D330"/>
      <c r="E330"/>
      <c r="F330"/>
      <c r="G330"/>
      <c r="H330"/>
      <c r="I330"/>
      <c r="J330"/>
      <c r="K330"/>
    </row>
    <row r="331" spans="1:11" ht="12.75" customHeight="1">
      <c r="A331"/>
      <c r="B331"/>
      <c r="C331"/>
      <c r="D331"/>
      <c r="E331"/>
      <c r="F331"/>
      <c r="G331"/>
      <c r="H331"/>
      <c r="I331"/>
      <c r="J331"/>
      <c r="K331"/>
    </row>
    <row r="332" spans="1:11" ht="12.75" customHeight="1">
      <c r="A332"/>
      <c r="B332"/>
      <c r="C332"/>
      <c r="D332"/>
      <c r="E332"/>
      <c r="F332"/>
      <c r="G332"/>
      <c r="H332"/>
      <c r="I332"/>
      <c r="J332"/>
      <c r="K332"/>
    </row>
    <row r="333" spans="1:11" ht="12.75" customHeight="1">
      <c r="A333"/>
      <c r="B333"/>
      <c r="C333"/>
      <c r="D333"/>
      <c r="E333"/>
      <c r="F333"/>
      <c r="G333"/>
      <c r="H333"/>
      <c r="I333"/>
      <c r="J333"/>
      <c r="K333"/>
    </row>
    <row r="334" spans="1:11" ht="12.75" customHeight="1">
      <c r="A334"/>
      <c r="B334"/>
      <c r="C334"/>
      <c r="D334"/>
      <c r="E334"/>
      <c r="F334"/>
      <c r="G334"/>
      <c r="H334"/>
      <c r="I334"/>
      <c r="J334"/>
      <c r="K334"/>
    </row>
    <row r="335" spans="1:11" ht="12.75" customHeight="1">
      <c r="A335"/>
      <c r="B335"/>
      <c r="C335"/>
      <c r="D335"/>
      <c r="E335"/>
      <c r="F335"/>
      <c r="G335"/>
      <c r="H335"/>
      <c r="I335"/>
      <c r="J335"/>
      <c r="K335"/>
    </row>
    <row r="336" spans="1:11" ht="12.75" customHeight="1">
      <c r="A336"/>
      <c r="B336"/>
      <c r="C336"/>
      <c r="D336"/>
      <c r="E336"/>
      <c r="F336"/>
      <c r="G336"/>
      <c r="H336"/>
      <c r="I336"/>
      <c r="J336"/>
      <c r="K336"/>
    </row>
    <row r="337" spans="1:11" ht="12.75" customHeight="1">
      <c r="A337"/>
      <c r="B337"/>
      <c r="C337"/>
      <c r="D337"/>
      <c r="E337"/>
      <c r="F337"/>
      <c r="G337"/>
      <c r="H337"/>
      <c r="I337"/>
      <c r="J337"/>
      <c r="K337"/>
    </row>
    <row r="338" spans="1:11" ht="12.75" customHeight="1">
      <c r="A338"/>
      <c r="B338"/>
      <c r="C338"/>
      <c r="D338"/>
      <c r="E338"/>
      <c r="F338"/>
      <c r="G338"/>
      <c r="H338"/>
      <c r="I338"/>
      <c r="J338"/>
      <c r="K338"/>
    </row>
    <row r="339" spans="1:11" ht="12.75" customHeight="1">
      <c r="A339"/>
      <c r="B339"/>
      <c r="C339"/>
      <c r="D339"/>
      <c r="E339"/>
      <c r="F339"/>
      <c r="G339"/>
      <c r="H339"/>
      <c r="I339"/>
      <c r="J339"/>
      <c r="K339"/>
    </row>
    <row r="340" spans="1:11" ht="12.75" customHeight="1">
      <c r="A340"/>
      <c r="B340"/>
      <c r="C340"/>
      <c r="D340"/>
      <c r="E340"/>
      <c r="F340"/>
      <c r="G340"/>
      <c r="H340"/>
      <c r="I340"/>
      <c r="J340"/>
      <c r="K340"/>
    </row>
    <row r="341" spans="1:11" ht="12.75" customHeight="1">
      <c r="A341"/>
      <c r="B341"/>
      <c r="C341"/>
      <c r="D341"/>
      <c r="E341"/>
      <c r="F341"/>
      <c r="G341"/>
      <c r="H341"/>
      <c r="I341"/>
      <c r="J341"/>
      <c r="K341"/>
    </row>
    <row r="342" spans="1:11" ht="12.75" customHeight="1">
      <c r="A342"/>
      <c r="B342"/>
      <c r="C342"/>
      <c r="D342"/>
      <c r="E342"/>
      <c r="F342"/>
      <c r="G342"/>
      <c r="H342"/>
      <c r="I342"/>
      <c r="J342"/>
      <c r="K342"/>
    </row>
    <row r="343" spans="1:11" ht="12.75" customHeight="1">
      <c r="A343"/>
      <c r="B343"/>
      <c r="C343"/>
      <c r="D343"/>
      <c r="E343"/>
      <c r="F343"/>
      <c r="G343"/>
      <c r="H343"/>
      <c r="I343"/>
      <c r="J343"/>
      <c r="K343"/>
    </row>
    <row r="344" spans="1:11" ht="12.75" customHeight="1">
      <c r="A344"/>
      <c r="B344"/>
      <c r="C344"/>
      <c r="D344"/>
      <c r="E344"/>
      <c r="F344"/>
      <c r="G344"/>
      <c r="H344"/>
      <c r="I344"/>
      <c r="J344"/>
      <c r="K344"/>
    </row>
    <row r="345" spans="1:11" ht="12.75" customHeight="1">
      <c r="A345"/>
      <c r="B345"/>
      <c r="C345"/>
      <c r="D345"/>
      <c r="E345"/>
      <c r="F345"/>
      <c r="G345"/>
      <c r="H345"/>
      <c r="I345"/>
      <c r="J345"/>
      <c r="K345"/>
    </row>
    <row r="346" spans="1:11" ht="12.75" customHeight="1">
      <c r="A346"/>
      <c r="B346"/>
      <c r="C346"/>
      <c r="D346"/>
      <c r="E346"/>
      <c r="F346"/>
      <c r="G346"/>
      <c r="H346"/>
      <c r="I346"/>
      <c r="J346"/>
      <c r="K346"/>
    </row>
    <row r="347" spans="1:11" ht="12.75" customHeight="1">
      <c r="A347"/>
      <c r="B347"/>
      <c r="C347"/>
      <c r="D347"/>
      <c r="E347"/>
      <c r="F347"/>
      <c r="G347"/>
      <c r="H347"/>
      <c r="I347"/>
      <c r="J347"/>
      <c r="K347"/>
    </row>
    <row r="348" spans="1:11" ht="12.75" customHeight="1">
      <c r="A348"/>
      <c r="B348"/>
      <c r="C348"/>
      <c r="D348"/>
      <c r="E348"/>
      <c r="F348"/>
      <c r="G348"/>
      <c r="H348"/>
      <c r="I348"/>
      <c r="J348"/>
      <c r="K348"/>
    </row>
    <row r="349" spans="1:11" ht="12.75" customHeight="1">
      <c r="A349"/>
      <c r="B349"/>
      <c r="C349"/>
      <c r="D349"/>
      <c r="E349"/>
      <c r="F349"/>
      <c r="G349"/>
      <c r="H349"/>
      <c r="I349"/>
      <c r="J349"/>
      <c r="K349"/>
    </row>
    <row r="350" spans="1:11" ht="12.75" customHeight="1">
      <c r="A350"/>
      <c r="B350"/>
      <c r="C350"/>
      <c r="D350"/>
      <c r="E350"/>
      <c r="F350"/>
      <c r="G350"/>
      <c r="H350"/>
      <c r="I350"/>
      <c r="J350"/>
      <c r="K350"/>
    </row>
    <row r="351" spans="1:11" ht="12.75" customHeight="1">
      <c r="A351"/>
      <c r="B351"/>
      <c r="C351"/>
      <c r="D351"/>
      <c r="E351"/>
      <c r="F351"/>
      <c r="G351"/>
      <c r="H351"/>
      <c r="I351"/>
      <c r="J351"/>
      <c r="K351"/>
    </row>
    <row r="352" spans="1:11" ht="12.75" customHeight="1">
      <c r="A352"/>
      <c r="B352"/>
      <c r="C352"/>
      <c r="D352"/>
      <c r="E352"/>
      <c r="F352"/>
      <c r="G352"/>
      <c r="H352"/>
      <c r="I352"/>
      <c r="J352"/>
      <c r="K352"/>
    </row>
    <row r="353" spans="1:11" ht="12.75" customHeight="1">
      <c r="A353"/>
      <c r="B353"/>
      <c r="C353"/>
      <c r="D353"/>
      <c r="E353"/>
      <c r="F353"/>
      <c r="G353"/>
      <c r="H353"/>
      <c r="I353"/>
      <c r="J353"/>
      <c r="K353"/>
    </row>
    <row r="354" spans="1:11" ht="12.75" customHeight="1">
      <c r="A354"/>
      <c r="B354"/>
      <c r="C354"/>
      <c r="D354"/>
      <c r="E354"/>
      <c r="F354"/>
      <c r="G354"/>
      <c r="H354"/>
      <c r="I354"/>
      <c r="J354"/>
      <c r="K354"/>
    </row>
    <row r="355" spans="1:11" ht="12.75" customHeight="1">
      <c r="A355"/>
      <c r="B355"/>
      <c r="C355"/>
      <c r="D355"/>
      <c r="E355"/>
      <c r="F355"/>
      <c r="G355"/>
      <c r="H355"/>
      <c r="I355"/>
      <c r="J355"/>
      <c r="K355"/>
    </row>
    <row r="356" spans="1:11" ht="12.75" customHeight="1">
      <c r="A356"/>
      <c r="B356"/>
      <c r="C356"/>
      <c r="D356"/>
      <c r="E356"/>
      <c r="F356"/>
      <c r="G356"/>
      <c r="H356"/>
      <c r="I356"/>
      <c r="J356"/>
      <c r="K356"/>
    </row>
    <row r="357" spans="1:11" ht="12.75" customHeight="1">
      <c r="A357"/>
      <c r="B357"/>
      <c r="C357"/>
      <c r="D357"/>
      <c r="E357"/>
      <c r="F357"/>
      <c r="G357"/>
      <c r="H357"/>
      <c r="I357"/>
      <c r="J357"/>
      <c r="K357"/>
    </row>
    <row r="358" spans="1:11" ht="12.75" customHeight="1">
      <c r="A358"/>
      <c r="B358"/>
      <c r="C358"/>
      <c r="D358"/>
      <c r="E358"/>
      <c r="F358"/>
      <c r="G358"/>
      <c r="H358"/>
      <c r="I358"/>
      <c r="J358"/>
      <c r="K358"/>
    </row>
    <row r="359" spans="1:11" ht="12.75" customHeight="1">
      <c r="A359"/>
      <c r="B359"/>
      <c r="C359"/>
      <c r="D359"/>
      <c r="E359"/>
      <c r="F359"/>
      <c r="G359"/>
      <c r="H359"/>
      <c r="I359"/>
      <c r="J359"/>
      <c r="K359"/>
    </row>
    <row r="360" spans="1:11" ht="12.75" customHeight="1">
      <c r="A360"/>
      <c r="B360"/>
      <c r="C360"/>
      <c r="D360"/>
      <c r="E360"/>
      <c r="F360"/>
      <c r="G360"/>
      <c r="H360"/>
      <c r="I360"/>
      <c r="J360"/>
      <c r="K360"/>
    </row>
    <row r="361" spans="1:11" ht="12.75" customHeight="1">
      <c r="A361"/>
      <c r="B361"/>
      <c r="C361"/>
      <c r="D361"/>
      <c r="E361"/>
      <c r="F361"/>
      <c r="G361"/>
      <c r="H361"/>
      <c r="I361"/>
      <c r="J361"/>
      <c r="K361"/>
    </row>
    <row r="362" spans="1:11" ht="12.75" customHeight="1">
      <c r="A362"/>
      <c r="B362"/>
      <c r="C362"/>
      <c r="D362"/>
      <c r="E362"/>
      <c r="F362"/>
      <c r="G362"/>
      <c r="H362"/>
      <c r="I362"/>
      <c r="J362"/>
      <c r="K362"/>
    </row>
    <row r="363" spans="1:11" ht="12.75" customHeight="1">
      <c r="A363"/>
      <c r="B363"/>
      <c r="C363"/>
      <c r="D363"/>
      <c r="E363"/>
      <c r="F363"/>
      <c r="G363"/>
      <c r="H363"/>
      <c r="I363"/>
      <c r="J363"/>
      <c r="K363"/>
    </row>
    <row r="364" spans="1:11" ht="12.75" customHeight="1">
      <c r="A364"/>
      <c r="B364"/>
      <c r="C364"/>
      <c r="D364"/>
      <c r="E364"/>
      <c r="F364"/>
      <c r="G364"/>
      <c r="H364"/>
      <c r="I364"/>
      <c r="J364"/>
      <c r="K364"/>
    </row>
  </sheetData>
  <sheetProtection/>
  <printOptions/>
  <pageMargins left="1.1811023622047245" right="0.2362204724409449" top="0.3937007874015748" bottom="0.7086614173228347" header="0.5118110236220472" footer="0.1968503937007874"/>
  <pageSetup fitToHeight="3" horizontalDpi="300" verticalDpi="300" orientation="landscape" pageOrder="overThenDown" paperSize="9" scale="70" r:id="rId2"/>
  <rowBreaks count="2" manualBreakCount="2">
    <brk id="63" max="255" man="1"/>
    <brk id="12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2010-08-02T09:49:54Z</dcterms:created>
  <dcterms:modified xsi:type="dcterms:W3CDTF">2011-06-23T03:29:48Z</dcterms:modified>
  <cp:category/>
  <cp:version/>
  <cp:contentType/>
  <cp:contentStatus/>
</cp:coreProperties>
</file>