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050" tabRatio="376" activeTab="0"/>
  </bookViews>
  <sheets>
    <sheet name="7" sheetId="1" r:id="rId1"/>
  </sheets>
  <externalReferences>
    <externalReference r:id="rId4"/>
  </externalReferences>
  <definedNames>
    <definedName name="M狩猟鳥獣">#REF!</definedName>
    <definedName name="M出先機関">#REF!</definedName>
    <definedName name="M捕獲場所">#REF!</definedName>
    <definedName name="M捕獲鳥獣">#REF!</definedName>
    <definedName name="_xlnm.Print_Area" localSheetId="0">'7'!$A$1:$O$122</definedName>
    <definedName name="T鳥獣捕獲許可＿捕獲報告明細">#REF!</definedName>
    <definedName name="Z_0C86770C_A738_48E1_8AA8_86F3D0D73EE3_.wvu.PrintArea" localSheetId="0" hidden="1">'7'!$A$1:$AJ$124</definedName>
    <definedName name="Z_DA7EEBE4_112D_49DB_8592_130B66AFCD8F_.wvu.PrintArea" localSheetId="0" hidden="1">'7'!$A$1:$AJ$124</definedName>
    <definedName name="Z_F742817C_3ACD_4FA6_B1EF_251AE3457A2E_.wvu.PrintArea" localSheetId="0" hidden="1">'7'!$A$1:$AJ$124</definedName>
    <definedName name="月">#REF!</definedName>
    <definedName name="日">#REF!</definedName>
    <definedName name="年号">#REF!</definedName>
  </definedNames>
  <calcPr fullCalcOnLoad="1"/>
</workbook>
</file>

<file path=xl/sharedStrings.xml><?xml version="1.0" encoding="utf-8"?>
<sst xmlns="http://schemas.openxmlformats.org/spreadsheetml/2006/main" count="150" uniqueCount="65">
  <si>
    <t xml:space="preserve"> 　　７  平成 １６ 年度狩猟税</t>
  </si>
  <si>
    <t>（１）</t>
  </si>
  <si>
    <t>　　　　区分</t>
  </si>
  <si>
    <t>網・わな猟免許又は第１種銃猟免許の登録を受ける者で、都道府県民税の所得割額の納付を要する者</t>
  </si>
  <si>
    <t>網・わな猟免許又は第１種銃猟免許の登録を受ける者で、都道府県民税の所得割額の納付を要しない者</t>
  </si>
  <si>
    <t>通常の登録</t>
  </si>
  <si>
    <t>放鳥獣猟区のみに係る狩猟者の登録</t>
  </si>
  <si>
    <t>放鳥獣猟区のみに係る狩猟者の登録を受けている者が受ける通常の登録</t>
  </si>
  <si>
    <t>交付件数</t>
  </si>
  <si>
    <t>狩猟税</t>
  </si>
  <si>
    <t>平成 14 年度</t>
  </si>
  <si>
    <t>平成 15 年度</t>
  </si>
  <si>
    <t>平成 16 年度</t>
  </si>
  <si>
    <t>01　北海道</t>
  </si>
  <si>
    <t>02　青　森</t>
  </si>
  <si>
    <t>03　岩　手</t>
  </si>
  <si>
    <t>04　宮　城</t>
  </si>
  <si>
    <t>05　秋　田</t>
  </si>
  <si>
    <t>06　山　形</t>
  </si>
  <si>
    <t>07　福　島</t>
  </si>
  <si>
    <t>08　茨　城</t>
  </si>
  <si>
    <t>09　栃　木</t>
  </si>
  <si>
    <t>10　群　馬</t>
  </si>
  <si>
    <t>11　埼　玉</t>
  </si>
  <si>
    <t>12　千　葉</t>
  </si>
  <si>
    <t>13　東　京</t>
  </si>
  <si>
    <t>14　神奈川</t>
  </si>
  <si>
    <t>15　新　潟</t>
  </si>
  <si>
    <t>16　富　山</t>
  </si>
  <si>
    <t>17　石　川</t>
  </si>
  <si>
    <t>18　福　井</t>
  </si>
  <si>
    <t>19　山　梨</t>
  </si>
  <si>
    <t>20　長　野</t>
  </si>
  <si>
    <t>21　岐　阜</t>
  </si>
  <si>
    <t>22　静　岡</t>
  </si>
  <si>
    <t>23　愛　知</t>
  </si>
  <si>
    <t>24　三　重</t>
  </si>
  <si>
    <t>25　滋　賀</t>
  </si>
  <si>
    <t>26　京　都</t>
  </si>
  <si>
    <t>27　大　阪</t>
  </si>
  <si>
    <t>28　兵　庫</t>
  </si>
  <si>
    <t>29　奈　良</t>
  </si>
  <si>
    <t>30　和歌山</t>
  </si>
  <si>
    <t>31　鳥　取</t>
  </si>
  <si>
    <t>32　島　根</t>
  </si>
  <si>
    <t>33　岡　山</t>
  </si>
  <si>
    <t>34　広　島</t>
  </si>
  <si>
    <t>35　山　口</t>
  </si>
  <si>
    <t>36　徳　島</t>
  </si>
  <si>
    <t>37　香　川</t>
  </si>
  <si>
    <t>38　愛　媛</t>
  </si>
  <si>
    <t>39　高　知</t>
  </si>
  <si>
    <t>40　福　岡</t>
  </si>
  <si>
    <t>41　佐　賀</t>
  </si>
  <si>
    <t>42　長　崎</t>
  </si>
  <si>
    <t>43　熊　本</t>
  </si>
  <si>
    <t>44　大　分</t>
  </si>
  <si>
    <t>45　宮　崎</t>
  </si>
  <si>
    <t>46　鹿児島</t>
  </si>
  <si>
    <t>47　沖　縄</t>
  </si>
  <si>
    <t>（２）</t>
  </si>
  <si>
    <t>第２種銃猟免許に係る狩猟者の登録を受ける者</t>
  </si>
  <si>
    <t>合計</t>
  </si>
  <si>
    <t xml:space="preserve">  年度及び</t>
  </si>
  <si>
    <t xml:space="preserve">  都道府県</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</si>
</sst>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Red]#,##0"/>
    <numFmt numFmtId="178" formatCode="0;[Red]0"/>
    <numFmt numFmtId="179" formatCode="#,##0_);[Red]#,##0_);\-\ _)"/>
    <numFmt numFmtId="180" formatCode="\(#,##0\);[Red]\(#,##0\);\(\ \-\ \)"/>
    <numFmt numFmtId="181" formatCode="\(#,##0\);[Red]\(#,##0\);\(\-\)"/>
    <numFmt numFmtId="182" formatCode="\(@\)"/>
    <numFmt numFmtId="183" formatCode="0_);[Red]\(0\)"/>
    <numFmt numFmtId="184" formatCode="0_ "/>
    <numFmt numFmtId="185" formatCode="0.0_);[Red]\(0.0\)"/>
    <numFmt numFmtId="186" formatCode="#,##0_ "/>
    <numFmt numFmtId="187" formatCode="#,##0_);[Red]\(#,##0\)"/>
    <numFmt numFmtId="188" formatCode="###&quot;猟区&quot;"/>
    <numFmt numFmtId="189" formatCode="[$-411]g\ ee\.mm\.dd"/>
    <numFmt numFmtId="190" formatCode="&quot;（&quot;#,##0&quot;）&quot;"/>
    <numFmt numFmtId="191" formatCode="&quot;(&quot;#,###&quot;)&quot;"/>
    <numFmt numFmtId="192" formatCode="#,##0&quot;(ha)&quot;"/>
    <numFmt numFmtId="193" formatCode="&quot;(&quot;#,##0&quot;)&quot;"/>
    <numFmt numFmtId="194" formatCode="&quot;(&quot;#,##0&quot;件)&quot;"/>
    <numFmt numFmtId="195" formatCode="&quot;(&quot;#,##0&quot;人)&quot;"/>
    <numFmt numFmtId="196" formatCode="#,##0&quot;件&quot;"/>
    <numFmt numFmtId="197" formatCode="#,##0&quot;円&quot;"/>
    <numFmt numFmtId="198" formatCode="0_ ;[Red]\-0\ "/>
    <numFmt numFmtId="199" formatCode="&quot;（&quot;#,##0&quot;円）&quot;"/>
    <numFmt numFmtId="200" formatCode="#,##0&quot;人&quot;"/>
    <numFmt numFmtId="201" formatCode="&quot;（&quot;#,##0&quot;人）&quot;"/>
    <numFmt numFmtId="202" formatCode="&quot;丙のみ&quot;#,##0&quot;件&quot;"/>
    <numFmt numFmtId="203" formatCode="&quot;新乙&quot;#,##0&quot;件&quot;"/>
    <numFmt numFmtId="204" formatCode="0.000000"/>
    <numFmt numFmtId="205" formatCode="0.00000"/>
    <numFmt numFmtId="206" formatCode="0.0000"/>
    <numFmt numFmtId="207" formatCode="0.000"/>
    <numFmt numFmtId="208" formatCode="0.0"/>
    <numFmt numFmtId="209" formatCode="#,##0&quot;猟区&quot;"/>
    <numFmt numFmtId="210" formatCode="General&quot;猟区&quot;"/>
    <numFmt numFmtId="211" formatCode="\-"/>
    <numFmt numFmtId="212" formatCode="0.0;[Red]0.0"/>
    <numFmt numFmtId="213" formatCode="[$-411]gee\.mm\.dd"/>
    <numFmt numFmtId="214" formatCode="0.0%"/>
    <numFmt numFmtId="215" formatCode="0.00_);[Red]\(0.00\)"/>
    <numFmt numFmtId="216" formatCode="#,##0;;\-"/>
    <numFmt numFmtId="217" formatCode="#,##0.00;;\-"/>
    <numFmt numFmtId="218" formatCode="#,##0.00_);[Red]\(#,##0.00\)"/>
    <numFmt numFmtId="219" formatCode="#,##0.0;;\-"/>
  </numFmts>
  <fonts count="8">
    <font>
      <sz val="11"/>
      <name val="ＭＳ Ｐゴシック"/>
      <family val="3"/>
    </font>
    <font>
      <u val="single"/>
      <sz val="11"/>
      <color indexed="12"/>
      <name val="ＭＳ Ｐゴシック"/>
      <family val="3"/>
    </font>
    <font>
      <sz val="9"/>
      <name val="ＭＳ ・団"/>
      <family val="1"/>
    </font>
    <font>
      <u val="single"/>
      <sz val="11"/>
      <color indexed="36"/>
      <name val="ＭＳ Ｐゴシック"/>
      <family val="3"/>
    </font>
    <font>
      <sz val="9"/>
      <name val="ＭＳ 明朝"/>
      <family val="1"/>
    </font>
    <font>
      <sz val="11"/>
      <name val="ＭＳ ゴシック"/>
      <family val="3"/>
    </font>
    <font>
      <sz val="10"/>
      <name val="ＭＳ 明朝"/>
      <family val="1"/>
    </font>
    <font>
      <sz val="10"/>
      <name val="ＭＳ ゴシック"/>
      <family val="3"/>
    </font>
  </fonts>
  <fills count="2">
    <fill>
      <patternFill/>
    </fill>
    <fill>
      <patternFill patternType="gray125"/>
    </fill>
  </fills>
  <borders count="29">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hair"/>
      <right>
        <color indexed="63"/>
      </right>
      <top style="hair"/>
      <bottom>
        <color indexed="63"/>
      </bottom>
    </border>
    <border>
      <left style="hair"/>
      <right style="hair"/>
      <top style="hair"/>
      <bottom>
        <color indexed="63"/>
      </bottom>
    </border>
    <border>
      <left style="hair"/>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style="hair"/>
      <right style="hair"/>
      <top>
        <color indexed="63"/>
      </top>
      <bottom style="hair"/>
    </border>
    <border>
      <left style="thin"/>
      <right style="hair"/>
      <top style="hair"/>
      <bottom style="hair"/>
    </border>
    <border>
      <left style="hair"/>
      <right style="thin"/>
      <top>
        <color indexed="63"/>
      </top>
      <bottom style="hair"/>
    </border>
    <border>
      <left style="thin"/>
      <right>
        <color indexed="63"/>
      </right>
      <top style="hair"/>
      <bottom>
        <color indexed="63"/>
      </bottom>
    </border>
    <border>
      <left style="thin"/>
      <right>
        <color indexed="63"/>
      </right>
      <top>
        <color indexed="63"/>
      </top>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thin"/>
      <right style="hair"/>
      <top>
        <color indexed="63"/>
      </top>
      <bottom style="thin"/>
    </border>
    <border>
      <left style="hair"/>
      <right>
        <color indexed="63"/>
      </right>
      <top>
        <color indexed="63"/>
      </top>
      <bottom>
        <color indexed="63"/>
      </bottom>
    </border>
    <border>
      <left style="hair"/>
      <right style="hair"/>
      <top>
        <color indexed="63"/>
      </top>
      <bottom>
        <color indexed="63"/>
      </bottom>
    </border>
    <border>
      <left style="hair"/>
      <right>
        <color indexed="63"/>
      </right>
      <top>
        <color indexed="63"/>
      </top>
      <bottom style="thin"/>
    </border>
    <border>
      <left style="hair"/>
      <right style="hair"/>
      <top>
        <color indexed="63"/>
      </top>
      <bottom style="thin"/>
    </border>
    <border>
      <left style="hair"/>
      <right style="thin"/>
      <top>
        <color indexed="63"/>
      </top>
      <bottom>
        <color indexed="63"/>
      </bottom>
    </border>
    <border>
      <left style="hair"/>
      <right style="thin"/>
      <top>
        <color indexed="63"/>
      </top>
      <bottom style="thin"/>
    </border>
    <border>
      <left style="hair"/>
      <right style="hair"/>
      <top style="hair"/>
      <bottom style="hair"/>
    </border>
    <border>
      <left style="hair"/>
      <right style="thin"/>
      <top style="hair"/>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3" fillId="0" borderId="0" applyNumberFormat="0" applyFill="0" applyBorder="0" applyAlignment="0" applyProtection="0"/>
  </cellStyleXfs>
  <cellXfs count="57">
    <xf numFmtId="0" fontId="0" fillId="0" borderId="0" xfId="0" applyAlignment="1">
      <alignment/>
    </xf>
    <xf numFmtId="0" fontId="4" fillId="0" borderId="0" xfId="21" applyFont="1" applyFill="1">
      <alignment/>
      <protection/>
    </xf>
    <xf numFmtId="38" fontId="4" fillId="0" borderId="0" xfId="21" applyNumberFormat="1" applyFont="1" applyFill="1">
      <alignment/>
      <protection/>
    </xf>
    <xf numFmtId="38" fontId="4" fillId="0" borderId="0" xfId="21" applyNumberFormat="1" applyFont="1" applyFill="1" applyBorder="1">
      <alignment/>
      <protection/>
    </xf>
    <xf numFmtId="0" fontId="5" fillId="0" borderId="0" xfId="21" applyFont="1" applyFill="1" applyAlignment="1" applyProtection="1">
      <alignment vertical="center"/>
      <protection/>
    </xf>
    <xf numFmtId="0" fontId="6" fillId="0" borderId="0" xfId="21" applyFont="1" applyFill="1" applyAlignment="1">
      <alignment vertical="center"/>
      <protection/>
    </xf>
    <xf numFmtId="38" fontId="6" fillId="0" borderId="0" xfId="21" applyNumberFormat="1" applyFont="1" applyFill="1" applyAlignment="1">
      <alignment vertical="center"/>
      <protection/>
    </xf>
    <xf numFmtId="0" fontId="6" fillId="0" borderId="1" xfId="21" applyFont="1" applyFill="1" applyBorder="1" applyAlignment="1">
      <alignment vertical="center"/>
      <protection/>
    </xf>
    <xf numFmtId="38" fontId="6" fillId="0" borderId="1" xfId="21" applyNumberFormat="1" applyFont="1" applyFill="1" applyBorder="1" applyAlignment="1">
      <alignment vertical="center"/>
      <protection/>
    </xf>
    <xf numFmtId="38" fontId="4" fillId="0" borderId="2" xfId="21" applyNumberFormat="1" applyFont="1" applyFill="1" applyBorder="1" applyAlignment="1" applyProtection="1">
      <alignment horizontal="center" vertical="center"/>
      <protection/>
    </xf>
    <xf numFmtId="0" fontId="4" fillId="0" borderId="0" xfId="21" applyFont="1" applyFill="1" applyAlignment="1">
      <alignment/>
      <protection/>
    </xf>
    <xf numFmtId="38" fontId="4" fillId="0" borderId="3" xfId="21" applyNumberFormat="1" applyFont="1" applyFill="1" applyBorder="1" applyAlignment="1">
      <alignment horizontal="center" vertical="center" wrapText="1"/>
      <protection/>
    </xf>
    <xf numFmtId="38" fontId="4" fillId="0" borderId="4" xfId="21" applyNumberFormat="1" applyFont="1" applyFill="1" applyBorder="1" applyAlignment="1" applyProtection="1">
      <alignment horizontal="center"/>
      <protection/>
    </xf>
    <xf numFmtId="38" fontId="4" fillId="0" borderId="5" xfId="21" applyNumberFormat="1" applyFont="1" applyFill="1" applyBorder="1" applyAlignment="1" applyProtection="1">
      <alignment horizontal="center"/>
      <protection/>
    </xf>
    <xf numFmtId="38" fontId="4" fillId="0" borderId="6" xfId="21" applyNumberFormat="1" applyFont="1" applyFill="1" applyBorder="1" applyAlignment="1">
      <alignment vertical="center" wrapText="1"/>
      <protection/>
    </xf>
    <xf numFmtId="38" fontId="4" fillId="0" borderId="7" xfId="21" applyNumberFormat="1" applyFont="1" applyFill="1" applyBorder="1" applyAlignment="1">
      <alignment vertical="center" wrapText="1"/>
      <protection/>
    </xf>
    <xf numFmtId="38" fontId="4" fillId="0" borderId="8" xfId="17" applyFont="1" applyBorder="1" applyAlignment="1">
      <alignment vertical="center"/>
    </xf>
    <xf numFmtId="38" fontId="4" fillId="0" borderId="9" xfId="21" applyNumberFormat="1" applyFont="1" applyFill="1" applyBorder="1" applyAlignment="1" applyProtection="1">
      <alignment horizontal="center"/>
      <protection/>
    </xf>
    <xf numFmtId="216" fontId="4" fillId="0" borderId="6" xfId="21" applyNumberFormat="1" applyFont="1" applyFill="1" applyBorder="1" applyAlignment="1" applyProtection="1">
      <alignment horizontal="right"/>
      <protection/>
    </xf>
    <xf numFmtId="216" fontId="4" fillId="0" borderId="8" xfId="21" applyNumberFormat="1" applyFont="1" applyFill="1" applyBorder="1" applyAlignment="1" applyProtection="1">
      <alignment horizontal="right"/>
      <protection/>
    </xf>
    <xf numFmtId="216" fontId="4" fillId="0" borderId="10" xfId="21" applyNumberFormat="1" applyFont="1" applyFill="1" applyBorder="1" applyAlignment="1" applyProtection="1">
      <alignment horizontal="right"/>
      <protection/>
    </xf>
    <xf numFmtId="38" fontId="4" fillId="0" borderId="11" xfId="21" applyNumberFormat="1" applyFont="1" applyFill="1" applyBorder="1" applyAlignment="1" applyProtection="1">
      <alignment horizontal="center"/>
      <protection/>
    </xf>
    <xf numFmtId="38" fontId="4" fillId="0" borderId="2" xfId="21" applyNumberFormat="1" applyFont="1" applyFill="1" applyBorder="1" applyAlignment="1" applyProtection="1">
      <alignment horizontal="center"/>
      <protection/>
    </xf>
    <xf numFmtId="38" fontId="4" fillId="0" borderId="12" xfId="21" applyNumberFormat="1" applyFont="1" applyFill="1" applyBorder="1" applyAlignment="1" applyProtection="1">
      <alignment horizontal="center"/>
      <protection/>
    </xf>
    <xf numFmtId="38" fontId="4" fillId="0" borderId="13" xfId="21" applyNumberFormat="1" applyFont="1" applyFill="1" applyBorder="1" applyAlignment="1" applyProtection="1">
      <alignment horizontal="center"/>
      <protection/>
    </xf>
    <xf numFmtId="38" fontId="4" fillId="0" borderId="14" xfId="21" applyNumberFormat="1" applyFont="1" applyFill="1" applyBorder="1" applyAlignment="1" applyProtection="1">
      <alignment horizontal="center"/>
      <protection/>
    </xf>
    <xf numFmtId="38" fontId="4" fillId="0" borderId="15" xfId="21" applyNumberFormat="1" applyFont="1" applyFill="1" applyBorder="1" applyAlignment="1" applyProtection="1">
      <alignment horizontal="center"/>
      <protection/>
    </xf>
    <xf numFmtId="38" fontId="4" fillId="0" borderId="16" xfId="21" applyNumberFormat="1" applyFont="1" applyFill="1" applyBorder="1" applyAlignment="1" applyProtection="1">
      <alignment horizontal="center"/>
      <protection/>
    </xf>
    <xf numFmtId="0" fontId="4" fillId="0" borderId="0" xfId="21" applyFont="1" applyFill="1" applyAlignment="1">
      <alignment vertical="center"/>
      <protection/>
    </xf>
    <xf numFmtId="38" fontId="4" fillId="0" borderId="0" xfId="21" applyNumberFormat="1" applyFont="1" applyFill="1" applyAlignment="1">
      <alignment vertical="center"/>
      <protection/>
    </xf>
    <xf numFmtId="0" fontId="4" fillId="0" borderId="0" xfId="21" applyFont="1" applyFill="1" applyBorder="1" applyAlignment="1">
      <alignment vertical="center"/>
      <protection/>
    </xf>
    <xf numFmtId="38" fontId="4" fillId="0" borderId="14" xfId="21" applyNumberFormat="1" applyFont="1" applyFill="1" applyBorder="1">
      <alignment/>
      <protection/>
    </xf>
    <xf numFmtId="38" fontId="4" fillId="0" borderId="14" xfId="21" applyNumberFormat="1" applyFont="1" applyFill="1" applyBorder="1" applyAlignment="1" applyProtection="1">
      <alignment horizontal="left"/>
      <protection/>
    </xf>
    <xf numFmtId="38" fontId="4" fillId="0" borderId="10" xfId="17" applyFont="1" applyBorder="1" applyAlignment="1">
      <alignment vertical="center"/>
    </xf>
    <xf numFmtId="216" fontId="4" fillId="0" borderId="17" xfId="21" applyNumberFormat="1" applyFont="1" applyFill="1" applyBorder="1" applyAlignment="1" applyProtection="1">
      <alignment horizontal="right"/>
      <protection locked="0"/>
    </xf>
    <xf numFmtId="216" fontId="4" fillId="0" borderId="18" xfId="21" applyNumberFormat="1" applyFont="1" applyFill="1" applyBorder="1" applyAlignment="1" applyProtection="1">
      <alignment horizontal="right"/>
      <protection locked="0"/>
    </xf>
    <xf numFmtId="216" fontId="4" fillId="0" borderId="6" xfId="21" applyNumberFormat="1" applyFont="1" applyFill="1" applyBorder="1" applyAlignment="1" applyProtection="1">
      <alignment horizontal="right"/>
      <protection locked="0"/>
    </xf>
    <xf numFmtId="216" fontId="4" fillId="0" borderId="8" xfId="21" applyNumberFormat="1" applyFont="1" applyFill="1" applyBorder="1" applyAlignment="1" applyProtection="1">
      <alignment horizontal="right"/>
      <protection locked="0"/>
    </xf>
    <xf numFmtId="216" fontId="4" fillId="0" borderId="19" xfId="21" applyNumberFormat="1" applyFont="1" applyFill="1" applyBorder="1" applyAlignment="1" applyProtection="1">
      <alignment horizontal="right"/>
      <protection locked="0"/>
    </xf>
    <xf numFmtId="216" fontId="4" fillId="0" borderId="20" xfId="21" applyNumberFormat="1" applyFont="1" applyFill="1" applyBorder="1" applyAlignment="1" applyProtection="1">
      <alignment horizontal="right"/>
      <protection locked="0"/>
    </xf>
    <xf numFmtId="216" fontId="4" fillId="0" borderId="4" xfId="21" applyNumberFormat="1" applyFont="1" applyFill="1" applyBorder="1" applyAlignment="1" applyProtection="1">
      <alignment horizontal="right"/>
      <protection locked="0"/>
    </xf>
    <xf numFmtId="216" fontId="4" fillId="0" borderId="21" xfId="21" applyNumberFormat="1" applyFont="1" applyFill="1" applyBorder="1" applyAlignment="1" applyProtection="1">
      <alignment horizontal="right"/>
      <protection locked="0"/>
    </xf>
    <xf numFmtId="216" fontId="4" fillId="0" borderId="10" xfId="21" applyNumberFormat="1" applyFont="1" applyFill="1" applyBorder="1" applyAlignment="1" applyProtection="1">
      <alignment horizontal="right"/>
      <protection locked="0"/>
    </xf>
    <xf numFmtId="216" fontId="4" fillId="0" borderId="22" xfId="21" applyNumberFormat="1" applyFont="1" applyFill="1" applyBorder="1" applyAlignment="1" applyProtection="1">
      <alignment horizontal="right"/>
      <protection locked="0"/>
    </xf>
    <xf numFmtId="216" fontId="4" fillId="0" borderId="5" xfId="21" applyNumberFormat="1" applyFont="1" applyFill="1" applyBorder="1" applyAlignment="1" applyProtection="1">
      <alignment horizontal="right"/>
      <protection locked="0"/>
    </xf>
    <xf numFmtId="38" fontId="4" fillId="0" borderId="8" xfId="21" applyNumberFormat="1" applyFont="1" applyFill="1" applyBorder="1" applyAlignment="1" applyProtection="1">
      <alignment vertical="center" wrapText="1"/>
      <protection/>
    </xf>
    <xf numFmtId="38" fontId="7" fillId="0" borderId="0" xfId="21" applyNumberFormat="1" applyFont="1" applyFill="1" applyAlignment="1" quotePrefix="1">
      <alignment vertical="center"/>
      <protection/>
    </xf>
    <xf numFmtId="38" fontId="4" fillId="0" borderId="23" xfId="21" applyNumberFormat="1" applyFont="1" applyFill="1" applyBorder="1" applyAlignment="1">
      <alignment horizontal="left" vertical="center" wrapText="1"/>
      <protection/>
    </xf>
    <xf numFmtId="38" fontId="4" fillId="0" borderId="24" xfId="21" applyNumberFormat="1" applyFont="1" applyFill="1" applyBorder="1" applyAlignment="1">
      <alignment horizontal="left" vertical="center" wrapText="1"/>
      <protection/>
    </xf>
    <xf numFmtId="0" fontId="4" fillId="0" borderId="25"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28" xfId="0" applyFont="1" applyFill="1" applyBorder="1" applyAlignment="1">
      <alignment horizontal="left" vertical="top" wrapText="1"/>
    </xf>
    <xf numFmtId="0" fontId="4" fillId="0" borderId="25" xfId="0" applyFont="1" applyFill="1" applyBorder="1" applyAlignment="1">
      <alignment horizontal="center" vertical="top" wrapText="1"/>
    </xf>
    <xf numFmtId="0" fontId="4" fillId="0" borderId="26" xfId="0" applyFont="1" applyFill="1" applyBorder="1" applyAlignment="1">
      <alignment horizontal="center" vertical="top" wrapText="1"/>
    </xf>
    <xf numFmtId="0" fontId="4" fillId="0" borderId="27" xfId="0" applyFont="1" applyFill="1" applyBorder="1" applyAlignment="1">
      <alignment horizontal="center" vertical="top" wrapText="1"/>
    </xf>
    <xf numFmtId="0" fontId="4" fillId="0" borderId="28" xfId="0" applyFont="1" applyFill="1" applyBorder="1" applyAlignment="1">
      <alignment horizontal="center" vertical="top" wrapText="1"/>
    </xf>
  </cellXfs>
  <cellStyles count="9">
    <cellStyle name="Normal" xfId="0"/>
    <cellStyle name="Percent" xfId="15"/>
    <cellStyle name="Hyperlink" xfId="16"/>
    <cellStyle name="Comma [0]" xfId="17"/>
    <cellStyle name="Comma" xfId="18"/>
    <cellStyle name="Currency [0]" xfId="19"/>
    <cellStyle name="Currency" xfId="20"/>
    <cellStyle name="標準_H15-07"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68</xdr:row>
      <xdr:rowOff>0</xdr:rowOff>
    </xdr:from>
    <xdr:to>
      <xdr:col>1</xdr:col>
      <xdr:colOff>0</xdr:colOff>
      <xdr:row>72</xdr:row>
      <xdr:rowOff>0</xdr:rowOff>
    </xdr:to>
    <xdr:sp>
      <xdr:nvSpPr>
        <xdr:cNvPr id="1" name="Line 2"/>
        <xdr:cNvSpPr>
          <a:spLocks/>
        </xdr:cNvSpPr>
      </xdr:nvSpPr>
      <xdr:spPr>
        <a:xfrm>
          <a:off x="0" y="11849100"/>
          <a:ext cx="1076325" cy="1476375"/>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1</xdr:col>
      <xdr:colOff>0</xdr:colOff>
      <xdr:row>10</xdr:row>
      <xdr:rowOff>0</xdr:rowOff>
    </xdr:to>
    <xdr:sp>
      <xdr:nvSpPr>
        <xdr:cNvPr id="2" name="Line 42"/>
        <xdr:cNvSpPr>
          <a:spLocks/>
        </xdr:cNvSpPr>
      </xdr:nvSpPr>
      <xdr:spPr>
        <a:xfrm>
          <a:off x="0" y="971550"/>
          <a:ext cx="1076325" cy="148590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16-01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1"/>
  <dimension ref="A1:AJ125"/>
  <sheetViews>
    <sheetView tabSelected="1" view="pageBreakPreview" zoomScale="85" zoomScaleSheetLayoutView="85" workbookViewId="0" topLeftCell="A94">
      <selection activeCell="D5" sqref="D5"/>
    </sheetView>
  </sheetViews>
  <sheetFormatPr defaultColWidth="10.25390625" defaultRowHeight="12.75" customHeight="1"/>
  <cols>
    <col min="1" max="1" width="14.125" style="1" customWidth="1"/>
    <col min="2" max="13" width="11.50390625" style="2" customWidth="1"/>
    <col min="14" max="18" width="7.00390625" style="1" customWidth="1"/>
    <col min="19" max="19" width="8.25390625" style="1" customWidth="1"/>
    <col min="20" max="20" width="10.625" style="1" customWidth="1"/>
    <col min="21" max="21" width="8.125" style="1" customWidth="1"/>
    <col min="22" max="25" width="7.00390625" style="1" customWidth="1"/>
    <col min="26" max="26" width="8.125" style="1" customWidth="1"/>
    <col min="27" max="28" width="7.00390625" style="1" customWidth="1"/>
    <col min="29" max="29" width="11.625" style="1" customWidth="1"/>
    <col min="30" max="33" width="7.00390625" style="1" customWidth="1"/>
    <col min="34" max="34" width="10.25390625" style="1" customWidth="1"/>
    <col min="35" max="35" width="10.75390625" style="1" customWidth="1"/>
    <col min="36" max="16384" width="7.00390625" style="1" customWidth="1"/>
  </cols>
  <sheetData>
    <row r="1" spans="16:36" ht="12.75" customHeight="1">
      <c r="P1"/>
      <c r="Q1"/>
      <c r="R1"/>
      <c r="S1"/>
      <c r="T1"/>
      <c r="U1"/>
      <c r="V1"/>
      <c r="W1"/>
      <c r="X1"/>
      <c r="Y1"/>
      <c r="Z1"/>
      <c r="AA1"/>
      <c r="AB1"/>
      <c r="AC1"/>
      <c r="AD1"/>
      <c r="AE1"/>
      <c r="AF1"/>
      <c r="AG1"/>
      <c r="AH1"/>
      <c r="AI1"/>
      <c r="AJ1"/>
    </row>
    <row r="2" spans="16:36" ht="12.75" customHeight="1">
      <c r="P2"/>
      <c r="Q2"/>
      <c r="R2"/>
      <c r="S2"/>
      <c r="T2"/>
      <c r="U2"/>
      <c r="V2"/>
      <c r="W2"/>
      <c r="X2"/>
      <c r="Y2"/>
      <c r="Z2"/>
      <c r="AA2"/>
      <c r="AB2"/>
      <c r="AC2"/>
      <c r="AD2"/>
      <c r="AE2"/>
      <c r="AF2"/>
      <c r="AG2"/>
      <c r="AH2"/>
      <c r="AI2"/>
      <c r="AJ2"/>
    </row>
    <row r="3" spans="4:36" ht="12.75" customHeight="1">
      <c r="D3" s="3"/>
      <c r="E3" s="3"/>
      <c r="F3" s="3"/>
      <c r="G3" s="3"/>
      <c r="P3"/>
      <c r="Q3"/>
      <c r="R3"/>
      <c r="S3"/>
      <c r="T3"/>
      <c r="U3"/>
      <c r="V3"/>
      <c r="W3"/>
      <c r="X3"/>
      <c r="Y3"/>
      <c r="Z3"/>
      <c r="AA3"/>
      <c r="AB3"/>
      <c r="AC3"/>
      <c r="AD3"/>
      <c r="AE3"/>
      <c r="AF3"/>
      <c r="AG3"/>
      <c r="AH3"/>
      <c r="AI3"/>
      <c r="AJ3"/>
    </row>
    <row r="4" spans="1:36" ht="12.75" customHeight="1">
      <c r="A4" s="4" t="s">
        <v>0</v>
      </c>
      <c r="D4" s="3"/>
      <c r="E4" s="3"/>
      <c r="F4" s="3"/>
      <c r="G4" s="3"/>
      <c r="P4"/>
      <c r="Q4"/>
      <c r="R4"/>
      <c r="S4"/>
      <c r="T4"/>
      <c r="U4"/>
      <c r="V4"/>
      <c r="W4"/>
      <c r="X4"/>
      <c r="Y4"/>
      <c r="Z4"/>
      <c r="AA4"/>
      <c r="AB4"/>
      <c r="AC4"/>
      <c r="AD4"/>
      <c r="AE4"/>
      <c r="AF4"/>
      <c r="AG4"/>
      <c r="AH4"/>
      <c r="AI4"/>
      <c r="AJ4"/>
    </row>
    <row r="5" spans="1:36" ht="12.75" customHeight="1">
      <c r="A5" s="5"/>
      <c r="B5" s="46" t="s">
        <v>1</v>
      </c>
      <c r="C5" s="6"/>
      <c r="D5" s="6"/>
      <c r="E5" s="6"/>
      <c r="F5" s="6"/>
      <c r="G5" s="6"/>
      <c r="H5" s="6"/>
      <c r="I5" s="6"/>
      <c r="J5" s="6"/>
      <c r="K5" s="6"/>
      <c r="L5" s="6"/>
      <c r="M5" s="6"/>
      <c r="P5"/>
      <c r="Q5"/>
      <c r="R5"/>
      <c r="S5"/>
      <c r="T5"/>
      <c r="U5"/>
      <c r="V5"/>
      <c r="W5"/>
      <c r="X5"/>
      <c r="Y5"/>
      <c r="Z5"/>
      <c r="AA5"/>
      <c r="AB5"/>
      <c r="AC5"/>
      <c r="AD5"/>
      <c r="AE5"/>
      <c r="AF5"/>
      <c r="AG5"/>
      <c r="AH5"/>
      <c r="AI5"/>
      <c r="AJ5"/>
    </row>
    <row r="6" spans="1:36" ht="12.75" customHeight="1">
      <c r="A6" s="7"/>
      <c r="B6" s="8"/>
      <c r="C6" s="8"/>
      <c r="D6" s="8"/>
      <c r="E6" s="8"/>
      <c r="F6" s="8"/>
      <c r="G6" s="8"/>
      <c r="H6" s="8"/>
      <c r="I6" s="8"/>
      <c r="J6" s="8"/>
      <c r="K6" s="8"/>
      <c r="L6" s="8"/>
      <c r="M6" s="8"/>
      <c r="P6"/>
      <c r="Q6"/>
      <c r="R6"/>
      <c r="S6"/>
      <c r="T6"/>
      <c r="U6"/>
      <c r="V6"/>
      <c r="W6"/>
      <c r="X6"/>
      <c r="Y6"/>
      <c r="Z6"/>
      <c r="AA6"/>
      <c r="AB6"/>
      <c r="AC6"/>
      <c r="AD6"/>
      <c r="AE6"/>
      <c r="AF6"/>
      <c r="AG6"/>
      <c r="AH6"/>
      <c r="AI6"/>
      <c r="AJ6"/>
    </row>
    <row r="7" spans="1:36" s="10" customFormat="1" ht="36" customHeight="1">
      <c r="A7" s="9" t="s">
        <v>2</v>
      </c>
      <c r="B7" s="49" t="s">
        <v>3</v>
      </c>
      <c r="C7" s="50"/>
      <c r="D7" s="50"/>
      <c r="E7" s="50"/>
      <c r="F7" s="50"/>
      <c r="G7" s="51"/>
      <c r="H7" s="49" t="s">
        <v>4</v>
      </c>
      <c r="I7" s="50"/>
      <c r="J7" s="50"/>
      <c r="K7" s="50"/>
      <c r="L7" s="50"/>
      <c r="M7" s="52"/>
      <c r="P7"/>
      <c r="Q7"/>
      <c r="R7"/>
      <c r="S7"/>
      <c r="T7"/>
      <c r="U7"/>
      <c r="V7"/>
      <c r="W7"/>
      <c r="X7"/>
      <c r="Y7"/>
      <c r="Z7"/>
      <c r="AA7"/>
      <c r="AB7"/>
      <c r="AC7"/>
      <c r="AD7"/>
      <c r="AE7"/>
      <c r="AF7"/>
      <c r="AG7"/>
      <c r="AH7"/>
      <c r="AI7"/>
      <c r="AJ7"/>
    </row>
    <row r="8" spans="1:36" ht="54" customHeight="1">
      <c r="A8" s="31"/>
      <c r="B8" s="47" t="s">
        <v>5</v>
      </c>
      <c r="C8" s="47"/>
      <c r="D8" s="47" t="s">
        <v>6</v>
      </c>
      <c r="E8" s="47"/>
      <c r="F8" s="47" t="s">
        <v>7</v>
      </c>
      <c r="G8" s="47"/>
      <c r="H8" s="47" t="s">
        <v>5</v>
      </c>
      <c r="I8" s="47"/>
      <c r="J8" s="47" t="s">
        <v>6</v>
      </c>
      <c r="K8" s="47"/>
      <c r="L8" s="47" t="s">
        <v>7</v>
      </c>
      <c r="M8" s="48"/>
      <c r="P8"/>
      <c r="Q8"/>
      <c r="R8"/>
      <c r="S8"/>
      <c r="T8"/>
      <c r="U8"/>
      <c r="V8"/>
      <c r="W8"/>
      <c r="X8"/>
      <c r="Y8"/>
      <c r="Z8"/>
      <c r="AA8"/>
      <c r="AB8"/>
      <c r="AC8"/>
      <c r="AD8"/>
      <c r="AE8"/>
      <c r="AF8"/>
      <c r="AG8"/>
      <c r="AH8"/>
      <c r="AI8"/>
      <c r="AJ8"/>
    </row>
    <row r="9" spans="1:36" ht="13.5">
      <c r="A9" s="32" t="s">
        <v>63</v>
      </c>
      <c r="B9" s="11" t="s">
        <v>8</v>
      </c>
      <c r="C9" s="12" t="s">
        <v>9</v>
      </c>
      <c r="D9" s="11" t="s">
        <v>8</v>
      </c>
      <c r="E9" s="12" t="s">
        <v>9</v>
      </c>
      <c r="F9" s="11" t="s">
        <v>8</v>
      </c>
      <c r="G9" s="12" t="s">
        <v>9</v>
      </c>
      <c r="H9" s="11" t="s">
        <v>8</v>
      </c>
      <c r="I9" s="12" t="s">
        <v>9</v>
      </c>
      <c r="J9" s="11" t="s">
        <v>8</v>
      </c>
      <c r="K9" s="12" t="s">
        <v>9</v>
      </c>
      <c r="L9" s="11" t="s">
        <v>8</v>
      </c>
      <c r="M9" s="13" t="s">
        <v>9</v>
      </c>
      <c r="P9"/>
      <c r="Q9"/>
      <c r="R9"/>
      <c r="S9"/>
      <c r="T9"/>
      <c r="U9"/>
      <c r="V9"/>
      <c r="W9"/>
      <c r="X9"/>
      <c r="Y9"/>
      <c r="Z9"/>
      <c r="AA9"/>
      <c r="AB9"/>
      <c r="AC9"/>
      <c r="AD9"/>
      <c r="AE9"/>
      <c r="AF9"/>
      <c r="AG9"/>
      <c r="AH9"/>
      <c r="AI9"/>
      <c r="AJ9"/>
    </row>
    <row r="10" spans="1:36" ht="13.5">
      <c r="A10" s="32" t="s">
        <v>64</v>
      </c>
      <c r="B10" s="14"/>
      <c r="C10" s="45">
        <v>16500</v>
      </c>
      <c r="D10" s="15"/>
      <c r="E10" s="45">
        <v>4100</v>
      </c>
      <c r="F10" s="15"/>
      <c r="G10" s="45">
        <v>12300</v>
      </c>
      <c r="H10" s="14"/>
      <c r="I10" s="16">
        <v>11000</v>
      </c>
      <c r="J10" s="15"/>
      <c r="K10" s="16">
        <v>2700</v>
      </c>
      <c r="L10" s="15"/>
      <c r="M10" s="33">
        <v>8200</v>
      </c>
      <c r="P10"/>
      <c r="Q10"/>
      <c r="R10"/>
      <c r="S10"/>
      <c r="T10"/>
      <c r="U10"/>
      <c r="V10"/>
      <c r="W10"/>
      <c r="X10"/>
      <c r="Y10"/>
      <c r="Z10"/>
      <c r="AA10"/>
      <c r="AB10"/>
      <c r="AC10"/>
      <c r="AD10"/>
      <c r="AE10"/>
      <c r="AF10"/>
      <c r="AG10"/>
      <c r="AH10"/>
      <c r="AI10"/>
      <c r="AJ10"/>
    </row>
    <row r="11" spans="1:36" ht="12.75" customHeight="1">
      <c r="A11" s="17" t="s">
        <v>10</v>
      </c>
      <c r="B11" s="18">
        <v>0</v>
      </c>
      <c r="C11" s="18">
        <v>0</v>
      </c>
      <c r="D11" s="18">
        <v>0</v>
      </c>
      <c r="E11" s="18">
        <v>0</v>
      </c>
      <c r="F11" s="18">
        <v>0</v>
      </c>
      <c r="G11" s="18">
        <v>0</v>
      </c>
      <c r="H11" s="19">
        <v>0</v>
      </c>
      <c r="I11" s="19">
        <v>0</v>
      </c>
      <c r="J11" s="19">
        <v>0</v>
      </c>
      <c r="K11" s="19">
        <v>0</v>
      </c>
      <c r="L11" s="19">
        <v>0</v>
      </c>
      <c r="M11" s="20">
        <v>0</v>
      </c>
      <c r="P11"/>
      <c r="Q11"/>
      <c r="R11"/>
      <c r="S11"/>
      <c r="T11"/>
      <c r="U11"/>
      <c r="V11"/>
      <c r="W11"/>
      <c r="X11"/>
      <c r="Y11"/>
      <c r="Z11"/>
      <c r="AA11"/>
      <c r="AB11"/>
      <c r="AC11"/>
      <c r="AD11"/>
      <c r="AE11"/>
      <c r="AF11"/>
      <c r="AG11"/>
      <c r="AH11"/>
      <c r="AI11"/>
      <c r="AJ11"/>
    </row>
    <row r="12" spans="1:36" ht="12.75" customHeight="1">
      <c r="A12" s="17" t="s">
        <v>11</v>
      </c>
      <c r="B12" s="18">
        <v>0</v>
      </c>
      <c r="C12" s="18">
        <v>0</v>
      </c>
      <c r="D12" s="18">
        <v>0</v>
      </c>
      <c r="E12" s="18">
        <v>0</v>
      </c>
      <c r="F12" s="18">
        <v>0</v>
      </c>
      <c r="G12" s="18">
        <v>0</v>
      </c>
      <c r="H12" s="19">
        <v>0</v>
      </c>
      <c r="I12" s="19">
        <v>0</v>
      </c>
      <c r="J12" s="19">
        <v>0</v>
      </c>
      <c r="K12" s="19">
        <v>0</v>
      </c>
      <c r="L12" s="19">
        <v>0</v>
      </c>
      <c r="M12" s="20">
        <v>0</v>
      </c>
      <c r="P12"/>
      <c r="Q12"/>
      <c r="R12"/>
      <c r="S12"/>
      <c r="T12"/>
      <c r="U12"/>
      <c r="V12"/>
      <c r="W12"/>
      <c r="X12"/>
      <c r="Y12"/>
      <c r="Z12"/>
      <c r="AA12"/>
      <c r="AB12"/>
      <c r="AC12"/>
      <c r="AD12"/>
      <c r="AE12"/>
      <c r="AF12"/>
      <c r="AG12"/>
      <c r="AH12"/>
      <c r="AI12"/>
      <c r="AJ12"/>
    </row>
    <row r="13" spans="1:36" ht="12.75" customHeight="1">
      <c r="A13" s="17" t="s">
        <v>12</v>
      </c>
      <c r="B13" s="18">
        <f aca="true" t="shared" si="0" ref="B13:M13">SUM(B14:B60)</f>
        <v>132950</v>
      </c>
      <c r="C13" s="18">
        <f t="shared" si="0"/>
        <v>2193675000</v>
      </c>
      <c r="D13" s="18">
        <f t="shared" si="0"/>
        <v>41</v>
      </c>
      <c r="E13" s="18">
        <f t="shared" si="0"/>
        <v>168100</v>
      </c>
      <c r="F13" s="18">
        <f t="shared" si="0"/>
        <v>0</v>
      </c>
      <c r="G13" s="18">
        <f t="shared" si="0"/>
        <v>0</v>
      </c>
      <c r="H13" s="19">
        <f t="shared" si="0"/>
        <v>34317</v>
      </c>
      <c r="I13" s="19">
        <f t="shared" si="0"/>
        <v>377487000</v>
      </c>
      <c r="J13" s="19">
        <f t="shared" si="0"/>
        <v>0</v>
      </c>
      <c r="K13" s="19">
        <f t="shared" si="0"/>
        <v>0</v>
      </c>
      <c r="L13" s="19">
        <f t="shared" si="0"/>
        <v>0</v>
      </c>
      <c r="M13" s="20">
        <f t="shared" si="0"/>
        <v>0</v>
      </c>
      <c r="P13"/>
      <c r="Q13"/>
      <c r="R13"/>
      <c r="S13"/>
      <c r="T13"/>
      <c r="U13"/>
      <c r="V13"/>
      <c r="W13"/>
      <c r="X13"/>
      <c r="Y13"/>
      <c r="Z13"/>
      <c r="AA13"/>
      <c r="AB13"/>
      <c r="AC13"/>
      <c r="AD13"/>
      <c r="AE13"/>
      <c r="AF13"/>
      <c r="AG13"/>
      <c r="AH13"/>
      <c r="AI13"/>
      <c r="AJ13"/>
    </row>
    <row r="14" spans="1:36" ht="12.75" customHeight="1">
      <c r="A14" s="21" t="s">
        <v>13</v>
      </c>
      <c r="B14" s="34">
        <v>8548</v>
      </c>
      <c r="C14" s="34">
        <f aca="true" t="shared" si="1" ref="C14:C60">C$10*B14</f>
        <v>141042000</v>
      </c>
      <c r="D14" s="34">
        <v>0</v>
      </c>
      <c r="E14" s="34">
        <f aca="true" t="shared" si="2" ref="E14:E60">E$10*D14</f>
        <v>0</v>
      </c>
      <c r="F14" s="34">
        <v>0</v>
      </c>
      <c r="G14" s="34">
        <f aca="true" t="shared" si="3" ref="G14:G60">G$10*F14</f>
        <v>0</v>
      </c>
      <c r="H14" s="35">
        <v>1008</v>
      </c>
      <c r="I14" s="35">
        <f aca="true" t="shared" si="4" ref="I14:I60">I$10*H14</f>
        <v>11088000</v>
      </c>
      <c r="J14" s="35">
        <v>0</v>
      </c>
      <c r="K14" s="35">
        <f aca="true" t="shared" si="5" ref="K14:K60">K$10*J14</f>
        <v>0</v>
      </c>
      <c r="L14" s="35">
        <v>0</v>
      </c>
      <c r="M14" s="41">
        <f aca="true" t="shared" si="6" ref="M14:M60">M$10*L14</f>
        <v>0</v>
      </c>
      <c r="P14"/>
      <c r="Q14"/>
      <c r="R14"/>
      <c r="S14"/>
      <c r="T14"/>
      <c r="U14"/>
      <c r="V14"/>
      <c r="W14"/>
      <c r="X14"/>
      <c r="Y14"/>
      <c r="Z14"/>
      <c r="AA14"/>
      <c r="AB14"/>
      <c r="AC14"/>
      <c r="AD14"/>
      <c r="AE14"/>
      <c r="AF14"/>
      <c r="AG14"/>
      <c r="AH14"/>
      <c r="AI14"/>
      <c r="AJ14"/>
    </row>
    <row r="15" spans="1:36" ht="12.75" customHeight="1">
      <c r="A15" s="22" t="s">
        <v>14</v>
      </c>
      <c r="B15" s="34">
        <v>1631</v>
      </c>
      <c r="C15" s="34">
        <f t="shared" si="1"/>
        <v>26911500</v>
      </c>
      <c r="D15" s="34"/>
      <c r="E15" s="34">
        <f t="shared" si="2"/>
        <v>0</v>
      </c>
      <c r="F15" s="34"/>
      <c r="G15" s="34">
        <f t="shared" si="3"/>
        <v>0</v>
      </c>
      <c r="H15" s="35">
        <v>467</v>
      </c>
      <c r="I15" s="35">
        <f t="shared" si="4"/>
        <v>5137000</v>
      </c>
      <c r="J15" s="35"/>
      <c r="K15" s="35">
        <f t="shared" si="5"/>
        <v>0</v>
      </c>
      <c r="L15" s="35"/>
      <c r="M15" s="41">
        <f t="shared" si="6"/>
        <v>0</v>
      </c>
      <c r="P15"/>
      <c r="Q15"/>
      <c r="R15"/>
      <c r="S15"/>
      <c r="T15"/>
      <c r="U15"/>
      <c r="V15"/>
      <c r="W15"/>
      <c r="X15"/>
      <c r="Y15"/>
      <c r="Z15"/>
      <c r="AA15"/>
      <c r="AB15"/>
      <c r="AC15"/>
      <c r="AD15"/>
      <c r="AE15"/>
      <c r="AF15"/>
      <c r="AG15"/>
      <c r="AH15"/>
      <c r="AI15"/>
      <c r="AJ15"/>
    </row>
    <row r="16" spans="1:36" ht="12.75" customHeight="1">
      <c r="A16" s="22" t="s">
        <v>15</v>
      </c>
      <c r="B16" s="34">
        <v>3407</v>
      </c>
      <c r="C16" s="34">
        <f t="shared" si="1"/>
        <v>56215500</v>
      </c>
      <c r="D16" s="34">
        <v>0</v>
      </c>
      <c r="E16" s="34">
        <f t="shared" si="2"/>
        <v>0</v>
      </c>
      <c r="F16" s="34">
        <v>0</v>
      </c>
      <c r="G16" s="34">
        <f t="shared" si="3"/>
        <v>0</v>
      </c>
      <c r="H16" s="35">
        <v>667</v>
      </c>
      <c r="I16" s="35">
        <f t="shared" si="4"/>
        <v>7337000</v>
      </c>
      <c r="J16" s="35">
        <v>0</v>
      </c>
      <c r="K16" s="35">
        <f t="shared" si="5"/>
        <v>0</v>
      </c>
      <c r="L16" s="35">
        <v>0</v>
      </c>
      <c r="M16" s="41">
        <f t="shared" si="6"/>
        <v>0</v>
      </c>
      <c r="P16"/>
      <c r="Q16"/>
      <c r="R16"/>
      <c r="S16"/>
      <c r="T16"/>
      <c r="U16"/>
      <c r="V16"/>
      <c r="W16"/>
      <c r="X16"/>
      <c r="Y16"/>
      <c r="Z16"/>
      <c r="AA16"/>
      <c r="AB16"/>
      <c r="AC16"/>
      <c r="AD16"/>
      <c r="AE16"/>
      <c r="AF16"/>
      <c r="AG16"/>
      <c r="AH16"/>
      <c r="AI16"/>
      <c r="AJ16"/>
    </row>
    <row r="17" spans="1:36" ht="12.75" customHeight="1">
      <c r="A17" s="22" t="s">
        <v>16</v>
      </c>
      <c r="B17" s="34">
        <v>2210</v>
      </c>
      <c r="C17" s="34">
        <f t="shared" si="1"/>
        <v>36465000</v>
      </c>
      <c r="D17" s="34"/>
      <c r="E17" s="34">
        <f t="shared" si="2"/>
        <v>0</v>
      </c>
      <c r="F17" s="34"/>
      <c r="G17" s="34">
        <f t="shared" si="3"/>
        <v>0</v>
      </c>
      <c r="H17" s="35">
        <v>490</v>
      </c>
      <c r="I17" s="35">
        <f t="shared" si="4"/>
        <v>5390000</v>
      </c>
      <c r="J17" s="35"/>
      <c r="K17" s="35">
        <f t="shared" si="5"/>
        <v>0</v>
      </c>
      <c r="L17" s="35"/>
      <c r="M17" s="41">
        <f t="shared" si="6"/>
        <v>0</v>
      </c>
      <c r="P17"/>
      <c r="Q17"/>
      <c r="R17"/>
      <c r="S17"/>
      <c r="T17"/>
      <c r="U17"/>
      <c r="V17"/>
      <c r="W17"/>
      <c r="X17"/>
      <c r="Y17"/>
      <c r="Z17"/>
      <c r="AA17"/>
      <c r="AB17"/>
      <c r="AC17"/>
      <c r="AD17"/>
      <c r="AE17"/>
      <c r="AF17"/>
      <c r="AG17"/>
      <c r="AH17"/>
      <c r="AI17"/>
      <c r="AJ17"/>
    </row>
    <row r="18" spans="1:36" ht="12.75" customHeight="1">
      <c r="A18" s="23" t="s">
        <v>17</v>
      </c>
      <c r="B18" s="36">
        <v>2519</v>
      </c>
      <c r="C18" s="36">
        <f t="shared" si="1"/>
        <v>41563500</v>
      </c>
      <c r="D18" s="36">
        <v>0</v>
      </c>
      <c r="E18" s="36">
        <f t="shared" si="2"/>
        <v>0</v>
      </c>
      <c r="F18" s="36">
        <v>0</v>
      </c>
      <c r="G18" s="36">
        <f t="shared" si="3"/>
        <v>0</v>
      </c>
      <c r="H18" s="37">
        <v>591</v>
      </c>
      <c r="I18" s="37">
        <f t="shared" si="4"/>
        <v>6501000</v>
      </c>
      <c r="J18" s="37">
        <v>0</v>
      </c>
      <c r="K18" s="37">
        <f t="shared" si="5"/>
        <v>0</v>
      </c>
      <c r="L18" s="37">
        <v>0</v>
      </c>
      <c r="M18" s="42">
        <f t="shared" si="6"/>
        <v>0</v>
      </c>
      <c r="P18"/>
      <c r="Q18"/>
      <c r="R18"/>
      <c r="S18"/>
      <c r="T18"/>
      <c r="U18"/>
      <c r="V18"/>
      <c r="W18"/>
      <c r="X18"/>
      <c r="Y18"/>
      <c r="Z18"/>
      <c r="AA18"/>
      <c r="AB18"/>
      <c r="AC18"/>
      <c r="AD18"/>
      <c r="AE18"/>
      <c r="AF18"/>
      <c r="AG18"/>
      <c r="AH18"/>
      <c r="AI18"/>
      <c r="AJ18"/>
    </row>
    <row r="19" spans="1:36" ht="12.75" customHeight="1">
      <c r="A19" s="24" t="s">
        <v>18</v>
      </c>
      <c r="B19" s="34">
        <v>2262</v>
      </c>
      <c r="C19" s="34">
        <f t="shared" si="1"/>
        <v>37323000</v>
      </c>
      <c r="D19" s="34">
        <v>0</v>
      </c>
      <c r="E19" s="34">
        <f t="shared" si="2"/>
        <v>0</v>
      </c>
      <c r="F19" s="34">
        <v>0</v>
      </c>
      <c r="G19" s="34">
        <f t="shared" si="3"/>
        <v>0</v>
      </c>
      <c r="H19" s="35">
        <v>360</v>
      </c>
      <c r="I19" s="35">
        <f t="shared" si="4"/>
        <v>3960000</v>
      </c>
      <c r="J19" s="35">
        <v>0</v>
      </c>
      <c r="K19" s="35">
        <f t="shared" si="5"/>
        <v>0</v>
      </c>
      <c r="L19" s="35">
        <v>0</v>
      </c>
      <c r="M19" s="41">
        <f t="shared" si="6"/>
        <v>0</v>
      </c>
      <c r="P19"/>
      <c r="Q19"/>
      <c r="R19"/>
      <c r="S19"/>
      <c r="T19"/>
      <c r="U19"/>
      <c r="V19"/>
      <c r="W19"/>
      <c r="X19"/>
      <c r="Y19"/>
      <c r="Z19"/>
      <c r="AA19"/>
      <c r="AB19"/>
      <c r="AC19"/>
      <c r="AD19"/>
      <c r="AE19"/>
      <c r="AF19"/>
      <c r="AG19"/>
      <c r="AH19"/>
      <c r="AI19"/>
      <c r="AJ19"/>
    </row>
    <row r="20" spans="1:36" ht="12.75" customHeight="1">
      <c r="A20" s="25" t="s">
        <v>19</v>
      </c>
      <c r="B20" s="34">
        <v>4779</v>
      </c>
      <c r="C20" s="34">
        <f t="shared" si="1"/>
        <v>78853500</v>
      </c>
      <c r="D20" s="34">
        <v>0</v>
      </c>
      <c r="E20" s="34">
        <f t="shared" si="2"/>
        <v>0</v>
      </c>
      <c r="F20" s="34">
        <v>0</v>
      </c>
      <c r="G20" s="34">
        <f t="shared" si="3"/>
        <v>0</v>
      </c>
      <c r="H20" s="35">
        <v>1169</v>
      </c>
      <c r="I20" s="35">
        <f t="shared" si="4"/>
        <v>12859000</v>
      </c>
      <c r="J20" s="35">
        <v>0</v>
      </c>
      <c r="K20" s="35">
        <f t="shared" si="5"/>
        <v>0</v>
      </c>
      <c r="L20" s="35">
        <v>0</v>
      </c>
      <c r="M20" s="41">
        <f t="shared" si="6"/>
        <v>0</v>
      </c>
      <c r="P20"/>
      <c r="Q20"/>
      <c r="R20"/>
      <c r="S20"/>
      <c r="T20"/>
      <c r="U20"/>
      <c r="V20"/>
      <c r="W20"/>
      <c r="X20"/>
      <c r="Y20"/>
      <c r="Z20"/>
      <c r="AA20"/>
      <c r="AB20"/>
      <c r="AC20"/>
      <c r="AD20"/>
      <c r="AE20"/>
      <c r="AF20"/>
      <c r="AG20"/>
      <c r="AH20"/>
      <c r="AI20"/>
      <c r="AJ20"/>
    </row>
    <row r="21" spans="1:36" ht="12.75" customHeight="1">
      <c r="A21" s="25" t="s">
        <v>20</v>
      </c>
      <c r="B21" s="34">
        <v>5801</v>
      </c>
      <c r="C21" s="34">
        <f t="shared" si="1"/>
        <v>95716500</v>
      </c>
      <c r="D21" s="34">
        <v>0</v>
      </c>
      <c r="E21" s="34">
        <f t="shared" si="2"/>
        <v>0</v>
      </c>
      <c r="F21" s="34">
        <v>0</v>
      </c>
      <c r="G21" s="34">
        <f t="shared" si="3"/>
        <v>0</v>
      </c>
      <c r="H21" s="35">
        <v>742</v>
      </c>
      <c r="I21" s="35">
        <f t="shared" si="4"/>
        <v>8162000</v>
      </c>
      <c r="J21" s="35">
        <v>0</v>
      </c>
      <c r="K21" s="35">
        <f t="shared" si="5"/>
        <v>0</v>
      </c>
      <c r="L21" s="35">
        <v>0</v>
      </c>
      <c r="M21" s="41">
        <f t="shared" si="6"/>
        <v>0</v>
      </c>
      <c r="P21"/>
      <c r="Q21"/>
      <c r="R21"/>
      <c r="S21"/>
      <c r="T21"/>
      <c r="U21"/>
      <c r="V21"/>
      <c r="W21"/>
      <c r="X21"/>
      <c r="Y21"/>
      <c r="Z21"/>
      <c r="AA21"/>
      <c r="AB21"/>
      <c r="AC21"/>
      <c r="AD21"/>
      <c r="AE21"/>
      <c r="AF21"/>
      <c r="AG21"/>
      <c r="AH21"/>
      <c r="AI21"/>
      <c r="AJ21"/>
    </row>
    <row r="22" spans="1:36" ht="12.75" customHeight="1">
      <c r="A22" s="25" t="s">
        <v>21</v>
      </c>
      <c r="B22" s="34">
        <v>3995</v>
      </c>
      <c r="C22" s="34">
        <f t="shared" si="1"/>
        <v>65917500</v>
      </c>
      <c r="D22" s="34">
        <v>0</v>
      </c>
      <c r="E22" s="34">
        <f t="shared" si="2"/>
        <v>0</v>
      </c>
      <c r="F22" s="34">
        <v>0</v>
      </c>
      <c r="G22" s="34">
        <f t="shared" si="3"/>
        <v>0</v>
      </c>
      <c r="H22" s="35">
        <v>353</v>
      </c>
      <c r="I22" s="35">
        <f t="shared" si="4"/>
        <v>3883000</v>
      </c>
      <c r="J22" s="35">
        <v>0</v>
      </c>
      <c r="K22" s="35">
        <f t="shared" si="5"/>
        <v>0</v>
      </c>
      <c r="L22" s="35">
        <v>0</v>
      </c>
      <c r="M22" s="41">
        <f t="shared" si="6"/>
        <v>0</v>
      </c>
      <c r="P22"/>
      <c r="Q22"/>
      <c r="R22"/>
      <c r="S22"/>
      <c r="T22"/>
      <c r="U22"/>
      <c r="V22"/>
      <c r="W22"/>
      <c r="X22"/>
      <c r="Y22"/>
      <c r="Z22"/>
      <c r="AA22"/>
      <c r="AB22"/>
      <c r="AC22"/>
      <c r="AD22"/>
      <c r="AE22"/>
      <c r="AF22"/>
      <c r="AG22"/>
      <c r="AH22"/>
      <c r="AI22"/>
      <c r="AJ22"/>
    </row>
    <row r="23" spans="1:36" ht="12.75" customHeight="1">
      <c r="A23" s="26" t="s">
        <v>22</v>
      </c>
      <c r="B23" s="36">
        <v>4429</v>
      </c>
      <c r="C23" s="36">
        <f t="shared" si="1"/>
        <v>73078500</v>
      </c>
      <c r="D23" s="36">
        <v>0</v>
      </c>
      <c r="E23" s="36">
        <f t="shared" si="2"/>
        <v>0</v>
      </c>
      <c r="F23" s="36">
        <v>0</v>
      </c>
      <c r="G23" s="36">
        <f t="shared" si="3"/>
        <v>0</v>
      </c>
      <c r="H23" s="37">
        <v>548</v>
      </c>
      <c r="I23" s="37">
        <f t="shared" si="4"/>
        <v>6028000</v>
      </c>
      <c r="J23" s="37">
        <v>0</v>
      </c>
      <c r="K23" s="37">
        <f t="shared" si="5"/>
        <v>0</v>
      </c>
      <c r="L23" s="37">
        <v>0</v>
      </c>
      <c r="M23" s="42">
        <f t="shared" si="6"/>
        <v>0</v>
      </c>
      <c r="P23"/>
      <c r="Q23"/>
      <c r="R23"/>
      <c r="S23"/>
      <c r="T23"/>
      <c r="U23"/>
      <c r="V23"/>
      <c r="W23"/>
      <c r="X23"/>
      <c r="Y23"/>
      <c r="Z23"/>
      <c r="AA23"/>
      <c r="AB23"/>
      <c r="AC23"/>
      <c r="AD23"/>
      <c r="AE23"/>
      <c r="AF23"/>
      <c r="AG23"/>
      <c r="AH23"/>
      <c r="AI23"/>
      <c r="AJ23"/>
    </row>
    <row r="24" spans="1:36" ht="12.75" customHeight="1">
      <c r="A24" s="24" t="s">
        <v>23</v>
      </c>
      <c r="B24" s="34">
        <v>2841</v>
      </c>
      <c r="C24" s="34">
        <f t="shared" si="1"/>
        <v>46876500</v>
      </c>
      <c r="D24" s="34">
        <v>0</v>
      </c>
      <c r="E24" s="34">
        <f t="shared" si="2"/>
        <v>0</v>
      </c>
      <c r="F24" s="34">
        <v>0</v>
      </c>
      <c r="G24" s="34">
        <f t="shared" si="3"/>
        <v>0</v>
      </c>
      <c r="H24" s="35">
        <v>272</v>
      </c>
      <c r="I24" s="35">
        <f t="shared" si="4"/>
        <v>2992000</v>
      </c>
      <c r="J24" s="35">
        <v>0</v>
      </c>
      <c r="K24" s="35">
        <f t="shared" si="5"/>
        <v>0</v>
      </c>
      <c r="L24" s="35">
        <v>0</v>
      </c>
      <c r="M24" s="41">
        <f t="shared" si="6"/>
        <v>0</v>
      </c>
      <c r="P24"/>
      <c r="Q24"/>
      <c r="R24"/>
      <c r="S24"/>
      <c r="T24"/>
      <c r="U24"/>
      <c r="V24"/>
      <c r="W24"/>
      <c r="X24"/>
      <c r="Y24"/>
      <c r="Z24"/>
      <c r="AA24"/>
      <c r="AB24"/>
      <c r="AC24"/>
      <c r="AD24"/>
      <c r="AE24"/>
      <c r="AF24"/>
      <c r="AG24"/>
      <c r="AH24"/>
      <c r="AI24"/>
      <c r="AJ24"/>
    </row>
    <row r="25" spans="1:36" ht="12.75" customHeight="1">
      <c r="A25" s="25" t="s">
        <v>24</v>
      </c>
      <c r="B25" s="34">
        <v>4939</v>
      </c>
      <c r="C25" s="34">
        <f t="shared" si="1"/>
        <v>81493500</v>
      </c>
      <c r="D25" s="34"/>
      <c r="E25" s="34">
        <f t="shared" si="2"/>
        <v>0</v>
      </c>
      <c r="F25" s="34"/>
      <c r="G25" s="34">
        <f t="shared" si="3"/>
        <v>0</v>
      </c>
      <c r="H25" s="34">
        <v>488</v>
      </c>
      <c r="I25" s="35">
        <f t="shared" si="4"/>
        <v>5368000</v>
      </c>
      <c r="J25" s="35"/>
      <c r="K25" s="35">
        <f t="shared" si="5"/>
        <v>0</v>
      </c>
      <c r="L25" s="35"/>
      <c r="M25" s="41">
        <f t="shared" si="6"/>
        <v>0</v>
      </c>
      <c r="P25"/>
      <c r="Q25"/>
      <c r="R25"/>
      <c r="S25"/>
      <c r="T25"/>
      <c r="U25"/>
      <c r="V25"/>
      <c r="W25"/>
      <c r="X25"/>
      <c r="Y25"/>
      <c r="Z25"/>
      <c r="AA25"/>
      <c r="AB25"/>
      <c r="AC25"/>
      <c r="AD25"/>
      <c r="AE25"/>
      <c r="AF25"/>
      <c r="AG25"/>
      <c r="AH25"/>
      <c r="AI25"/>
      <c r="AJ25"/>
    </row>
    <row r="26" spans="1:36" ht="12.75" customHeight="1">
      <c r="A26" s="25" t="s">
        <v>25</v>
      </c>
      <c r="B26" s="34">
        <v>477</v>
      </c>
      <c r="C26" s="34">
        <f t="shared" si="1"/>
        <v>7870500</v>
      </c>
      <c r="D26" s="34"/>
      <c r="E26" s="34">
        <f t="shared" si="2"/>
        <v>0</v>
      </c>
      <c r="F26" s="34"/>
      <c r="G26" s="34">
        <f t="shared" si="3"/>
        <v>0</v>
      </c>
      <c r="H26" s="35">
        <v>3</v>
      </c>
      <c r="I26" s="35">
        <f t="shared" si="4"/>
        <v>33000</v>
      </c>
      <c r="J26" s="35"/>
      <c r="K26" s="35">
        <f t="shared" si="5"/>
        <v>0</v>
      </c>
      <c r="L26" s="35"/>
      <c r="M26" s="41">
        <f t="shared" si="6"/>
        <v>0</v>
      </c>
      <c r="P26"/>
      <c r="Q26"/>
      <c r="R26"/>
      <c r="S26"/>
      <c r="T26"/>
      <c r="U26"/>
      <c r="V26"/>
      <c r="W26"/>
      <c r="X26"/>
      <c r="Y26"/>
      <c r="Z26"/>
      <c r="AA26"/>
      <c r="AB26"/>
      <c r="AC26"/>
      <c r="AD26"/>
      <c r="AE26"/>
      <c r="AF26"/>
      <c r="AG26"/>
      <c r="AH26"/>
      <c r="AI26"/>
      <c r="AJ26"/>
    </row>
    <row r="27" spans="1:36" ht="12.75" customHeight="1">
      <c r="A27" s="25" t="s">
        <v>26</v>
      </c>
      <c r="B27" s="34">
        <v>2266</v>
      </c>
      <c r="C27" s="34">
        <f t="shared" si="1"/>
        <v>37389000</v>
      </c>
      <c r="D27" s="34">
        <v>0</v>
      </c>
      <c r="E27" s="34">
        <f t="shared" si="2"/>
        <v>0</v>
      </c>
      <c r="F27" s="34">
        <v>0</v>
      </c>
      <c r="G27" s="34">
        <f t="shared" si="3"/>
        <v>0</v>
      </c>
      <c r="H27" s="35">
        <v>54</v>
      </c>
      <c r="I27" s="35">
        <f t="shared" si="4"/>
        <v>594000</v>
      </c>
      <c r="J27" s="35">
        <v>0</v>
      </c>
      <c r="K27" s="35">
        <f t="shared" si="5"/>
        <v>0</v>
      </c>
      <c r="L27" s="35">
        <v>0</v>
      </c>
      <c r="M27" s="41">
        <f t="shared" si="6"/>
        <v>0</v>
      </c>
      <c r="P27"/>
      <c r="Q27"/>
      <c r="R27"/>
      <c r="S27"/>
      <c r="T27"/>
      <c r="U27"/>
      <c r="V27"/>
      <c r="W27"/>
      <c r="X27"/>
      <c r="Y27"/>
      <c r="Z27"/>
      <c r="AA27"/>
      <c r="AB27"/>
      <c r="AC27"/>
      <c r="AD27"/>
      <c r="AE27"/>
      <c r="AF27"/>
      <c r="AG27"/>
      <c r="AH27"/>
      <c r="AI27"/>
      <c r="AJ27"/>
    </row>
    <row r="28" spans="1:36" ht="12.75" customHeight="1">
      <c r="A28" s="26" t="s">
        <v>27</v>
      </c>
      <c r="B28" s="36">
        <v>3296</v>
      </c>
      <c r="C28" s="36">
        <f t="shared" si="1"/>
        <v>54384000</v>
      </c>
      <c r="D28" s="36"/>
      <c r="E28" s="36">
        <f t="shared" si="2"/>
        <v>0</v>
      </c>
      <c r="F28" s="36"/>
      <c r="G28" s="36">
        <f t="shared" si="3"/>
        <v>0</v>
      </c>
      <c r="H28" s="37">
        <v>331</v>
      </c>
      <c r="I28" s="37">
        <f t="shared" si="4"/>
        <v>3641000</v>
      </c>
      <c r="J28" s="37"/>
      <c r="K28" s="37">
        <f t="shared" si="5"/>
        <v>0</v>
      </c>
      <c r="L28" s="37"/>
      <c r="M28" s="42">
        <f t="shared" si="6"/>
        <v>0</v>
      </c>
      <c r="P28"/>
      <c r="Q28"/>
      <c r="R28"/>
      <c r="S28"/>
      <c r="T28"/>
      <c r="U28"/>
      <c r="V28"/>
      <c r="W28"/>
      <c r="X28"/>
      <c r="Y28"/>
      <c r="Z28"/>
      <c r="AA28"/>
      <c r="AB28"/>
      <c r="AC28"/>
      <c r="AD28"/>
      <c r="AE28"/>
      <c r="AF28"/>
      <c r="AG28"/>
      <c r="AH28"/>
      <c r="AI28"/>
      <c r="AJ28"/>
    </row>
    <row r="29" spans="1:36" ht="12.75" customHeight="1">
      <c r="A29" s="24" t="s">
        <v>28</v>
      </c>
      <c r="B29" s="34">
        <v>977</v>
      </c>
      <c r="C29" s="34">
        <f t="shared" si="1"/>
        <v>16120500</v>
      </c>
      <c r="D29" s="34">
        <v>0</v>
      </c>
      <c r="E29" s="34">
        <f t="shared" si="2"/>
        <v>0</v>
      </c>
      <c r="F29" s="34">
        <v>0</v>
      </c>
      <c r="G29" s="34">
        <f t="shared" si="3"/>
        <v>0</v>
      </c>
      <c r="H29" s="35">
        <v>83</v>
      </c>
      <c r="I29" s="35">
        <f t="shared" si="4"/>
        <v>913000</v>
      </c>
      <c r="J29" s="35">
        <v>0</v>
      </c>
      <c r="K29" s="35">
        <f t="shared" si="5"/>
        <v>0</v>
      </c>
      <c r="L29" s="35">
        <v>0</v>
      </c>
      <c r="M29" s="41">
        <f t="shared" si="6"/>
        <v>0</v>
      </c>
      <c r="P29"/>
      <c r="Q29"/>
      <c r="R29"/>
      <c r="S29"/>
      <c r="T29"/>
      <c r="U29"/>
      <c r="V29"/>
      <c r="W29"/>
      <c r="X29"/>
      <c r="Y29"/>
      <c r="Z29"/>
      <c r="AA29"/>
      <c r="AB29"/>
      <c r="AC29"/>
      <c r="AD29"/>
      <c r="AE29"/>
      <c r="AF29"/>
      <c r="AG29"/>
      <c r="AH29"/>
      <c r="AI29"/>
      <c r="AJ29"/>
    </row>
    <row r="30" spans="1:36" ht="12.75" customHeight="1">
      <c r="A30" s="25" t="s">
        <v>29</v>
      </c>
      <c r="B30" s="34">
        <v>838</v>
      </c>
      <c r="C30" s="34">
        <f t="shared" si="1"/>
        <v>13827000</v>
      </c>
      <c r="D30" s="34"/>
      <c r="E30" s="34">
        <f t="shared" si="2"/>
        <v>0</v>
      </c>
      <c r="F30" s="34"/>
      <c r="G30" s="34">
        <f t="shared" si="3"/>
        <v>0</v>
      </c>
      <c r="H30" s="35">
        <v>24</v>
      </c>
      <c r="I30" s="35">
        <f t="shared" si="4"/>
        <v>264000</v>
      </c>
      <c r="J30" s="35"/>
      <c r="K30" s="35">
        <f t="shared" si="5"/>
        <v>0</v>
      </c>
      <c r="L30" s="35"/>
      <c r="M30" s="41">
        <f t="shared" si="6"/>
        <v>0</v>
      </c>
      <c r="P30"/>
      <c r="Q30"/>
      <c r="R30"/>
      <c r="S30"/>
      <c r="T30"/>
      <c r="U30"/>
      <c r="V30"/>
      <c r="W30"/>
      <c r="X30"/>
      <c r="Y30"/>
      <c r="Z30"/>
      <c r="AA30"/>
      <c r="AB30"/>
      <c r="AC30"/>
      <c r="AD30"/>
      <c r="AE30"/>
      <c r="AF30"/>
      <c r="AG30"/>
      <c r="AH30"/>
      <c r="AI30"/>
      <c r="AJ30"/>
    </row>
    <row r="31" spans="1:36" ht="12.75" customHeight="1">
      <c r="A31" s="25" t="s">
        <v>30</v>
      </c>
      <c r="B31" s="34">
        <v>1506</v>
      </c>
      <c r="C31" s="34">
        <f t="shared" si="1"/>
        <v>24849000</v>
      </c>
      <c r="D31" s="34">
        <v>0</v>
      </c>
      <c r="E31" s="34">
        <f t="shared" si="2"/>
        <v>0</v>
      </c>
      <c r="F31" s="34">
        <v>0</v>
      </c>
      <c r="G31" s="34">
        <f t="shared" si="3"/>
        <v>0</v>
      </c>
      <c r="H31" s="35">
        <v>176</v>
      </c>
      <c r="I31" s="35">
        <f t="shared" si="4"/>
        <v>1936000</v>
      </c>
      <c r="J31" s="35">
        <v>0</v>
      </c>
      <c r="K31" s="35">
        <f t="shared" si="5"/>
        <v>0</v>
      </c>
      <c r="L31" s="35">
        <v>0</v>
      </c>
      <c r="M31" s="41">
        <f t="shared" si="6"/>
        <v>0</v>
      </c>
      <c r="P31"/>
      <c r="Q31"/>
      <c r="R31"/>
      <c r="S31"/>
      <c r="T31"/>
      <c r="U31"/>
      <c r="V31"/>
      <c r="W31"/>
      <c r="X31"/>
      <c r="Y31"/>
      <c r="Z31"/>
      <c r="AA31"/>
      <c r="AB31"/>
      <c r="AC31"/>
      <c r="AD31"/>
      <c r="AE31"/>
      <c r="AF31"/>
      <c r="AG31"/>
      <c r="AH31"/>
      <c r="AI31"/>
      <c r="AJ31"/>
    </row>
    <row r="32" spans="1:36" ht="12.75" customHeight="1">
      <c r="A32" s="25" t="s">
        <v>31</v>
      </c>
      <c r="B32" s="34">
        <v>3715</v>
      </c>
      <c r="C32" s="34">
        <f t="shared" si="1"/>
        <v>61297500</v>
      </c>
      <c r="D32" s="34">
        <v>38</v>
      </c>
      <c r="E32" s="34">
        <f t="shared" si="2"/>
        <v>155800</v>
      </c>
      <c r="F32" s="34">
        <v>0</v>
      </c>
      <c r="G32" s="34">
        <f t="shared" si="3"/>
        <v>0</v>
      </c>
      <c r="H32" s="35">
        <v>484</v>
      </c>
      <c r="I32" s="35">
        <f t="shared" si="4"/>
        <v>5324000</v>
      </c>
      <c r="J32" s="35">
        <v>0</v>
      </c>
      <c r="K32" s="35">
        <f t="shared" si="5"/>
        <v>0</v>
      </c>
      <c r="L32" s="35">
        <v>0</v>
      </c>
      <c r="M32" s="41">
        <f t="shared" si="6"/>
        <v>0</v>
      </c>
      <c r="P32"/>
      <c r="Q32"/>
      <c r="R32"/>
      <c r="S32"/>
      <c r="T32"/>
      <c r="U32"/>
      <c r="V32"/>
      <c r="W32"/>
      <c r="X32"/>
      <c r="Y32"/>
      <c r="Z32"/>
      <c r="AA32"/>
      <c r="AB32"/>
      <c r="AC32"/>
      <c r="AD32"/>
      <c r="AE32"/>
      <c r="AF32"/>
      <c r="AG32"/>
      <c r="AH32"/>
      <c r="AI32"/>
      <c r="AJ32"/>
    </row>
    <row r="33" spans="1:36" ht="12.75" customHeight="1">
      <c r="A33" s="26" t="s">
        <v>32</v>
      </c>
      <c r="B33" s="36">
        <v>5536</v>
      </c>
      <c r="C33" s="36">
        <f t="shared" si="1"/>
        <v>91344000</v>
      </c>
      <c r="D33" s="36">
        <v>0</v>
      </c>
      <c r="E33" s="36">
        <f t="shared" si="2"/>
        <v>0</v>
      </c>
      <c r="F33" s="36">
        <v>0</v>
      </c>
      <c r="G33" s="36">
        <f t="shared" si="3"/>
        <v>0</v>
      </c>
      <c r="H33" s="37">
        <v>1174</v>
      </c>
      <c r="I33" s="37">
        <f t="shared" si="4"/>
        <v>12914000</v>
      </c>
      <c r="J33" s="37">
        <v>0</v>
      </c>
      <c r="K33" s="37">
        <f t="shared" si="5"/>
        <v>0</v>
      </c>
      <c r="L33" s="37">
        <v>0</v>
      </c>
      <c r="M33" s="42">
        <f t="shared" si="6"/>
        <v>0</v>
      </c>
      <c r="P33"/>
      <c r="Q33"/>
      <c r="R33"/>
      <c r="S33"/>
      <c r="T33"/>
      <c r="U33"/>
      <c r="V33"/>
      <c r="W33"/>
      <c r="X33"/>
      <c r="Y33"/>
      <c r="Z33"/>
      <c r="AA33"/>
      <c r="AB33"/>
      <c r="AC33"/>
      <c r="AD33"/>
      <c r="AE33"/>
      <c r="AF33"/>
      <c r="AG33"/>
      <c r="AH33"/>
      <c r="AI33"/>
      <c r="AJ33"/>
    </row>
    <row r="34" spans="1:36" ht="12.75" customHeight="1">
      <c r="A34" s="24" t="s">
        <v>33</v>
      </c>
      <c r="B34" s="34">
        <v>3363</v>
      </c>
      <c r="C34" s="34">
        <f t="shared" si="1"/>
        <v>55489500</v>
      </c>
      <c r="D34" s="34">
        <v>0</v>
      </c>
      <c r="E34" s="34">
        <f t="shared" si="2"/>
        <v>0</v>
      </c>
      <c r="F34" s="34">
        <v>0</v>
      </c>
      <c r="G34" s="34">
        <f t="shared" si="3"/>
        <v>0</v>
      </c>
      <c r="H34" s="35">
        <v>558</v>
      </c>
      <c r="I34" s="35">
        <f t="shared" si="4"/>
        <v>6138000</v>
      </c>
      <c r="J34" s="35"/>
      <c r="K34" s="35">
        <f t="shared" si="5"/>
        <v>0</v>
      </c>
      <c r="L34" s="35"/>
      <c r="M34" s="41">
        <f t="shared" si="6"/>
        <v>0</v>
      </c>
      <c r="P34"/>
      <c r="Q34"/>
      <c r="R34"/>
      <c r="S34"/>
      <c r="T34"/>
      <c r="U34"/>
      <c r="V34"/>
      <c r="W34"/>
      <c r="X34"/>
      <c r="Y34"/>
      <c r="Z34"/>
      <c r="AA34"/>
      <c r="AB34"/>
      <c r="AC34"/>
      <c r="AD34"/>
      <c r="AE34"/>
      <c r="AF34"/>
      <c r="AG34"/>
      <c r="AH34"/>
      <c r="AI34"/>
      <c r="AJ34"/>
    </row>
    <row r="35" spans="1:36" ht="12.75" customHeight="1">
      <c r="A35" s="25" t="s">
        <v>34</v>
      </c>
      <c r="B35" s="34">
        <v>5681</v>
      </c>
      <c r="C35" s="34">
        <f t="shared" si="1"/>
        <v>93736500</v>
      </c>
      <c r="D35" s="34"/>
      <c r="E35" s="34">
        <f t="shared" si="2"/>
        <v>0</v>
      </c>
      <c r="F35" s="34"/>
      <c r="G35" s="34">
        <f t="shared" si="3"/>
        <v>0</v>
      </c>
      <c r="H35" s="35">
        <v>522</v>
      </c>
      <c r="I35" s="35">
        <f t="shared" si="4"/>
        <v>5742000</v>
      </c>
      <c r="J35" s="35">
        <v>0</v>
      </c>
      <c r="K35" s="35">
        <f t="shared" si="5"/>
        <v>0</v>
      </c>
      <c r="L35" s="35">
        <v>0</v>
      </c>
      <c r="M35" s="41">
        <f t="shared" si="6"/>
        <v>0</v>
      </c>
      <c r="P35"/>
      <c r="Q35"/>
      <c r="R35"/>
      <c r="S35"/>
      <c r="T35"/>
      <c r="U35"/>
      <c r="V35"/>
      <c r="W35"/>
      <c r="X35"/>
      <c r="Y35"/>
      <c r="Z35"/>
      <c r="AA35"/>
      <c r="AB35"/>
      <c r="AC35"/>
      <c r="AD35"/>
      <c r="AE35"/>
      <c r="AF35"/>
      <c r="AG35"/>
      <c r="AH35"/>
      <c r="AI35"/>
      <c r="AJ35"/>
    </row>
    <row r="36" spans="1:36" ht="12.75" customHeight="1">
      <c r="A36" s="25" t="s">
        <v>35</v>
      </c>
      <c r="B36" s="34">
        <v>2428</v>
      </c>
      <c r="C36" s="34">
        <f t="shared" si="1"/>
        <v>40062000</v>
      </c>
      <c r="D36" s="34">
        <v>0</v>
      </c>
      <c r="E36" s="34">
        <f t="shared" si="2"/>
        <v>0</v>
      </c>
      <c r="F36" s="34">
        <v>0</v>
      </c>
      <c r="G36" s="34">
        <f t="shared" si="3"/>
        <v>0</v>
      </c>
      <c r="H36" s="35">
        <v>268</v>
      </c>
      <c r="I36" s="35">
        <f t="shared" si="4"/>
        <v>2948000</v>
      </c>
      <c r="J36" s="35">
        <v>0</v>
      </c>
      <c r="K36" s="35">
        <f t="shared" si="5"/>
        <v>0</v>
      </c>
      <c r="L36" s="35">
        <v>0</v>
      </c>
      <c r="M36" s="41">
        <f t="shared" si="6"/>
        <v>0</v>
      </c>
      <c r="P36"/>
      <c r="Q36"/>
      <c r="R36"/>
      <c r="S36"/>
      <c r="T36"/>
      <c r="U36"/>
      <c r="V36"/>
      <c r="W36"/>
      <c r="X36"/>
      <c r="Y36"/>
      <c r="Z36"/>
      <c r="AA36"/>
      <c r="AB36"/>
      <c r="AC36"/>
      <c r="AD36"/>
      <c r="AE36"/>
      <c r="AF36"/>
      <c r="AG36"/>
      <c r="AH36"/>
      <c r="AI36"/>
      <c r="AJ36"/>
    </row>
    <row r="37" spans="1:36" ht="12.75" customHeight="1">
      <c r="A37" s="25" t="s">
        <v>36</v>
      </c>
      <c r="B37" s="34">
        <v>2953</v>
      </c>
      <c r="C37" s="34">
        <f t="shared" si="1"/>
        <v>48724500</v>
      </c>
      <c r="D37" s="34"/>
      <c r="E37" s="34">
        <f t="shared" si="2"/>
        <v>0</v>
      </c>
      <c r="F37" s="34"/>
      <c r="G37" s="34">
        <f t="shared" si="3"/>
        <v>0</v>
      </c>
      <c r="H37" s="35">
        <v>868</v>
      </c>
      <c r="I37" s="35">
        <f t="shared" si="4"/>
        <v>9548000</v>
      </c>
      <c r="J37" s="35"/>
      <c r="K37" s="35">
        <f t="shared" si="5"/>
        <v>0</v>
      </c>
      <c r="L37" s="35"/>
      <c r="M37" s="41">
        <f t="shared" si="6"/>
        <v>0</v>
      </c>
      <c r="P37"/>
      <c r="Q37"/>
      <c r="R37"/>
      <c r="S37"/>
      <c r="T37"/>
      <c r="U37"/>
      <c r="V37"/>
      <c r="W37"/>
      <c r="X37"/>
      <c r="Y37"/>
      <c r="Z37"/>
      <c r="AA37"/>
      <c r="AB37"/>
      <c r="AC37"/>
      <c r="AD37"/>
      <c r="AE37"/>
      <c r="AF37"/>
      <c r="AG37"/>
      <c r="AH37"/>
      <c r="AI37"/>
      <c r="AJ37"/>
    </row>
    <row r="38" spans="1:36" ht="12.75" customHeight="1">
      <c r="A38" s="26" t="s">
        <v>37</v>
      </c>
      <c r="B38" s="36">
        <v>1727</v>
      </c>
      <c r="C38" s="36">
        <f t="shared" si="1"/>
        <v>28495500</v>
      </c>
      <c r="D38" s="36">
        <v>0</v>
      </c>
      <c r="E38" s="36">
        <f t="shared" si="2"/>
        <v>0</v>
      </c>
      <c r="F38" s="36">
        <v>0</v>
      </c>
      <c r="G38" s="36">
        <f t="shared" si="3"/>
        <v>0</v>
      </c>
      <c r="H38" s="37">
        <v>149</v>
      </c>
      <c r="I38" s="37">
        <f t="shared" si="4"/>
        <v>1639000</v>
      </c>
      <c r="J38" s="37">
        <v>0</v>
      </c>
      <c r="K38" s="37">
        <f t="shared" si="5"/>
        <v>0</v>
      </c>
      <c r="L38" s="37">
        <v>0</v>
      </c>
      <c r="M38" s="42">
        <f t="shared" si="6"/>
        <v>0</v>
      </c>
      <c r="P38"/>
      <c r="Q38"/>
      <c r="R38"/>
      <c r="S38"/>
      <c r="T38"/>
      <c r="U38"/>
      <c r="V38"/>
      <c r="W38"/>
      <c r="X38"/>
      <c r="Y38"/>
      <c r="Z38"/>
      <c r="AA38"/>
      <c r="AB38"/>
      <c r="AC38"/>
      <c r="AD38"/>
      <c r="AE38"/>
      <c r="AF38"/>
      <c r="AG38"/>
      <c r="AH38"/>
      <c r="AI38"/>
      <c r="AJ38"/>
    </row>
    <row r="39" spans="1:36" ht="12.75" customHeight="1">
      <c r="A39" s="24" t="s">
        <v>38</v>
      </c>
      <c r="B39" s="34">
        <v>2451</v>
      </c>
      <c r="C39" s="34">
        <f t="shared" si="1"/>
        <v>40441500</v>
      </c>
      <c r="D39" s="34">
        <v>0</v>
      </c>
      <c r="E39" s="34">
        <f t="shared" si="2"/>
        <v>0</v>
      </c>
      <c r="F39" s="34">
        <v>0</v>
      </c>
      <c r="G39" s="34">
        <f t="shared" si="3"/>
        <v>0</v>
      </c>
      <c r="H39" s="35">
        <v>609</v>
      </c>
      <c r="I39" s="35">
        <f t="shared" si="4"/>
        <v>6699000</v>
      </c>
      <c r="J39" s="35">
        <v>0</v>
      </c>
      <c r="K39" s="35">
        <f t="shared" si="5"/>
        <v>0</v>
      </c>
      <c r="L39" s="35">
        <v>0</v>
      </c>
      <c r="M39" s="41">
        <f t="shared" si="6"/>
        <v>0</v>
      </c>
      <c r="P39"/>
      <c r="Q39"/>
      <c r="R39"/>
      <c r="S39"/>
      <c r="T39"/>
      <c r="U39"/>
      <c r="V39"/>
      <c r="W39"/>
      <c r="X39"/>
      <c r="Y39"/>
      <c r="Z39"/>
      <c r="AA39"/>
      <c r="AB39"/>
      <c r="AC39"/>
      <c r="AD39"/>
      <c r="AE39"/>
      <c r="AF39"/>
      <c r="AG39"/>
      <c r="AH39"/>
      <c r="AI39"/>
      <c r="AJ39"/>
    </row>
    <row r="40" spans="1:36" ht="12.75" customHeight="1">
      <c r="A40" s="25" t="s">
        <v>39</v>
      </c>
      <c r="B40" s="34">
        <v>765</v>
      </c>
      <c r="C40" s="34">
        <f t="shared" si="1"/>
        <v>12622500</v>
      </c>
      <c r="D40" s="34">
        <v>0</v>
      </c>
      <c r="E40" s="34">
        <f t="shared" si="2"/>
        <v>0</v>
      </c>
      <c r="F40" s="34">
        <v>0</v>
      </c>
      <c r="G40" s="34">
        <f t="shared" si="3"/>
        <v>0</v>
      </c>
      <c r="H40" s="35">
        <v>84</v>
      </c>
      <c r="I40" s="35">
        <f t="shared" si="4"/>
        <v>924000</v>
      </c>
      <c r="J40" s="35">
        <v>0</v>
      </c>
      <c r="K40" s="35">
        <f t="shared" si="5"/>
        <v>0</v>
      </c>
      <c r="L40" s="35">
        <v>0</v>
      </c>
      <c r="M40" s="41">
        <f t="shared" si="6"/>
        <v>0</v>
      </c>
      <c r="P40"/>
      <c r="Q40"/>
      <c r="R40"/>
      <c r="S40"/>
      <c r="T40"/>
      <c r="U40"/>
      <c r="V40"/>
      <c r="W40"/>
      <c r="X40"/>
      <c r="Y40"/>
      <c r="Z40"/>
      <c r="AA40"/>
      <c r="AB40"/>
      <c r="AC40"/>
      <c r="AD40"/>
      <c r="AE40"/>
      <c r="AF40"/>
      <c r="AG40"/>
      <c r="AH40"/>
      <c r="AI40"/>
      <c r="AJ40"/>
    </row>
    <row r="41" spans="1:36" ht="12.75" customHeight="1">
      <c r="A41" s="25" t="s">
        <v>40</v>
      </c>
      <c r="B41" s="34">
        <v>4574</v>
      </c>
      <c r="C41" s="34">
        <f t="shared" si="1"/>
        <v>75471000</v>
      </c>
      <c r="D41" s="34"/>
      <c r="E41" s="34">
        <f t="shared" si="2"/>
        <v>0</v>
      </c>
      <c r="F41" s="34"/>
      <c r="G41" s="34">
        <f t="shared" si="3"/>
        <v>0</v>
      </c>
      <c r="H41" s="35">
        <v>798</v>
      </c>
      <c r="I41" s="35">
        <f t="shared" si="4"/>
        <v>8778000</v>
      </c>
      <c r="J41" s="35"/>
      <c r="K41" s="35">
        <f t="shared" si="5"/>
        <v>0</v>
      </c>
      <c r="L41" s="35"/>
      <c r="M41" s="41">
        <f t="shared" si="6"/>
        <v>0</v>
      </c>
      <c r="P41"/>
      <c r="Q41"/>
      <c r="R41"/>
      <c r="S41"/>
      <c r="T41"/>
      <c r="U41"/>
      <c r="V41"/>
      <c r="W41"/>
      <c r="X41"/>
      <c r="Y41"/>
      <c r="Z41"/>
      <c r="AA41"/>
      <c r="AB41"/>
      <c r="AC41"/>
      <c r="AD41"/>
      <c r="AE41"/>
      <c r="AF41"/>
      <c r="AG41"/>
      <c r="AH41"/>
      <c r="AI41"/>
      <c r="AJ41"/>
    </row>
    <row r="42" spans="1:36" ht="12.75" customHeight="1">
      <c r="A42" s="25" t="s">
        <v>41</v>
      </c>
      <c r="B42" s="34">
        <v>1351</v>
      </c>
      <c r="C42" s="34">
        <f t="shared" si="1"/>
        <v>22291500</v>
      </c>
      <c r="D42" s="34">
        <v>0</v>
      </c>
      <c r="E42" s="34">
        <f t="shared" si="2"/>
        <v>0</v>
      </c>
      <c r="F42" s="34">
        <v>0</v>
      </c>
      <c r="G42" s="34">
        <f t="shared" si="3"/>
        <v>0</v>
      </c>
      <c r="H42" s="35">
        <v>429</v>
      </c>
      <c r="I42" s="35">
        <f t="shared" si="4"/>
        <v>4719000</v>
      </c>
      <c r="J42" s="35">
        <v>0</v>
      </c>
      <c r="K42" s="35">
        <f t="shared" si="5"/>
        <v>0</v>
      </c>
      <c r="L42" s="35">
        <v>0</v>
      </c>
      <c r="M42" s="41">
        <f t="shared" si="6"/>
        <v>0</v>
      </c>
      <c r="P42"/>
      <c r="Q42"/>
      <c r="R42"/>
      <c r="S42"/>
      <c r="T42"/>
      <c r="U42"/>
      <c r="V42"/>
      <c r="W42"/>
      <c r="X42"/>
      <c r="Y42"/>
      <c r="Z42"/>
      <c r="AA42"/>
      <c r="AB42"/>
      <c r="AC42"/>
      <c r="AD42"/>
      <c r="AE42"/>
      <c r="AF42"/>
      <c r="AG42"/>
      <c r="AH42"/>
      <c r="AI42"/>
      <c r="AJ42"/>
    </row>
    <row r="43" spans="1:36" ht="12.75" customHeight="1">
      <c r="A43" s="26" t="s">
        <v>42</v>
      </c>
      <c r="B43" s="36">
        <v>2387</v>
      </c>
      <c r="C43" s="36">
        <f t="shared" si="1"/>
        <v>39385500</v>
      </c>
      <c r="D43" s="36"/>
      <c r="E43" s="36">
        <f t="shared" si="2"/>
        <v>0</v>
      </c>
      <c r="F43" s="36"/>
      <c r="G43" s="36">
        <f t="shared" si="3"/>
        <v>0</v>
      </c>
      <c r="H43" s="37">
        <v>1186</v>
      </c>
      <c r="I43" s="37">
        <v>13046000</v>
      </c>
      <c r="J43" s="37"/>
      <c r="K43" s="37">
        <f t="shared" si="5"/>
        <v>0</v>
      </c>
      <c r="L43" s="37"/>
      <c r="M43" s="42">
        <f t="shared" si="6"/>
        <v>0</v>
      </c>
      <c r="P43"/>
      <c r="Q43"/>
      <c r="R43"/>
      <c r="S43"/>
      <c r="T43"/>
      <c r="U43"/>
      <c r="V43"/>
      <c r="W43"/>
      <c r="X43"/>
      <c r="Y43"/>
      <c r="Z43"/>
      <c r="AA43"/>
      <c r="AB43"/>
      <c r="AC43"/>
      <c r="AD43"/>
      <c r="AE43"/>
      <c r="AF43"/>
      <c r="AG43"/>
      <c r="AH43"/>
      <c r="AI43"/>
      <c r="AJ43"/>
    </row>
    <row r="44" spans="1:36" ht="12.75" customHeight="1">
      <c r="A44" s="24" t="s">
        <v>43</v>
      </c>
      <c r="B44" s="34">
        <v>1126</v>
      </c>
      <c r="C44" s="34">
        <f t="shared" si="1"/>
        <v>18579000</v>
      </c>
      <c r="D44" s="34">
        <v>0</v>
      </c>
      <c r="E44" s="34">
        <f t="shared" si="2"/>
        <v>0</v>
      </c>
      <c r="F44" s="34">
        <v>0</v>
      </c>
      <c r="G44" s="34">
        <f t="shared" si="3"/>
        <v>0</v>
      </c>
      <c r="H44" s="35">
        <v>442</v>
      </c>
      <c r="I44" s="35">
        <f t="shared" si="4"/>
        <v>4862000</v>
      </c>
      <c r="J44" s="35">
        <v>0</v>
      </c>
      <c r="K44" s="35">
        <f t="shared" si="5"/>
        <v>0</v>
      </c>
      <c r="L44" s="35">
        <v>0</v>
      </c>
      <c r="M44" s="41">
        <f t="shared" si="6"/>
        <v>0</v>
      </c>
      <c r="P44"/>
      <c r="Q44"/>
      <c r="R44"/>
      <c r="S44"/>
      <c r="T44"/>
      <c r="U44"/>
      <c r="V44"/>
      <c r="W44"/>
      <c r="X44"/>
      <c r="Y44"/>
      <c r="Z44"/>
      <c r="AA44"/>
      <c r="AB44"/>
      <c r="AC44"/>
      <c r="AD44"/>
      <c r="AE44"/>
      <c r="AF44"/>
      <c r="AG44"/>
      <c r="AH44"/>
      <c r="AI44"/>
      <c r="AJ44"/>
    </row>
    <row r="45" spans="1:36" ht="12.75" customHeight="1">
      <c r="A45" s="25" t="s">
        <v>44</v>
      </c>
      <c r="B45" s="34">
        <v>2247</v>
      </c>
      <c r="C45" s="34">
        <f t="shared" si="1"/>
        <v>37075500</v>
      </c>
      <c r="D45" s="34"/>
      <c r="E45" s="34">
        <f t="shared" si="2"/>
        <v>0</v>
      </c>
      <c r="F45" s="34"/>
      <c r="G45" s="34">
        <f t="shared" si="3"/>
        <v>0</v>
      </c>
      <c r="H45" s="35">
        <v>905</v>
      </c>
      <c r="I45" s="35">
        <f t="shared" si="4"/>
        <v>9955000</v>
      </c>
      <c r="J45" s="35"/>
      <c r="K45" s="35">
        <f t="shared" si="5"/>
        <v>0</v>
      </c>
      <c r="L45" s="35"/>
      <c r="M45" s="41">
        <f t="shared" si="6"/>
        <v>0</v>
      </c>
      <c r="P45"/>
      <c r="Q45"/>
      <c r="R45"/>
      <c r="S45"/>
      <c r="T45"/>
      <c r="U45"/>
      <c r="V45"/>
      <c r="W45"/>
      <c r="X45"/>
      <c r="Y45"/>
      <c r="Z45"/>
      <c r="AA45"/>
      <c r="AB45"/>
      <c r="AC45"/>
      <c r="AD45"/>
      <c r="AE45"/>
      <c r="AF45"/>
      <c r="AG45"/>
      <c r="AH45"/>
      <c r="AI45"/>
      <c r="AJ45"/>
    </row>
    <row r="46" spans="1:36" ht="12.75" customHeight="1">
      <c r="A46" s="25" t="s">
        <v>45</v>
      </c>
      <c r="B46" s="34">
        <v>3393</v>
      </c>
      <c r="C46" s="34">
        <f t="shared" si="1"/>
        <v>55984500</v>
      </c>
      <c r="D46" s="34">
        <v>0</v>
      </c>
      <c r="E46" s="34">
        <f t="shared" si="2"/>
        <v>0</v>
      </c>
      <c r="F46" s="34">
        <v>0</v>
      </c>
      <c r="G46" s="34">
        <f t="shared" si="3"/>
        <v>0</v>
      </c>
      <c r="H46" s="35">
        <v>1360</v>
      </c>
      <c r="I46" s="35">
        <f t="shared" si="4"/>
        <v>14960000</v>
      </c>
      <c r="J46" s="35">
        <v>0</v>
      </c>
      <c r="K46" s="35">
        <f t="shared" si="5"/>
        <v>0</v>
      </c>
      <c r="L46" s="35">
        <v>0</v>
      </c>
      <c r="M46" s="41">
        <f t="shared" si="6"/>
        <v>0</v>
      </c>
      <c r="P46"/>
      <c r="Q46"/>
      <c r="R46"/>
      <c r="S46"/>
      <c r="T46"/>
      <c r="U46"/>
      <c r="V46"/>
      <c r="W46"/>
      <c r="X46"/>
      <c r="Y46"/>
      <c r="Z46"/>
      <c r="AA46"/>
      <c r="AB46"/>
      <c r="AC46"/>
      <c r="AD46"/>
      <c r="AE46"/>
      <c r="AF46"/>
      <c r="AG46"/>
      <c r="AH46"/>
      <c r="AI46"/>
      <c r="AJ46"/>
    </row>
    <row r="47" spans="1:36" ht="12.75" customHeight="1">
      <c r="A47" s="25" t="s">
        <v>46</v>
      </c>
      <c r="B47" s="34">
        <v>2889</v>
      </c>
      <c r="C47" s="34">
        <f t="shared" si="1"/>
        <v>47668500</v>
      </c>
      <c r="D47" s="34">
        <v>3</v>
      </c>
      <c r="E47" s="34">
        <f t="shared" si="2"/>
        <v>12300</v>
      </c>
      <c r="F47" s="34">
        <v>0</v>
      </c>
      <c r="G47" s="34">
        <f t="shared" si="3"/>
        <v>0</v>
      </c>
      <c r="H47" s="35">
        <v>748</v>
      </c>
      <c r="I47" s="35">
        <f t="shared" si="4"/>
        <v>8228000</v>
      </c>
      <c r="J47" s="35">
        <v>0</v>
      </c>
      <c r="K47" s="35">
        <f t="shared" si="5"/>
        <v>0</v>
      </c>
      <c r="L47" s="35">
        <v>0</v>
      </c>
      <c r="M47" s="41">
        <f t="shared" si="6"/>
        <v>0</v>
      </c>
      <c r="P47"/>
      <c r="Q47"/>
      <c r="R47"/>
      <c r="S47"/>
      <c r="T47"/>
      <c r="U47"/>
      <c r="V47"/>
      <c r="W47"/>
      <c r="X47"/>
      <c r="Y47"/>
      <c r="Z47"/>
      <c r="AA47"/>
      <c r="AB47"/>
      <c r="AC47"/>
      <c r="AD47"/>
      <c r="AE47"/>
      <c r="AF47"/>
      <c r="AG47"/>
      <c r="AH47"/>
      <c r="AI47"/>
      <c r="AJ47"/>
    </row>
    <row r="48" spans="1:36" ht="12.75" customHeight="1">
      <c r="A48" s="26" t="s">
        <v>47</v>
      </c>
      <c r="B48" s="36">
        <v>2526</v>
      </c>
      <c r="C48" s="36">
        <f t="shared" si="1"/>
        <v>41679000</v>
      </c>
      <c r="D48" s="36"/>
      <c r="E48" s="36">
        <f t="shared" si="2"/>
        <v>0</v>
      </c>
      <c r="F48" s="36"/>
      <c r="G48" s="36">
        <f t="shared" si="3"/>
        <v>0</v>
      </c>
      <c r="H48" s="37">
        <v>827</v>
      </c>
      <c r="I48" s="37">
        <f t="shared" si="4"/>
        <v>9097000</v>
      </c>
      <c r="J48" s="37"/>
      <c r="K48" s="37">
        <f t="shared" si="5"/>
        <v>0</v>
      </c>
      <c r="L48" s="37"/>
      <c r="M48" s="42">
        <f t="shared" si="6"/>
        <v>0</v>
      </c>
      <c r="P48"/>
      <c r="Q48"/>
      <c r="R48"/>
      <c r="S48"/>
      <c r="T48"/>
      <c r="U48"/>
      <c r="V48"/>
      <c r="W48"/>
      <c r="X48"/>
      <c r="Y48"/>
      <c r="Z48"/>
      <c r="AA48"/>
      <c r="AB48"/>
      <c r="AC48"/>
      <c r="AD48"/>
      <c r="AE48"/>
      <c r="AF48"/>
      <c r="AG48"/>
      <c r="AH48"/>
      <c r="AI48"/>
      <c r="AJ48"/>
    </row>
    <row r="49" spans="1:36" ht="12.75" customHeight="1">
      <c r="A49" s="24" t="s">
        <v>48</v>
      </c>
      <c r="B49" s="34">
        <v>1747</v>
      </c>
      <c r="C49" s="34">
        <f t="shared" si="1"/>
        <v>28825500</v>
      </c>
      <c r="D49" s="34"/>
      <c r="E49" s="34">
        <f t="shared" si="2"/>
        <v>0</v>
      </c>
      <c r="F49" s="34"/>
      <c r="G49" s="34">
        <f t="shared" si="3"/>
        <v>0</v>
      </c>
      <c r="H49" s="35">
        <v>877</v>
      </c>
      <c r="I49" s="35">
        <f t="shared" si="4"/>
        <v>9647000</v>
      </c>
      <c r="J49" s="35"/>
      <c r="K49" s="35">
        <f t="shared" si="5"/>
        <v>0</v>
      </c>
      <c r="L49" s="35"/>
      <c r="M49" s="41">
        <f t="shared" si="6"/>
        <v>0</v>
      </c>
      <c r="P49"/>
      <c r="Q49"/>
      <c r="R49"/>
      <c r="S49"/>
      <c r="T49"/>
      <c r="U49"/>
      <c r="V49"/>
      <c r="W49"/>
      <c r="X49"/>
      <c r="Y49"/>
      <c r="Z49"/>
      <c r="AA49"/>
      <c r="AB49"/>
      <c r="AC49"/>
      <c r="AD49"/>
      <c r="AE49"/>
      <c r="AF49"/>
      <c r="AG49"/>
      <c r="AH49"/>
      <c r="AI49"/>
      <c r="AJ49"/>
    </row>
    <row r="50" spans="1:36" ht="12.75" customHeight="1">
      <c r="A50" s="25" t="s">
        <v>49</v>
      </c>
      <c r="B50" s="34">
        <v>1098</v>
      </c>
      <c r="C50" s="34">
        <f t="shared" si="1"/>
        <v>18117000</v>
      </c>
      <c r="D50" s="34">
        <v>0</v>
      </c>
      <c r="E50" s="34">
        <f t="shared" si="2"/>
        <v>0</v>
      </c>
      <c r="F50" s="34">
        <v>0</v>
      </c>
      <c r="G50" s="34">
        <f t="shared" si="3"/>
        <v>0</v>
      </c>
      <c r="H50" s="35">
        <v>192</v>
      </c>
      <c r="I50" s="35">
        <f t="shared" si="4"/>
        <v>2112000</v>
      </c>
      <c r="J50" s="35"/>
      <c r="K50" s="35">
        <f t="shared" si="5"/>
        <v>0</v>
      </c>
      <c r="L50" s="35"/>
      <c r="M50" s="41">
        <f t="shared" si="6"/>
        <v>0</v>
      </c>
      <c r="P50"/>
      <c r="Q50"/>
      <c r="R50"/>
      <c r="S50"/>
      <c r="T50"/>
      <c r="U50"/>
      <c r="V50"/>
      <c r="W50"/>
      <c r="X50"/>
      <c r="Y50"/>
      <c r="Z50"/>
      <c r="AA50"/>
      <c r="AB50"/>
      <c r="AC50"/>
      <c r="AD50"/>
      <c r="AE50"/>
      <c r="AF50"/>
      <c r="AG50"/>
      <c r="AH50"/>
      <c r="AI50"/>
      <c r="AJ50"/>
    </row>
    <row r="51" spans="1:36" ht="12.75" customHeight="1">
      <c r="A51" s="25" t="s">
        <v>50</v>
      </c>
      <c r="B51" s="34">
        <v>2676</v>
      </c>
      <c r="C51" s="34">
        <f t="shared" si="1"/>
        <v>44154000</v>
      </c>
      <c r="D51" s="34"/>
      <c r="E51" s="34">
        <f t="shared" si="2"/>
        <v>0</v>
      </c>
      <c r="F51" s="34"/>
      <c r="G51" s="34">
        <f t="shared" si="3"/>
        <v>0</v>
      </c>
      <c r="H51" s="35">
        <v>1287</v>
      </c>
      <c r="I51" s="35">
        <f t="shared" si="4"/>
        <v>14157000</v>
      </c>
      <c r="J51" s="35"/>
      <c r="K51" s="35">
        <f t="shared" si="5"/>
        <v>0</v>
      </c>
      <c r="L51" s="35"/>
      <c r="M51" s="41">
        <f t="shared" si="6"/>
        <v>0</v>
      </c>
      <c r="P51"/>
      <c r="Q51"/>
      <c r="R51"/>
      <c r="S51"/>
      <c r="T51"/>
      <c r="U51"/>
      <c r="V51"/>
      <c r="W51"/>
      <c r="X51"/>
      <c r="Y51"/>
      <c r="Z51"/>
      <c r="AA51"/>
      <c r="AB51"/>
      <c r="AC51"/>
      <c r="AD51"/>
      <c r="AE51"/>
      <c r="AF51"/>
      <c r="AG51"/>
      <c r="AH51"/>
      <c r="AI51"/>
      <c r="AJ51"/>
    </row>
    <row r="52" spans="1:36" ht="12.75" customHeight="1">
      <c r="A52" s="25" t="s">
        <v>51</v>
      </c>
      <c r="B52" s="34">
        <v>3464</v>
      </c>
      <c r="C52" s="34">
        <f t="shared" si="1"/>
        <v>57156000</v>
      </c>
      <c r="D52" s="34">
        <v>0</v>
      </c>
      <c r="E52" s="34">
        <f t="shared" si="2"/>
        <v>0</v>
      </c>
      <c r="F52" s="34">
        <v>0</v>
      </c>
      <c r="G52" s="34">
        <f t="shared" si="3"/>
        <v>0</v>
      </c>
      <c r="H52" s="35">
        <v>1845</v>
      </c>
      <c r="I52" s="35">
        <f t="shared" si="4"/>
        <v>20295000</v>
      </c>
      <c r="J52" s="35">
        <v>0</v>
      </c>
      <c r="K52" s="35">
        <f t="shared" si="5"/>
        <v>0</v>
      </c>
      <c r="L52" s="35">
        <v>0</v>
      </c>
      <c r="M52" s="41">
        <f t="shared" si="6"/>
        <v>0</v>
      </c>
      <c r="P52"/>
      <c r="Q52"/>
      <c r="R52"/>
      <c r="S52"/>
      <c r="T52"/>
      <c r="U52"/>
      <c r="V52"/>
      <c r="W52"/>
      <c r="X52"/>
      <c r="Y52"/>
      <c r="Z52"/>
      <c r="AA52"/>
      <c r="AB52"/>
      <c r="AC52"/>
      <c r="AD52"/>
      <c r="AE52"/>
      <c r="AF52"/>
      <c r="AG52"/>
      <c r="AH52"/>
      <c r="AI52"/>
      <c r="AJ52"/>
    </row>
    <row r="53" spans="1:36" ht="12.75" customHeight="1">
      <c r="A53" s="26" t="s">
        <v>52</v>
      </c>
      <c r="B53" s="36">
        <v>2586</v>
      </c>
      <c r="C53" s="36">
        <v>42669000</v>
      </c>
      <c r="D53" s="36">
        <v>0</v>
      </c>
      <c r="E53" s="36">
        <v>0</v>
      </c>
      <c r="F53" s="36">
        <v>0</v>
      </c>
      <c r="G53" s="36">
        <v>0</v>
      </c>
      <c r="H53" s="37">
        <v>667</v>
      </c>
      <c r="I53" s="37">
        <v>7337000</v>
      </c>
      <c r="J53" s="37"/>
      <c r="K53" s="37">
        <v>0</v>
      </c>
      <c r="L53" s="37">
        <v>0</v>
      </c>
      <c r="M53" s="42">
        <v>0</v>
      </c>
      <c r="P53"/>
      <c r="Q53"/>
      <c r="R53"/>
      <c r="S53"/>
      <c r="T53"/>
      <c r="U53"/>
      <c r="V53"/>
      <c r="W53"/>
      <c r="X53"/>
      <c r="Y53"/>
      <c r="Z53"/>
      <c r="AA53"/>
      <c r="AB53"/>
      <c r="AC53"/>
      <c r="AD53"/>
      <c r="AE53"/>
      <c r="AF53"/>
      <c r="AG53"/>
      <c r="AH53"/>
      <c r="AI53"/>
      <c r="AJ53"/>
    </row>
    <row r="54" spans="1:36" ht="12.75" customHeight="1">
      <c r="A54" s="24" t="s">
        <v>53</v>
      </c>
      <c r="B54" s="34">
        <v>1319</v>
      </c>
      <c r="C54" s="34">
        <f t="shared" si="1"/>
        <v>21763500</v>
      </c>
      <c r="D54" s="34"/>
      <c r="E54" s="34">
        <f t="shared" si="2"/>
        <v>0</v>
      </c>
      <c r="F54" s="34"/>
      <c r="G54" s="34">
        <f t="shared" si="3"/>
        <v>0</v>
      </c>
      <c r="H54" s="35">
        <v>434</v>
      </c>
      <c r="I54" s="35">
        <f t="shared" si="4"/>
        <v>4774000</v>
      </c>
      <c r="J54" s="35"/>
      <c r="K54" s="35">
        <f t="shared" si="5"/>
        <v>0</v>
      </c>
      <c r="L54" s="35"/>
      <c r="M54" s="41">
        <f t="shared" si="6"/>
        <v>0</v>
      </c>
      <c r="P54"/>
      <c r="Q54"/>
      <c r="R54"/>
      <c r="S54"/>
      <c r="T54"/>
      <c r="U54"/>
      <c r="V54"/>
      <c r="W54"/>
      <c r="X54"/>
      <c r="Y54"/>
      <c r="Z54"/>
      <c r="AA54"/>
      <c r="AB54"/>
      <c r="AC54"/>
      <c r="AD54"/>
      <c r="AE54"/>
      <c r="AF54"/>
      <c r="AG54"/>
      <c r="AH54"/>
      <c r="AI54"/>
      <c r="AJ54"/>
    </row>
    <row r="55" spans="1:36" ht="12.75" customHeight="1">
      <c r="A55" s="25" t="s">
        <v>54</v>
      </c>
      <c r="B55" s="34">
        <v>1292</v>
      </c>
      <c r="C55" s="34">
        <f t="shared" si="1"/>
        <v>21318000</v>
      </c>
      <c r="D55" s="34">
        <v>0</v>
      </c>
      <c r="E55" s="34">
        <f t="shared" si="2"/>
        <v>0</v>
      </c>
      <c r="F55" s="34">
        <v>0</v>
      </c>
      <c r="G55" s="34">
        <f t="shared" si="3"/>
        <v>0</v>
      </c>
      <c r="H55" s="35">
        <v>372</v>
      </c>
      <c r="I55" s="35">
        <f t="shared" si="4"/>
        <v>4092000</v>
      </c>
      <c r="J55" s="35">
        <v>0</v>
      </c>
      <c r="K55" s="35">
        <f t="shared" si="5"/>
        <v>0</v>
      </c>
      <c r="L55" s="35">
        <v>0</v>
      </c>
      <c r="M55" s="41">
        <f t="shared" si="6"/>
        <v>0</v>
      </c>
      <c r="P55"/>
      <c r="Q55"/>
      <c r="R55"/>
      <c r="S55"/>
      <c r="T55"/>
      <c r="U55"/>
      <c r="V55"/>
      <c r="W55"/>
      <c r="X55"/>
      <c r="Y55"/>
      <c r="Z55"/>
      <c r="AA55"/>
      <c r="AB55"/>
      <c r="AC55"/>
      <c r="AD55"/>
      <c r="AE55"/>
      <c r="AF55"/>
      <c r="AG55"/>
      <c r="AH55"/>
      <c r="AI55"/>
      <c r="AJ55"/>
    </row>
    <row r="56" spans="1:36" ht="12.75" customHeight="1">
      <c r="A56" s="25" t="s">
        <v>55</v>
      </c>
      <c r="B56" s="34">
        <v>2822</v>
      </c>
      <c r="C56" s="34">
        <f t="shared" si="1"/>
        <v>46563000</v>
      </c>
      <c r="D56" s="34">
        <v>0</v>
      </c>
      <c r="E56" s="34">
        <f t="shared" si="2"/>
        <v>0</v>
      </c>
      <c r="F56" s="34">
        <v>0</v>
      </c>
      <c r="G56" s="34">
        <f t="shared" si="3"/>
        <v>0</v>
      </c>
      <c r="H56" s="35">
        <v>1963</v>
      </c>
      <c r="I56" s="35">
        <f t="shared" si="4"/>
        <v>21593000</v>
      </c>
      <c r="J56" s="35">
        <v>0</v>
      </c>
      <c r="K56" s="35">
        <f t="shared" si="5"/>
        <v>0</v>
      </c>
      <c r="L56" s="35">
        <v>0</v>
      </c>
      <c r="M56" s="41">
        <f t="shared" si="6"/>
        <v>0</v>
      </c>
      <c r="P56"/>
      <c r="Q56"/>
      <c r="R56"/>
      <c r="S56"/>
      <c r="T56"/>
      <c r="U56"/>
      <c r="V56"/>
      <c r="W56"/>
      <c r="X56"/>
      <c r="Y56"/>
      <c r="Z56"/>
      <c r="AA56"/>
      <c r="AB56"/>
      <c r="AC56"/>
      <c r="AD56"/>
      <c r="AE56"/>
      <c r="AF56"/>
      <c r="AG56"/>
      <c r="AH56"/>
      <c r="AI56"/>
      <c r="AJ56"/>
    </row>
    <row r="57" spans="1:36" ht="12.75" customHeight="1">
      <c r="A57" s="25" t="s">
        <v>56</v>
      </c>
      <c r="B57" s="34">
        <v>3157</v>
      </c>
      <c r="C57" s="34">
        <f t="shared" si="1"/>
        <v>52090500</v>
      </c>
      <c r="D57" s="34">
        <v>0</v>
      </c>
      <c r="E57" s="34">
        <f t="shared" si="2"/>
        <v>0</v>
      </c>
      <c r="F57" s="34">
        <v>0</v>
      </c>
      <c r="G57" s="34">
        <f t="shared" si="3"/>
        <v>0</v>
      </c>
      <c r="H57" s="35">
        <v>1881</v>
      </c>
      <c r="I57" s="35">
        <f t="shared" si="4"/>
        <v>20691000</v>
      </c>
      <c r="J57" s="35">
        <v>0</v>
      </c>
      <c r="K57" s="35">
        <f t="shared" si="5"/>
        <v>0</v>
      </c>
      <c r="L57" s="35">
        <v>0</v>
      </c>
      <c r="M57" s="41">
        <f t="shared" si="6"/>
        <v>0</v>
      </c>
      <c r="P57"/>
      <c r="Q57"/>
      <c r="R57"/>
      <c r="S57"/>
      <c r="T57"/>
      <c r="U57"/>
      <c r="V57"/>
      <c r="W57"/>
      <c r="X57"/>
      <c r="Y57"/>
      <c r="Z57"/>
      <c r="AA57"/>
      <c r="AB57"/>
      <c r="AC57"/>
      <c r="AD57"/>
      <c r="AE57"/>
      <c r="AF57"/>
      <c r="AG57"/>
      <c r="AH57"/>
      <c r="AI57"/>
      <c r="AJ57"/>
    </row>
    <row r="58" spans="1:36" ht="12.75" customHeight="1">
      <c r="A58" s="26" t="s">
        <v>57</v>
      </c>
      <c r="B58" s="36">
        <v>2979</v>
      </c>
      <c r="C58" s="36">
        <f t="shared" si="1"/>
        <v>49153500</v>
      </c>
      <c r="D58" s="36">
        <v>0</v>
      </c>
      <c r="E58" s="36">
        <f t="shared" si="2"/>
        <v>0</v>
      </c>
      <c r="F58" s="36">
        <v>0</v>
      </c>
      <c r="G58" s="36">
        <f t="shared" si="3"/>
        <v>0</v>
      </c>
      <c r="H58" s="37">
        <v>2908</v>
      </c>
      <c r="I58" s="37">
        <f t="shared" si="4"/>
        <v>31988000</v>
      </c>
      <c r="J58" s="37">
        <v>0</v>
      </c>
      <c r="K58" s="37">
        <f t="shared" si="5"/>
        <v>0</v>
      </c>
      <c r="L58" s="37">
        <v>0</v>
      </c>
      <c r="M58" s="42">
        <f t="shared" si="6"/>
        <v>0</v>
      </c>
      <c r="P58"/>
      <c r="Q58"/>
      <c r="R58"/>
      <c r="S58"/>
      <c r="T58"/>
      <c r="U58"/>
      <c r="V58"/>
      <c r="W58"/>
      <c r="X58"/>
      <c r="Y58"/>
      <c r="Z58"/>
      <c r="AA58"/>
      <c r="AB58"/>
      <c r="AC58"/>
      <c r="AD58"/>
      <c r="AE58"/>
      <c r="AF58"/>
      <c r="AG58"/>
      <c r="AH58"/>
      <c r="AI58"/>
      <c r="AJ58"/>
    </row>
    <row r="59" spans="1:36" ht="12.75" customHeight="1">
      <c r="A59" s="25" t="s">
        <v>58</v>
      </c>
      <c r="B59" s="34">
        <v>3668</v>
      </c>
      <c r="C59" s="34">
        <f t="shared" si="1"/>
        <v>60522000</v>
      </c>
      <c r="D59" s="34">
        <v>0</v>
      </c>
      <c r="E59" s="34">
        <f t="shared" si="2"/>
        <v>0</v>
      </c>
      <c r="F59" s="34">
        <v>0</v>
      </c>
      <c r="G59" s="34">
        <f t="shared" si="3"/>
        <v>0</v>
      </c>
      <c r="H59" s="35">
        <v>2609</v>
      </c>
      <c r="I59" s="35">
        <f t="shared" si="4"/>
        <v>28699000</v>
      </c>
      <c r="J59" s="35">
        <v>0</v>
      </c>
      <c r="K59" s="35">
        <f t="shared" si="5"/>
        <v>0</v>
      </c>
      <c r="L59" s="35">
        <v>0</v>
      </c>
      <c r="M59" s="41">
        <f t="shared" si="6"/>
        <v>0</v>
      </c>
      <c r="P59"/>
      <c r="Q59"/>
      <c r="R59"/>
      <c r="S59"/>
      <c r="T59"/>
      <c r="U59"/>
      <c r="V59"/>
      <c r="W59"/>
      <c r="X59"/>
      <c r="Y59"/>
      <c r="Z59"/>
      <c r="AA59"/>
      <c r="AB59"/>
      <c r="AC59"/>
      <c r="AD59"/>
      <c r="AE59"/>
      <c r="AF59"/>
      <c r="AG59"/>
      <c r="AH59"/>
      <c r="AI59"/>
      <c r="AJ59"/>
    </row>
    <row r="60" spans="1:36" ht="12.75" customHeight="1">
      <c r="A60" s="27" t="s">
        <v>59</v>
      </c>
      <c r="B60" s="38">
        <v>309</v>
      </c>
      <c r="C60" s="38">
        <f t="shared" si="1"/>
        <v>5098500</v>
      </c>
      <c r="D60" s="38">
        <v>0</v>
      </c>
      <c r="E60" s="38">
        <f t="shared" si="2"/>
        <v>0</v>
      </c>
      <c r="F60" s="38">
        <v>0</v>
      </c>
      <c r="G60" s="38">
        <f t="shared" si="3"/>
        <v>0</v>
      </c>
      <c r="H60" s="39">
        <v>45</v>
      </c>
      <c r="I60" s="39">
        <f t="shared" si="4"/>
        <v>495000</v>
      </c>
      <c r="J60" s="39">
        <v>0</v>
      </c>
      <c r="K60" s="39">
        <f t="shared" si="5"/>
        <v>0</v>
      </c>
      <c r="L60" s="39">
        <v>0</v>
      </c>
      <c r="M60" s="43">
        <f t="shared" si="6"/>
        <v>0</v>
      </c>
      <c r="P60"/>
      <c r="Q60"/>
      <c r="R60"/>
      <c r="S60"/>
      <c r="T60"/>
      <c r="U60"/>
      <c r="V60"/>
      <c r="W60"/>
      <c r="X60"/>
      <c r="Y60"/>
      <c r="Z60"/>
      <c r="AA60"/>
      <c r="AB60"/>
      <c r="AC60"/>
      <c r="AD60"/>
      <c r="AE60"/>
      <c r="AF60"/>
      <c r="AG60"/>
      <c r="AH60"/>
      <c r="AI60"/>
      <c r="AJ60"/>
    </row>
    <row r="61" spans="1:36" ht="12.75" customHeight="1">
      <c r="A61" s="28"/>
      <c r="B61" s="29"/>
      <c r="C61" s="29"/>
      <c r="D61" s="29"/>
      <c r="E61" s="29"/>
      <c r="F61" s="29"/>
      <c r="G61" s="29"/>
      <c r="H61" s="29"/>
      <c r="I61" s="29"/>
      <c r="J61" s="29"/>
      <c r="K61" s="29"/>
      <c r="L61" s="29"/>
      <c r="M61" s="29"/>
      <c r="P61"/>
      <c r="Q61"/>
      <c r="R61"/>
      <c r="S61"/>
      <c r="T61"/>
      <c r="U61"/>
      <c r="V61"/>
      <c r="W61"/>
      <c r="X61"/>
      <c r="Y61"/>
      <c r="Z61"/>
      <c r="AA61"/>
      <c r="AB61"/>
      <c r="AC61"/>
      <c r="AD61"/>
      <c r="AE61"/>
      <c r="AF61"/>
      <c r="AG61"/>
      <c r="AH61"/>
      <c r="AI61"/>
      <c r="AJ61"/>
    </row>
    <row r="62" spans="1:36" ht="12.75" customHeight="1">
      <c r="A62" s="30"/>
      <c r="P62"/>
      <c r="Q62"/>
      <c r="R62"/>
      <c r="S62"/>
      <c r="T62"/>
      <c r="U62"/>
      <c r="V62"/>
      <c r="W62"/>
      <c r="X62"/>
      <c r="Y62"/>
      <c r="Z62"/>
      <c r="AA62"/>
      <c r="AB62"/>
      <c r="AC62"/>
      <c r="AD62"/>
      <c r="AE62"/>
      <c r="AF62"/>
      <c r="AG62"/>
      <c r="AH62"/>
      <c r="AI62"/>
      <c r="AJ62"/>
    </row>
    <row r="63" spans="16:36" ht="12.75" customHeight="1">
      <c r="P63"/>
      <c r="Q63"/>
      <c r="R63"/>
      <c r="S63"/>
      <c r="T63"/>
      <c r="U63"/>
      <c r="V63"/>
      <c r="W63"/>
      <c r="X63"/>
      <c r="Y63"/>
      <c r="Z63"/>
      <c r="AA63"/>
      <c r="AB63"/>
      <c r="AC63"/>
      <c r="AD63"/>
      <c r="AE63"/>
      <c r="AF63"/>
      <c r="AG63"/>
      <c r="AH63"/>
      <c r="AI63"/>
      <c r="AJ63"/>
    </row>
    <row r="64" spans="16:36" ht="12.75" customHeight="1">
      <c r="P64"/>
      <c r="Q64"/>
      <c r="R64"/>
      <c r="S64"/>
      <c r="T64"/>
      <c r="U64"/>
      <c r="V64"/>
      <c r="W64"/>
      <c r="X64"/>
      <c r="Y64"/>
      <c r="Z64"/>
      <c r="AA64"/>
      <c r="AB64"/>
      <c r="AC64"/>
      <c r="AD64"/>
      <c r="AE64"/>
      <c r="AF64"/>
      <c r="AG64"/>
      <c r="AH64"/>
      <c r="AI64"/>
      <c r="AJ64"/>
    </row>
    <row r="65" spans="4:36" ht="12.75" customHeight="1">
      <c r="D65" s="3"/>
      <c r="E65" s="3"/>
      <c r="F65" s="3"/>
      <c r="G65" s="3"/>
      <c r="P65"/>
      <c r="Q65"/>
      <c r="R65"/>
      <c r="S65"/>
      <c r="T65"/>
      <c r="U65"/>
      <c r="V65"/>
      <c r="W65"/>
      <c r="X65"/>
      <c r="Y65"/>
      <c r="Z65"/>
      <c r="AA65"/>
      <c r="AB65"/>
      <c r="AC65"/>
      <c r="AD65"/>
      <c r="AE65"/>
      <c r="AF65"/>
      <c r="AG65"/>
      <c r="AH65"/>
      <c r="AI65"/>
      <c r="AJ65"/>
    </row>
    <row r="66" spans="1:36" ht="12.75" customHeight="1">
      <c r="A66" s="4" t="s">
        <v>0</v>
      </c>
      <c r="D66" s="3"/>
      <c r="E66" s="3"/>
      <c r="F66" s="3"/>
      <c r="G66" s="3"/>
      <c r="P66"/>
      <c r="Q66"/>
      <c r="R66"/>
      <c r="S66"/>
      <c r="T66"/>
      <c r="U66"/>
      <c r="V66"/>
      <c r="W66"/>
      <c r="X66"/>
      <c r="Y66"/>
      <c r="Z66"/>
      <c r="AA66"/>
      <c r="AB66"/>
      <c r="AC66"/>
      <c r="AD66"/>
      <c r="AE66"/>
      <c r="AF66"/>
      <c r="AG66"/>
      <c r="AH66"/>
      <c r="AI66"/>
      <c r="AJ66"/>
    </row>
    <row r="67" spans="1:36" ht="12.75" customHeight="1">
      <c r="A67" s="5"/>
      <c r="B67" s="46" t="s">
        <v>60</v>
      </c>
      <c r="C67" s="6"/>
      <c r="D67" s="6"/>
      <c r="E67" s="6"/>
      <c r="F67" s="6"/>
      <c r="G67" s="6"/>
      <c r="H67" s="6"/>
      <c r="I67" s="6"/>
      <c r="J67" s="6"/>
      <c r="K67" s="6"/>
      <c r="L67" s="6"/>
      <c r="M67" s="6"/>
      <c r="P67"/>
      <c r="Q67"/>
      <c r="R67"/>
      <c r="S67"/>
      <c r="T67"/>
      <c r="U67"/>
      <c r="V67"/>
      <c r="W67"/>
      <c r="X67"/>
      <c r="Y67"/>
      <c r="Z67"/>
      <c r="AA67"/>
      <c r="AB67"/>
      <c r="AC67"/>
      <c r="AD67"/>
      <c r="AE67"/>
      <c r="AF67"/>
      <c r="AG67"/>
      <c r="AH67"/>
      <c r="AI67"/>
      <c r="AJ67"/>
    </row>
    <row r="68" spans="1:36" ht="12.75" customHeight="1">
      <c r="A68" s="7"/>
      <c r="B68" s="8"/>
      <c r="C68" s="8"/>
      <c r="D68" s="8"/>
      <c r="E68" s="8"/>
      <c r="F68" s="8"/>
      <c r="G68" s="8"/>
      <c r="H68" s="8"/>
      <c r="I68" s="8"/>
      <c r="J68" s="8"/>
      <c r="K68" s="8"/>
      <c r="L68" s="8"/>
      <c r="M68" s="8"/>
      <c r="P68"/>
      <c r="Q68"/>
      <c r="R68"/>
      <c r="S68"/>
      <c r="T68"/>
      <c r="U68"/>
      <c r="V68"/>
      <c r="W68"/>
      <c r="X68"/>
      <c r="Y68"/>
      <c r="Z68"/>
      <c r="AA68"/>
      <c r="AB68"/>
      <c r="AC68"/>
      <c r="AD68"/>
      <c r="AE68"/>
      <c r="AF68"/>
      <c r="AG68"/>
      <c r="AH68"/>
      <c r="AI68"/>
      <c r="AJ68"/>
    </row>
    <row r="69" spans="1:36" s="10" customFormat="1" ht="36" customHeight="1">
      <c r="A69" s="9" t="s">
        <v>2</v>
      </c>
      <c r="B69" s="53" t="s">
        <v>61</v>
      </c>
      <c r="C69" s="54"/>
      <c r="D69" s="54"/>
      <c r="E69" s="54"/>
      <c r="F69" s="54"/>
      <c r="G69" s="55"/>
      <c r="H69" s="53" t="s">
        <v>62</v>
      </c>
      <c r="I69" s="54"/>
      <c r="J69" s="54"/>
      <c r="K69" s="54"/>
      <c r="L69" s="54"/>
      <c r="M69" s="56"/>
      <c r="P69"/>
      <c r="Q69"/>
      <c r="R69"/>
      <c r="S69"/>
      <c r="T69"/>
      <c r="U69"/>
      <c r="V69"/>
      <c r="W69"/>
      <c r="X69"/>
      <c r="Y69"/>
      <c r="Z69"/>
      <c r="AA69"/>
      <c r="AB69"/>
      <c r="AC69"/>
      <c r="AD69"/>
      <c r="AE69"/>
      <c r="AF69"/>
      <c r="AG69"/>
      <c r="AH69"/>
      <c r="AI69"/>
      <c r="AJ69"/>
    </row>
    <row r="70" spans="1:36" ht="53.25" customHeight="1">
      <c r="A70" s="31"/>
      <c r="B70" s="47" t="s">
        <v>5</v>
      </c>
      <c r="C70" s="47"/>
      <c r="D70" s="47" t="s">
        <v>6</v>
      </c>
      <c r="E70" s="47"/>
      <c r="F70" s="47" t="s">
        <v>7</v>
      </c>
      <c r="G70" s="47"/>
      <c r="H70" s="47" t="s">
        <v>5</v>
      </c>
      <c r="I70" s="47"/>
      <c r="J70" s="47" t="s">
        <v>6</v>
      </c>
      <c r="K70" s="47"/>
      <c r="L70" s="47" t="s">
        <v>7</v>
      </c>
      <c r="M70" s="48"/>
      <c r="P70"/>
      <c r="Q70"/>
      <c r="R70"/>
      <c r="S70"/>
      <c r="T70"/>
      <c r="U70"/>
      <c r="V70"/>
      <c r="W70"/>
      <c r="X70"/>
      <c r="Y70"/>
      <c r="Z70"/>
      <c r="AA70"/>
      <c r="AB70"/>
      <c r="AC70"/>
      <c r="AD70"/>
      <c r="AE70"/>
      <c r="AF70"/>
      <c r="AG70"/>
      <c r="AH70"/>
      <c r="AI70"/>
      <c r="AJ70"/>
    </row>
    <row r="71" spans="1:36" ht="14.25" customHeight="1">
      <c r="A71" s="32" t="s">
        <v>63</v>
      </c>
      <c r="B71" s="11" t="s">
        <v>8</v>
      </c>
      <c r="C71" s="12" t="s">
        <v>9</v>
      </c>
      <c r="D71" s="11" t="s">
        <v>8</v>
      </c>
      <c r="E71" s="12" t="s">
        <v>9</v>
      </c>
      <c r="F71" s="11" t="s">
        <v>8</v>
      </c>
      <c r="G71" s="12" t="s">
        <v>9</v>
      </c>
      <c r="H71" s="11" t="s">
        <v>8</v>
      </c>
      <c r="I71" s="12" t="s">
        <v>9</v>
      </c>
      <c r="J71" s="11" t="s">
        <v>8</v>
      </c>
      <c r="K71" s="12" t="s">
        <v>9</v>
      </c>
      <c r="L71" s="11" t="s">
        <v>8</v>
      </c>
      <c r="M71" s="13" t="s">
        <v>9</v>
      </c>
      <c r="P71"/>
      <c r="Q71"/>
      <c r="R71"/>
      <c r="S71"/>
      <c r="T71"/>
      <c r="U71"/>
      <c r="V71"/>
      <c r="W71"/>
      <c r="X71"/>
      <c r="Y71"/>
      <c r="Z71"/>
      <c r="AA71"/>
      <c r="AB71"/>
      <c r="AC71"/>
      <c r="AD71"/>
      <c r="AE71"/>
      <c r="AF71"/>
      <c r="AG71"/>
      <c r="AH71"/>
      <c r="AI71"/>
      <c r="AJ71"/>
    </row>
    <row r="72" spans="1:36" ht="12.75" customHeight="1">
      <c r="A72" s="32" t="s">
        <v>64</v>
      </c>
      <c r="B72" s="14"/>
      <c r="C72" s="16">
        <v>5500</v>
      </c>
      <c r="D72" s="15"/>
      <c r="E72" s="16">
        <v>1300</v>
      </c>
      <c r="F72" s="15"/>
      <c r="G72" s="16">
        <v>4100</v>
      </c>
      <c r="H72" s="14"/>
      <c r="I72" s="16"/>
      <c r="J72" s="15"/>
      <c r="K72" s="16"/>
      <c r="L72" s="15"/>
      <c r="M72" s="33"/>
      <c r="P72"/>
      <c r="Q72"/>
      <c r="R72"/>
      <c r="S72"/>
      <c r="T72"/>
      <c r="U72"/>
      <c r="V72"/>
      <c r="W72"/>
      <c r="X72"/>
      <c r="Y72"/>
      <c r="Z72"/>
      <c r="AA72"/>
      <c r="AB72"/>
      <c r="AC72"/>
      <c r="AD72"/>
      <c r="AE72"/>
      <c r="AF72"/>
      <c r="AG72"/>
      <c r="AH72"/>
      <c r="AI72"/>
      <c r="AJ72"/>
    </row>
    <row r="73" spans="1:36" ht="12.75" customHeight="1">
      <c r="A73" s="17" t="s">
        <v>10</v>
      </c>
      <c r="B73" s="18">
        <v>0</v>
      </c>
      <c r="C73" s="18">
        <v>0</v>
      </c>
      <c r="D73" s="18">
        <v>0</v>
      </c>
      <c r="E73" s="18">
        <v>0</v>
      </c>
      <c r="F73" s="18">
        <v>0</v>
      </c>
      <c r="G73" s="18">
        <v>0</v>
      </c>
      <c r="H73" s="18">
        <v>0</v>
      </c>
      <c r="I73" s="18">
        <v>0</v>
      </c>
      <c r="J73" s="18">
        <v>0</v>
      </c>
      <c r="K73" s="18">
        <v>0</v>
      </c>
      <c r="L73" s="18">
        <v>0</v>
      </c>
      <c r="M73" s="20">
        <v>0</v>
      </c>
      <c r="P73"/>
      <c r="Q73"/>
      <c r="R73"/>
      <c r="S73"/>
      <c r="T73"/>
      <c r="U73"/>
      <c r="V73"/>
      <c r="W73"/>
      <c r="X73"/>
      <c r="Y73"/>
      <c r="Z73"/>
      <c r="AA73"/>
      <c r="AB73"/>
      <c r="AC73"/>
      <c r="AD73"/>
      <c r="AE73"/>
      <c r="AF73"/>
      <c r="AG73"/>
      <c r="AH73"/>
      <c r="AI73"/>
      <c r="AJ73"/>
    </row>
    <row r="74" spans="1:36" ht="12.75" customHeight="1">
      <c r="A74" s="17" t="s">
        <v>11</v>
      </c>
      <c r="B74" s="19">
        <v>0</v>
      </c>
      <c r="C74" s="19">
        <v>0</v>
      </c>
      <c r="D74" s="18">
        <v>0</v>
      </c>
      <c r="E74" s="18">
        <v>0</v>
      </c>
      <c r="F74" s="18">
        <v>0</v>
      </c>
      <c r="G74" s="18">
        <v>0</v>
      </c>
      <c r="H74" s="19">
        <v>0</v>
      </c>
      <c r="I74" s="19">
        <v>0</v>
      </c>
      <c r="J74" s="18">
        <v>0</v>
      </c>
      <c r="K74" s="18">
        <v>0</v>
      </c>
      <c r="L74" s="18">
        <v>0</v>
      </c>
      <c r="M74" s="20">
        <v>0</v>
      </c>
      <c r="P74"/>
      <c r="Q74"/>
      <c r="R74"/>
      <c r="S74"/>
      <c r="T74"/>
      <c r="U74"/>
      <c r="V74"/>
      <c r="W74"/>
      <c r="X74"/>
      <c r="Y74"/>
      <c r="Z74"/>
      <c r="AA74"/>
      <c r="AB74"/>
      <c r="AC74"/>
      <c r="AD74"/>
      <c r="AE74"/>
      <c r="AF74"/>
      <c r="AG74"/>
      <c r="AH74"/>
      <c r="AI74"/>
      <c r="AJ74"/>
    </row>
    <row r="75" spans="1:36" ht="12.75" customHeight="1">
      <c r="A75" s="17" t="s">
        <v>12</v>
      </c>
      <c r="B75" s="19">
        <f aca="true" t="shared" si="7" ref="B75:M75">SUM(B76:B122)</f>
        <v>3445</v>
      </c>
      <c r="C75" s="19">
        <f t="shared" si="7"/>
        <v>18947500</v>
      </c>
      <c r="D75" s="18">
        <f t="shared" si="7"/>
        <v>0</v>
      </c>
      <c r="E75" s="18">
        <f t="shared" si="7"/>
        <v>0</v>
      </c>
      <c r="F75" s="18">
        <f t="shared" si="7"/>
        <v>0</v>
      </c>
      <c r="G75" s="18">
        <f t="shared" si="7"/>
        <v>0</v>
      </c>
      <c r="H75" s="19">
        <f t="shared" si="7"/>
        <v>170712</v>
      </c>
      <c r="I75" s="19">
        <f t="shared" si="7"/>
        <v>2590109500</v>
      </c>
      <c r="J75" s="18">
        <f t="shared" si="7"/>
        <v>41</v>
      </c>
      <c r="K75" s="18">
        <f t="shared" si="7"/>
        <v>168100</v>
      </c>
      <c r="L75" s="18">
        <f t="shared" si="7"/>
        <v>0</v>
      </c>
      <c r="M75" s="20">
        <f t="shared" si="7"/>
        <v>0</v>
      </c>
      <c r="P75"/>
      <c r="Q75"/>
      <c r="R75"/>
      <c r="S75"/>
      <c r="T75"/>
      <c r="U75"/>
      <c r="V75"/>
      <c r="W75"/>
      <c r="X75"/>
      <c r="Y75"/>
      <c r="Z75"/>
      <c r="AA75"/>
      <c r="AB75"/>
      <c r="AC75"/>
      <c r="AD75"/>
      <c r="AE75"/>
      <c r="AF75"/>
      <c r="AG75"/>
      <c r="AH75"/>
      <c r="AI75"/>
      <c r="AJ75"/>
    </row>
    <row r="76" spans="1:36" ht="12.75" customHeight="1">
      <c r="A76" s="21" t="s">
        <v>13</v>
      </c>
      <c r="B76" s="34">
        <v>34</v>
      </c>
      <c r="C76" s="34">
        <f aca="true" t="shared" si="8" ref="C76:C122">C$72*B76</f>
        <v>187000</v>
      </c>
      <c r="D76" s="34"/>
      <c r="E76" s="34">
        <f aca="true" t="shared" si="9" ref="E76:E122">E$72*D76</f>
        <v>0</v>
      </c>
      <c r="F76" s="40"/>
      <c r="G76" s="40">
        <f aca="true" t="shared" si="10" ref="G76:G122">G$72*F76</f>
        <v>0</v>
      </c>
      <c r="H76" s="34">
        <f aca="true" t="shared" si="11" ref="H76:H102">B14+H14+B76</f>
        <v>9590</v>
      </c>
      <c r="I76" s="34">
        <f aca="true" t="shared" si="12" ref="I76:I102">C14+I14+C76</f>
        <v>152317000</v>
      </c>
      <c r="J76" s="34">
        <f aca="true" t="shared" si="13" ref="J76:J102">D14+J14+D76</f>
        <v>0</v>
      </c>
      <c r="K76" s="34">
        <f aca="true" t="shared" si="14" ref="K76:K102">E14+K14+E76</f>
        <v>0</v>
      </c>
      <c r="L76" s="34">
        <f aca="true" t="shared" si="15" ref="L76:L102">F14+L14+F76</f>
        <v>0</v>
      </c>
      <c r="M76" s="44">
        <f aca="true" t="shared" si="16" ref="M76:M102">G14+M14+G76</f>
        <v>0</v>
      </c>
      <c r="P76"/>
      <c r="Q76"/>
      <c r="R76"/>
      <c r="S76"/>
      <c r="T76"/>
      <c r="U76"/>
      <c r="V76"/>
      <c r="W76"/>
      <c r="X76"/>
      <c r="Y76"/>
      <c r="Z76"/>
      <c r="AA76"/>
      <c r="AB76"/>
      <c r="AC76"/>
      <c r="AD76"/>
      <c r="AE76"/>
      <c r="AF76"/>
      <c r="AG76"/>
      <c r="AH76"/>
      <c r="AI76"/>
      <c r="AJ76"/>
    </row>
    <row r="77" spans="1:36" ht="12.75" customHeight="1">
      <c r="A77" s="22" t="s">
        <v>14</v>
      </c>
      <c r="B77" s="34">
        <v>23</v>
      </c>
      <c r="C77" s="34">
        <f t="shared" si="8"/>
        <v>126500</v>
      </c>
      <c r="D77" s="34"/>
      <c r="E77" s="34">
        <f t="shared" si="9"/>
        <v>0</v>
      </c>
      <c r="F77" s="35"/>
      <c r="G77" s="35">
        <f t="shared" si="10"/>
        <v>0</v>
      </c>
      <c r="H77" s="34">
        <f t="shared" si="11"/>
        <v>2121</v>
      </c>
      <c r="I77" s="34">
        <f t="shared" si="12"/>
        <v>32175000</v>
      </c>
      <c r="J77" s="34">
        <f t="shared" si="13"/>
        <v>0</v>
      </c>
      <c r="K77" s="34">
        <f t="shared" si="14"/>
        <v>0</v>
      </c>
      <c r="L77" s="34">
        <f t="shared" si="15"/>
        <v>0</v>
      </c>
      <c r="M77" s="41">
        <f t="shared" si="16"/>
        <v>0</v>
      </c>
      <c r="P77"/>
      <c r="Q77"/>
      <c r="R77"/>
      <c r="S77"/>
      <c r="T77"/>
      <c r="U77"/>
      <c r="V77"/>
      <c r="W77"/>
      <c r="X77"/>
      <c r="Y77"/>
      <c r="Z77"/>
      <c r="AA77"/>
      <c r="AB77"/>
      <c r="AC77"/>
      <c r="AD77"/>
      <c r="AE77"/>
      <c r="AF77"/>
      <c r="AG77"/>
      <c r="AH77"/>
      <c r="AI77"/>
      <c r="AJ77"/>
    </row>
    <row r="78" spans="1:36" ht="12.75" customHeight="1">
      <c r="A78" s="22" t="s">
        <v>15</v>
      </c>
      <c r="B78" s="34">
        <v>29</v>
      </c>
      <c r="C78" s="34">
        <f t="shared" si="8"/>
        <v>159500</v>
      </c>
      <c r="D78" s="34">
        <v>0</v>
      </c>
      <c r="E78" s="34">
        <f t="shared" si="9"/>
        <v>0</v>
      </c>
      <c r="F78" s="35">
        <v>0</v>
      </c>
      <c r="G78" s="35">
        <f t="shared" si="10"/>
        <v>0</v>
      </c>
      <c r="H78" s="34">
        <f t="shared" si="11"/>
        <v>4103</v>
      </c>
      <c r="I78" s="34">
        <f t="shared" si="12"/>
        <v>63712000</v>
      </c>
      <c r="J78" s="34">
        <f t="shared" si="13"/>
        <v>0</v>
      </c>
      <c r="K78" s="34">
        <f t="shared" si="14"/>
        <v>0</v>
      </c>
      <c r="L78" s="34">
        <f t="shared" si="15"/>
        <v>0</v>
      </c>
      <c r="M78" s="41">
        <f t="shared" si="16"/>
        <v>0</v>
      </c>
      <c r="P78"/>
      <c r="Q78"/>
      <c r="R78"/>
      <c r="S78"/>
      <c r="T78"/>
      <c r="U78"/>
      <c r="V78"/>
      <c r="W78"/>
      <c r="X78"/>
      <c r="Y78"/>
      <c r="Z78"/>
      <c r="AA78"/>
      <c r="AB78"/>
      <c r="AC78"/>
      <c r="AD78"/>
      <c r="AE78"/>
      <c r="AF78"/>
      <c r="AG78"/>
      <c r="AH78"/>
      <c r="AI78"/>
      <c r="AJ78"/>
    </row>
    <row r="79" spans="1:36" ht="12.75" customHeight="1">
      <c r="A79" s="22" t="s">
        <v>16</v>
      </c>
      <c r="B79" s="34">
        <v>46</v>
      </c>
      <c r="C79" s="34">
        <f t="shared" si="8"/>
        <v>253000</v>
      </c>
      <c r="D79" s="34"/>
      <c r="E79" s="34">
        <f t="shared" si="9"/>
        <v>0</v>
      </c>
      <c r="F79" s="35"/>
      <c r="G79" s="35">
        <f t="shared" si="10"/>
        <v>0</v>
      </c>
      <c r="H79" s="34">
        <f t="shared" si="11"/>
        <v>2746</v>
      </c>
      <c r="I79" s="34">
        <f t="shared" si="12"/>
        <v>42108000</v>
      </c>
      <c r="J79" s="34">
        <f t="shared" si="13"/>
        <v>0</v>
      </c>
      <c r="K79" s="34">
        <f t="shared" si="14"/>
        <v>0</v>
      </c>
      <c r="L79" s="34">
        <f t="shared" si="15"/>
        <v>0</v>
      </c>
      <c r="M79" s="41">
        <f t="shared" si="16"/>
        <v>0</v>
      </c>
      <c r="P79"/>
      <c r="Q79"/>
      <c r="R79"/>
      <c r="S79"/>
      <c r="T79"/>
      <c r="U79"/>
      <c r="V79"/>
      <c r="W79"/>
      <c r="X79"/>
      <c r="Y79"/>
      <c r="Z79"/>
      <c r="AA79"/>
      <c r="AB79"/>
      <c r="AC79"/>
      <c r="AD79"/>
      <c r="AE79"/>
      <c r="AF79"/>
      <c r="AG79"/>
      <c r="AH79"/>
      <c r="AI79"/>
      <c r="AJ79"/>
    </row>
    <row r="80" spans="1:36" ht="12.75" customHeight="1">
      <c r="A80" s="23" t="s">
        <v>17</v>
      </c>
      <c r="B80" s="36">
        <v>19</v>
      </c>
      <c r="C80" s="36">
        <f t="shared" si="8"/>
        <v>104500</v>
      </c>
      <c r="D80" s="36">
        <v>0</v>
      </c>
      <c r="E80" s="36">
        <f t="shared" si="9"/>
        <v>0</v>
      </c>
      <c r="F80" s="37">
        <v>0</v>
      </c>
      <c r="G80" s="37">
        <f t="shared" si="10"/>
        <v>0</v>
      </c>
      <c r="H80" s="36">
        <f t="shared" si="11"/>
        <v>3129</v>
      </c>
      <c r="I80" s="36">
        <f t="shared" si="12"/>
        <v>48169000</v>
      </c>
      <c r="J80" s="36">
        <f t="shared" si="13"/>
        <v>0</v>
      </c>
      <c r="K80" s="36">
        <f t="shared" si="14"/>
        <v>0</v>
      </c>
      <c r="L80" s="36">
        <f t="shared" si="15"/>
        <v>0</v>
      </c>
      <c r="M80" s="42">
        <f t="shared" si="16"/>
        <v>0</v>
      </c>
      <c r="P80"/>
      <c r="Q80"/>
      <c r="R80"/>
      <c r="S80"/>
      <c r="T80"/>
      <c r="U80"/>
      <c r="V80"/>
      <c r="W80"/>
      <c r="X80"/>
      <c r="Y80"/>
      <c r="Z80"/>
      <c r="AA80"/>
      <c r="AB80"/>
      <c r="AC80"/>
      <c r="AD80"/>
      <c r="AE80"/>
      <c r="AF80"/>
      <c r="AG80"/>
      <c r="AH80"/>
      <c r="AI80"/>
      <c r="AJ80"/>
    </row>
    <row r="81" spans="1:36" ht="12.75" customHeight="1">
      <c r="A81" s="24" t="s">
        <v>18</v>
      </c>
      <c r="B81" s="34">
        <v>10</v>
      </c>
      <c r="C81" s="34">
        <f t="shared" si="8"/>
        <v>55000</v>
      </c>
      <c r="D81" s="34">
        <v>0</v>
      </c>
      <c r="E81" s="34">
        <f t="shared" si="9"/>
        <v>0</v>
      </c>
      <c r="F81" s="35">
        <v>0</v>
      </c>
      <c r="G81" s="35">
        <f t="shared" si="10"/>
        <v>0</v>
      </c>
      <c r="H81" s="34">
        <f t="shared" si="11"/>
        <v>2632</v>
      </c>
      <c r="I81" s="34">
        <f t="shared" si="12"/>
        <v>41338000</v>
      </c>
      <c r="J81" s="34">
        <f t="shared" si="13"/>
        <v>0</v>
      </c>
      <c r="K81" s="34">
        <f t="shared" si="14"/>
        <v>0</v>
      </c>
      <c r="L81" s="34">
        <f t="shared" si="15"/>
        <v>0</v>
      </c>
      <c r="M81" s="41">
        <f t="shared" si="16"/>
        <v>0</v>
      </c>
      <c r="P81"/>
      <c r="Q81"/>
      <c r="R81"/>
      <c r="S81"/>
      <c r="T81"/>
      <c r="U81"/>
      <c r="V81"/>
      <c r="W81"/>
      <c r="X81"/>
      <c r="Y81"/>
      <c r="Z81"/>
      <c r="AA81"/>
      <c r="AB81"/>
      <c r="AC81"/>
      <c r="AD81"/>
      <c r="AE81"/>
      <c r="AF81"/>
      <c r="AG81"/>
      <c r="AH81"/>
      <c r="AI81"/>
      <c r="AJ81"/>
    </row>
    <row r="82" spans="1:36" ht="12.75" customHeight="1">
      <c r="A82" s="25" t="s">
        <v>19</v>
      </c>
      <c r="B82" s="34">
        <v>176</v>
      </c>
      <c r="C82" s="34">
        <f t="shared" si="8"/>
        <v>968000</v>
      </c>
      <c r="D82" s="34">
        <v>0</v>
      </c>
      <c r="E82" s="34">
        <f t="shared" si="9"/>
        <v>0</v>
      </c>
      <c r="F82" s="35">
        <v>0</v>
      </c>
      <c r="G82" s="35">
        <f t="shared" si="10"/>
        <v>0</v>
      </c>
      <c r="H82" s="34">
        <f t="shared" si="11"/>
        <v>6124</v>
      </c>
      <c r="I82" s="34">
        <f t="shared" si="12"/>
        <v>92680500</v>
      </c>
      <c r="J82" s="34">
        <f t="shared" si="13"/>
        <v>0</v>
      </c>
      <c r="K82" s="34">
        <f t="shared" si="14"/>
        <v>0</v>
      </c>
      <c r="L82" s="34">
        <f t="shared" si="15"/>
        <v>0</v>
      </c>
      <c r="M82" s="41">
        <f t="shared" si="16"/>
        <v>0</v>
      </c>
      <c r="P82"/>
      <c r="Q82"/>
      <c r="R82"/>
      <c r="S82"/>
      <c r="T82"/>
      <c r="U82"/>
      <c r="V82"/>
      <c r="W82"/>
      <c r="X82"/>
      <c r="Y82"/>
      <c r="Z82"/>
      <c r="AA82"/>
      <c r="AB82"/>
      <c r="AC82"/>
      <c r="AD82"/>
      <c r="AE82"/>
      <c r="AF82"/>
      <c r="AG82"/>
      <c r="AH82"/>
      <c r="AI82"/>
      <c r="AJ82"/>
    </row>
    <row r="83" spans="1:36" ht="12.75" customHeight="1">
      <c r="A83" s="25" t="s">
        <v>20</v>
      </c>
      <c r="B83" s="34">
        <v>119</v>
      </c>
      <c r="C83" s="34">
        <f t="shared" si="8"/>
        <v>654500</v>
      </c>
      <c r="D83" s="34">
        <v>0</v>
      </c>
      <c r="E83" s="34">
        <f t="shared" si="9"/>
        <v>0</v>
      </c>
      <c r="F83" s="35">
        <v>0</v>
      </c>
      <c r="G83" s="35">
        <f t="shared" si="10"/>
        <v>0</v>
      </c>
      <c r="H83" s="34">
        <f t="shared" si="11"/>
        <v>6662</v>
      </c>
      <c r="I83" s="34">
        <f t="shared" si="12"/>
        <v>104533000</v>
      </c>
      <c r="J83" s="34">
        <f t="shared" si="13"/>
        <v>0</v>
      </c>
      <c r="K83" s="34">
        <f t="shared" si="14"/>
        <v>0</v>
      </c>
      <c r="L83" s="34">
        <f t="shared" si="15"/>
        <v>0</v>
      </c>
      <c r="M83" s="41">
        <f t="shared" si="16"/>
        <v>0</v>
      </c>
      <c r="P83"/>
      <c r="Q83"/>
      <c r="R83"/>
      <c r="S83"/>
      <c r="T83"/>
      <c r="U83"/>
      <c r="V83"/>
      <c r="W83"/>
      <c r="X83"/>
      <c r="Y83"/>
      <c r="Z83"/>
      <c r="AA83"/>
      <c r="AB83"/>
      <c r="AC83"/>
      <c r="AD83"/>
      <c r="AE83"/>
      <c r="AF83"/>
      <c r="AG83"/>
      <c r="AH83"/>
      <c r="AI83"/>
      <c r="AJ83"/>
    </row>
    <row r="84" spans="1:36" ht="12.75" customHeight="1">
      <c r="A84" s="25" t="s">
        <v>21</v>
      </c>
      <c r="B84" s="34">
        <v>121</v>
      </c>
      <c r="C84" s="34">
        <f t="shared" si="8"/>
        <v>665500</v>
      </c>
      <c r="D84" s="34">
        <v>0</v>
      </c>
      <c r="E84" s="34">
        <f t="shared" si="9"/>
        <v>0</v>
      </c>
      <c r="F84" s="35">
        <v>0</v>
      </c>
      <c r="G84" s="35">
        <f t="shared" si="10"/>
        <v>0</v>
      </c>
      <c r="H84" s="34">
        <f t="shared" si="11"/>
        <v>4469</v>
      </c>
      <c r="I84" s="34">
        <f t="shared" si="12"/>
        <v>70466000</v>
      </c>
      <c r="J84" s="34">
        <f t="shared" si="13"/>
        <v>0</v>
      </c>
      <c r="K84" s="34">
        <f t="shared" si="14"/>
        <v>0</v>
      </c>
      <c r="L84" s="34">
        <f t="shared" si="15"/>
        <v>0</v>
      </c>
      <c r="M84" s="41">
        <f t="shared" si="16"/>
        <v>0</v>
      </c>
      <c r="P84"/>
      <c r="Q84"/>
      <c r="R84"/>
      <c r="S84"/>
      <c r="T84"/>
      <c r="U84"/>
      <c r="V84"/>
      <c r="W84"/>
      <c r="X84"/>
      <c r="Y84"/>
      <c r="Z84"/>
      <c r="AA84"/>
      <c r="AB84"/>
      <c r="AC84"/>
      <c r="AD84"/>
      <c r="AE84"/>
      <c r="AF84"/>
      <c r="AG84"/>
      <c r="AH84"/>
      <c r="AI84"/>
      <c r="AJ84"/>
    </row>
    <row r="85" spans="1:36" ht="12.75" customHeight="1">
      <c r="A85" s="26" t="s">
        <v>22</v>
      </c>
      <c r="B85" s="36">
        <v>66</v>
      </c>
      <c r="C85" s="36">
        <f t="shared" si="8"/>
        <v>363000</v>
      </c>
      <c r="D85" s="36">
        <v>0</v>
      </c>
      <c r="E85" s="36">
        <f t="shared" si="9"/>
        <v>0</v>
      </c>
      <c r="F85" s="37">
        <v>0</v>
      </c>
      <c r="G85" s="37">
        <f t="shared" si="10"/>
        <v>0</v>
      </c>
      <c r="H85" s="36">
        <f t="shared" si="11"/>
        <v>5043</v>
      </c>
      <c r="I85" s="36">
        <f t="shared" si="12"/>
        <v>79469500</v>
      </c>
      <c r="J85" s="36">
        <f t="shared" si="13"/>
        <v>0</v>
      </c>
      <c r="K85" s="36">
        <f t="shared" si="14"/>
        <v>0</v>
      </c>
      <c r="L85" s="36">
        <f t="shared" si="15"/>
        <v>0</v>
      </c>
      <c r="M85" s="42">
        <f t="shared" si="16"/>
        <v>0</v>
      </c>
      <c r="P85"/>
      <c r="Q85"/>
      <c r="R85"/>
      <c r="S85"/>
      <c r="T85"/>
      <c r="U85"/>
      <c r="V85"/>
      <c r="W85"/>
      <c r="X85"/>
      <c r="Y85"/>
      <c r="Z85"/>
      <c r="AA85"/>
      <c r="AB85"/>
      <c r="AC85"/>
      <c r="AD85"/>
      <c r="AE85"/>
      <c r="AF85"/>
      <c r="AG85"/>
      <c r="AH85"/>
      <c r="AI85"/>
      <c r="AJ85"/>
    </row>
    <row r="86" spans="1:36" ht="12.75" customHeight="1">
      <c r="A86" s="24" t="s">
        <v>23</v>
      </c>
      <c r="B86" s="34">
        <v>184</v>
      </c>
      <c r="C86" s="34">
        <f t="shared" si="8"/>
        <v>1012000</v>
      </c>
      <c r="D86" s="34">
        <v>0</v>
      </c>
      <c r="E86" s="34">
        <f t="shared" si="9"/>
        <v>0</v>
      </c>
      <c r="F86" s="35">
        <v>0</v>
      </c>
      <c r="G86" s="35">
        <f t="shared" si="10"/>
        <v>0</v>
      </c>
      <c r="H86" s="34">
        <f t="shared" si="11"/>
        <v>3297</v>
      </c>
      <c r="I86" s="34">
        <f t="shared" si="12"/>
        <v>50880500</v>
      </c>
      <c r="J86" s="34">
        <f t="shared" si="13"/>
        <v>0</v>
      </c>
      <c r="K86" s="34">
        <f t="shared" si="14"/>
        <v>0</v>
      </c>
      <c r="L86" s="34">
        <f t="shared" si="15"/>
        <v>0</v>
      </c>
      <c r="M86" s="41">
        <f t="shared" si="16"/>
        <v>0</v>
      </c>
      <c r="P86"/>
      <c r="Q86"/>
      <c r="R86"/>
      <c r="S86"/>
      <c r="T86"/>
      <c r="U86"/>
      <c r="V86"/>
      <c r="W86"/>
      <c r="X86"/>
      <c r="Y86"/>
      <c r="Z86"/>
      <c r="AA86"/>
      <c r="AB86"/>
      <c r="AC86"/>
      <c r="AD86"/>
      <c r="AE86"/>
      <c r="AF86"/>
      <c r="AG86"/>
      <c r="AH86"/>
      <c r="AI86"/>
      <c r="AJ86"/>
    </row>
    <row r="87" spans="1:36" ht="12.75" customHeight="1">
      <c r="A87" s="25" t="s">
        <v>24</v>
      </c>
      <c r="B87" s="34">
        <v>94</v>
      </c>
      <c r="C87" s="34">
        <f t="shared" si="8"/>
        <v>517000</v>
      </c>
      <c r="D87" s="34"/>
      <c r="E87" s="34">
        <f t="shared" si="9"/>
        <v>0</v>
      </c>
      <c r="F87" s="35"/>
      <c r="G87" s="35">
        <f t="shared" si="10"/>
        <v>0</v>
      </c>
      <c r="H87" s="34">
        <f t="shared" si="11"/>
        <v>5521</v>
      </c>
      <c r="I87" s="34">
        <f t="shared" si="12"/>
        <v>87378500</v>
      </c>
      <c r="J87" s="34">
        <f t="shared" si="13"/>
        <v>0</v>
      </c>
      <c r="K87" s="34">
        <f t="shared" si="14"/>
        <v>0</v>
      </c>
      <c r="L87" s="34">
        <f t="shared" si="15"/>
        <v>0</v>
      </c>
      <c r="M87" s="41">
        <f t="shared" si="16"/>
        <v>0</v>
      </c>
      <c r="P87"/>
      <c r="Q87"/>
      <c r="R87"/>
      <c r="S87"/>
      <c r="T87"/>
      <c r="U87"/>
      <c r="V87"/>
      <c r="W87"/>
      <c r="X87"/>
      <c r="Y87"/>
      <c r="Z87"/>
      <c r="AA87"/>
      <c r="AB87"/>
      <c r="AC87"/>
      <c r="AD87"/>
      <c r="AE87"/>
      <c r="AF87"/>
      <c r="AG87"/>
      <c r="AH87"/>
      <c r="AI87"/>
      <c r="AJ87"/>
    </row>
    <row r="88" spans="1:36" ht="12.75" customHeight="1">
      <c r="A88" s="25" t="s">
        <v>25</v>
      </c>
      <c r="B88" s="34">
        <v>22</v>
      </c>
      <c r="C88" s="34">
        <f t="shared" si="8"/>
        <v>121000</v>
      </c>
      <c r="D88" s="34"/>
      <c r="E88" s="34">
        <f t="shared" si="9"/>
        <v>0</v>
      </c>
      <c r="F88" s="35"/>
      <c r="G88" s="35">
        <f t="shared" si="10"/>
        <v>0</v>
      </c>
      <c r="H88" s="34">
        <f t="shared" si="11"/>
        <v>502</v>
      </c>
      <c r="I88" s="34">
        <f t="shared" si="12"/>
        <v>8024500</v>
      </c>
      <c r="J88" s="34">
        <f t="shared" si="13"/>
        <v>0</v>
      </c>
      <c r="K88" s="34">
        <f t="shared" si="14"/>
        <v>0</v>
      </c>
      <c r="L88" s="34">
        <f t="shared" si="15"/>
        <v>0</v>
      </c>
      <c r="M88" s="41">
        <f t="shared" si="16"/>
        <v>0</v>
      </c>
      <c r="P88"/>
      <c r="Q88"/>
      <c r="R88"/>
      <c r="S88"/>
      <c r="T88"/>
      <c r="U88"/>
      <c r="V88"/>
      <c r="W88"/>
      <c r="X88"/>
      <c r="Y88"/>
      <c r="Z88"/>
      <c r="AA88"/>
      <c r="AB88"/>
      <c r="AC88"/>
      <c r="AD88"/>
      <c r="AE88"/>
      <c r="AF88"/>
      <c r="AG88"/>
      <c r="AH88"/>
      <c r="AI88"/>
      <c r="AJ88"/>
    </row>
    <row r="89" spans="1:36" ht="12.75" customHeight="1">
      <c r="A89" s="25" t="s">
        <v>26</v>
      </c>
      <c r="B89" s="34">
        <v>108</v>
      </c>
      <c r="C89" s="34">
        <f t="shared" si="8"/>
        <v>594000</v>
      </c>
      <c r="D89" s="34">
        <v>0</v>
      </c>
      <c r="E89" s="34">
        <f t="shared" si="9"/>
        <v>0</v>
      </c>
      <c r="F89" s="35">
        <v>0</v>
      </c>
      <c r="G89" s="35">
        <f t="shared" si="10"/>
        <v>0</v>
      </c>
      <c r="H89" s="34">
        <f t="shared" si="11"/>
        <v>2428</v>
      </c>
      <c r="I89" s="34">
        <f t="shared" si="12"/>
        <v>38577000</v>
      </c>
      <c r="J89" s="34">
        <f t="shared" si="13"/>
        <v>0</v>
      </c>
      <c r="K89" s="34">
        <f t="shared" si="14"/>
        <v>0</v>
      </c>
      <c r="L89" s="34">
        <f t="shared" si="15"/>
        <v>0</v>
      </c>
      <c r="M89" s="41">
        <f t="shared" si="16"/>
        <v>0</v>
      </c>
      <c r="P89"/>
      <c r="Q89"/>
      <c r="R89"/>
      <c r="S89"/>
      <c r="T89"/>
      <c r="U89"/>
      <c r="V89"/>
      <c r="W89"/>
      <c r="X89"/>
      <c r="Y89"/>
      <c r="Z89"/>
      <c r="AA89"/>
      <c r="AB89"/>
      <c r="AC89"/>
      <c r="AD89"/>
      <c r="AE89"/>
      <c r="AF89"/>
      <c r="AG89"/>
      <c r="AH89"/>
      <c r="AI89"/>
      <c r="AJ89"/>
    </row>
    <row r="90" spans="1:36" ht="12.75" customHeight="1">
      <c r="A90" s="26" t="s">
        <v>27</v>
      </c>
      <c r="B90" s="36">
        <v>36</v>
      </c>
      <c r="C90" s="36">
        <f t="shared" si="8"/>
        <v>198000</v>
      </c>
      <c r="D90" s="36"/>
      <c r="E90" s="36">
        <f t="shared" si="9"/>
        <v>0</v>
      </c>
      <c r="F90" s="37"/>
      <c r="G90" s="37">
        <f t="shared" si="10"/>
        <v>0</v>
      </c>
      <c r="H90" s="36">
        <f t="shared" si="11"/>
        <v>3663</v>
      </c>
      <c r="I90" s="36">
        <f t="shared" si="12"/>
        <v>58223000</v>
      </c>
      <c r="J90" s="36">
        <f t="shared" si="13"/>
        <v>0</v>
      </c>
      <c r="K90" s="36">
        <f t="shared" si="14"/>
        <v>0</v>
      </c>
      <c r="L90" s="36">
        <f t="shared" si="15"/>
        <v>0</v>
      </c>
      <c r="M90" s="42">
        <f t="shared" si="16"/>
        <v>0</v>
      </c>
      <c r="P90"/>
      <c r="Q90"/>
      <c r="R90"/>
      <c r="S90"/>
      <c r="T90"/>
      <c r="U90"/>
      <c r="V90"/>
      <c r="W90"/>
      <c r="X90"/>
      <c r="Y90"/>
      <c r="Z90"/>
      <c r="AA90"/>
      <c r="AB90"/>
      <c r="AC90"/>
      <c r="AD90"/>
      <c r="AE90"/>
      <c r="AF90"/>
      <c r="AG90"/>
      <c r="AH90"/>
      <c r="AI90"/>
      <c r="AJ90"/>
    </row>
    <row r="91" spans="1:36" ht="12.75" customHeight="1">
      <c r="A91" s="24" t="s">
        <v>28</v>
      </c>
      <c r="B91" s="34">
        <v>21</v>
      </c>
      <c r="C91" s="34">
        <f t="shared" si="8"/>
        <v>115500</v>
      </c>
      <c r="D91" s="34">
        <v>0</v>
      </c>
      <c r="E91" s="34">
        <f t="shared" si="9"/>
        <v>0</v>
      </c>
      <c r="F91" s="35">
        <v>0</v>
      </c>
      <c r="G91" s="35">
        <f t="shared" si="10"/>
        <v>0</v>
      </c>
      <c r="H91" s="34">
        <f t="shared" si="11"/>
        <v>1081</v>
      </c>
      <c r="I91" s="34">
        <f t="shared" si="12"/>
        <v>17149000</v>
      </c>
      <c r="J91" s="34">
        <f t="shared" si="13"/>
        <v>0</v>
      </c>
      <c r="K91" s="34">
        <f t="shared" si="14"/>
        <v>0</v>
      </c>
      <c r="L91" s="34">
        <f t="shared" si="15"/>
        <v>0</v>
      </c>
      <c r="M91" s="41">
        <f t="shared" si="16"/>
        <v>0</v>
      </c>
      <c r="P91"/>
      <c r="Q91"/>
      <c r="R91"/>
      <c r="S91"/>
      <c r="T91"/>
      <c r="U91"/>
      <c r="V91"/>
      <c r="W91"/>
      <c r="X91"/>
      <c r="Y91"/>
      <c r="Z91"/>
      <c r="AA91"/>
      <c r="AB91"/>
      <c r="AC91"/>
      <c r="AD91"/>
      <c r="AE91"/>
      <c r="AF91"/>
      <c r="AG91"/>
      <c r="AH91"/>
      <c r="AI91"/>
      <c r="AJ91"/>
    </row>
    <row r="92" spans="1:36" ht="12.75" customHeight="1">
      <c r="A92" s="25" t="s">
        <v>29</v>
      </c>
      <c r="B92" s="34">
        <v>18</v>
      </c>
      <c r="C92" s="34">
        <f t="shared" si="8"/>
        <v>99000</v>
      </c>
      <c r="D92" s="34"/>
      <c r="E92" s="34">
        <f t="shared" si="9"/>
        <v>0</v>
      </c>
      <c r="F92" s="35"/>
      <c r="G92" s="35">
        <f t="shared" si="10"/>
        <v>0</v>
      </c>
      <c r="H92" s="34">
        <f t="shared" si="11"/>
        <v>880</v>
      </c>
      <c r="I92" s="34">
        <f t="shared" si="12"/>
        <v>14190000</v>
      </c>
      <c r="J92" s="34">
        <f t="shared" si="13"/>
        <v>0</v>
      </c>
      <c r="K92" s="34">
        <f t="shared" si="14"/>
        <v>0</v>
      </c>
      <c r="L92" s="34">
        <f t="shared" si="15"/>
        <v>0</v>
      </c>
      <c r="M92" s="41">
        <f t="shared" si="16"/>
        <v>0</v>
      </c>
      <c r="P92"/>
      <c r="Q92"/>
      <c r="R92"/>
      <c r="S92"/>
      <c r="T92"/>
      <c r="U92"/>
      <c r="V92"/>
      <c r="W92"/>
      <c r="X92"/>
      <c r="Y92"/>
      <c r="Z92"/>
      <c r="AA92"/>
      <c r="AB92"/>
      <c r="AC92"/>
      <c r="AD92"/>
      <c r="AE92"/>
      <c r="AF92"/>
      <c r="AG92"/>
      <c r="AH92"/>
      <c r="AI92"/>
      <c r="AJ92"/>
    </row>
    <row r="93" spans="1:36" ht="12.75" customHeight="1">
      <c r="A93" s="25" t="s">
        <v>30</v>
      </c>
      <c r="B93" s="34">
        <v>16</v>
      </c>
      <c r="C93" s="34">
        <f t="shared" si="8"/>
        <v>88000</v>
      </c>
      <c r="D93" s="34">
        <v>0</v>
      </c>
      <c r="E93" s="34">
        <f t="shared" si="9"/>
        <v>0</v>
      </c>
      <c r="F93" s="35">
        <v>0</v>
      </c>
      <c r="G93" s="35">
        <f t="shared" si="10"/>
        <v>0</v>
      </c>
      <c r="H93" s="34">
        <f t="shared" si="11"/>
        <v>1698</v>
      </c>
      <c r="I93" s="34">
        <f t="shared" si="12"/>
        <v>26873000</v>
      </c>
      <c r="J93" s="34">
        <f t="shared" si="13"/>
        <v>0</v>
      </c>
      <c r="K93" s="34">
        <f t="shared" si="14"/>
        <v>0</v>
      </c>
      <c r="L93" s="34">
        <f t="shared" si="15"/>
        <v>0</v>
      </c>
      <c r="M93" s="41">
        <f t="shared" si="16"/>
        <v>0</v>
      </c>
      <c r="P93"/>
      <c r="Q93"/>
      <c r="R93"/>
      <c r="S93"/>
      <c r="T93"/>
      <c r="U93"/>
      <c r="V93"/>
      <c r="W93"/>
      <c r="X93"/>
      <c r="Y93"/>
      <c r="Z93"/>
      <c r="AA93"/>
      <c r="AB93"/>
      <c r="AC93"/>
      <c r="AD93"/>
      <c r="AE93"/>
      <c r="AF93"/>
      <c r="AG93"/>
      <c r="AH93"/>
      <c r="AI93"/>
      <c r="AJ93"/>
    </row>
    <row r="94" spans="1:36" ht="12.75" customHeight="1">
      <c r="A94" s="25" t="s">
        <v>31</v>
      </c>
      <c r="B94" s="34">
        <v>83</v>
      </c>
      <c r="C94" s="34">
        <f t="shared" si="8"/>
        <v>456500</v>
      </c>
      <c r="D94" s="34">
        <v>0</v>
      </c>
      <c r="E94" s="34">
        <f t="shared" si="9"/>
        <v>0</v>
      </c>
      <c r="F94" s="35">
        <v>0</v>
      </c>
      <c r="G94" s="35">
        <f t="shared" si="10"/>
        <v>0</v>
      </c>
      <c r="H94" s="34">
        <f t="shared" si="11"/>
        <v>4282</v>
      </c>
      <c r="I94" s="34">
        <f t="shared" si="12"/>
        <v>67078000</v>
      </c>
      <c r="J94" s="34">
        <f t="shared" si="13"/>
        <v>38</v>
      </c>
      <c r="K94" s="34">
        <f t="shared" si="14"/>
        <v>155800</v>
      </c>
      <c r="L94" s="34">
        <f t="shared" si="15"/>
        <v>0</v>
      </c>
      <c r="M94" s="41">
        <f t="shared" si="16"/>
        <v>0</v>
      </c>
      <c r="P94"/>
      <c r="Q94"/>
      <c r="R94"/>
      <c r="S94"/>
      <c r="T94"/>
      <c r="U94"/>
      <c r="V94"/>
      <c r="W94"/>
      <c r="X94"/>
      <c r="Y94"/>
      <c r="Z94"/>
      <c r="AA94"/>
      <c r="AB94"/>
      <c r="AC94"/>
      <c r="AD94"/>
      <c r="AE94"/>
      <c r="AF94"/>
      <c r="AG94"/>
      <c r="AH94"/>
      <c r="AI94"/>
      <c r="AJ94"/>
    </row>
    <row r="95" spans="1:36" ht="12.75" customHeight="1">
      <c r="A95" s="26" t="s">
        <v>32</v>
      </c>
      <c r="B95" s="36">
        <v>191</v>
      </c>
      <c r="C95" s="36">
        <f t="shared" si="8"/>
        <v>1050500</v>
      </c>
      <c r="D95" s="36">
        <v>0</v>
      </c>
      <c r="E95" s="36">
        <f t="shared" si="9"/>
        <v>0</v>
      </c>
      <c r="F95" s="37">
        <v>0</v>
      </c>
      <c r="G95" s="37">
        <f t="shared" si="10"/>
        <v>0</v>
      </c>
      <c r="H95" s="36">
        <f t="shared" si="11"/>
        <v>6901</v>
      </c>
      <c r="I95" s="36">
        <f t="shared" si="12"/>
        <v>105308500</v>
      </c>
      <c r="J95" s="36">
        <f t="shared" si="13"/>
        <v>0</v>
      </c>
      <c r="K95" s="36">
        <f t="shared" si="14"/>
        <v>0</v>
      </c>
      <c r="L95" s="36">
        <f t="shared" si="15"/>
        <v>0</v>
      </c>
      <c r="M95" s="42">
        <f t="shared" si="16"/>
        <v>0</v>
      </c>
      <c r="P95"/>
      <c r="Q95"/>
      <c r="R95"/>
      <c r="S95"/>
      <c r="T95"/>
      <c r="U95"/>
      <c r="V95"/>
      <c r="W95"/>
      <c r="X95"/>
      <c r="Y95"/>
      <c r="Z95"/>
      <c r="AA95"/>
      <c r="AB95"/>
      <c r="AC95"/>
      <c r="AD95"/>
      <c r="AE95"/>
      <c r="AF95"/>
      <c r="AG95"/>
      <c r="AH95"/>
      <c r="AI95"/>
      <c r="AJ95"/>
    </row>
    <row r="96" spans="1:36" ht="12.75" customHeight="1">
      <c r="A96" s="24" t="s">
        <v>33</v>
      </c>
      <c r="B96" s="34">
        <v>209</v>
      </c>
      <c r="C96" s="34">
        <f t="shared" si="8"/>
        <v>1149500</v>
      </c>
      <c r="D96" s="34">
        <v>0</v>
      </c>
      <c r="E96" s="34">
        <f t="shared" si="9"/>
        <v>0</v>
      </c>
      <c r="F96" s="35">
        <v>0</v>
      </c>
      <c r="G96" s="35">
        <f t="shared" si="10"/>
        <v>0</v>
      </c>
      <c r="H96" s="34">
        <f t="shared" si="11"/>
        <v>4130</v>
      </c>
      <c r="I96" s="34">
        <f t="shared" si="12"/>
        <v>62777000</v>
      </c>
      <c r="J96" s="34">
        <f t="shared" si="13"/>
        <v>0</v>
      </c>
      <c r="K96" s="34">
        <f t="shared" si="14"/>
        <v>0</v>
      </c>
      <c r="L96" s="34">
        <f t="shared" si="15"/>
        <v>0</v>
      </c>
      <c r="M96" s="41">
        <f t="shared" si="16"/>
        <v>0</v>
      </c>
      <c r="P96"/>
      <c r="Q96"/>
      <c r="R96"/>
      <c r="S96"/>
      <c r="T96"/>
      <c r="U96"/>
      <c r="V96"/>
      <c r="W96"/>
      <c r="X96"/>
      <c r="Y96"/>
      <c r="Z96"/>
      <c r="AA96"/>
      <c r="AB96"/>
      <c r="AC96"/>
      <c r="AD96"/>
      <c r="AE96"/>
      <c r="AF96"/>
      <c r="AG96"/>
      <c r="AH96"/>
      <c r="AI96"/>
      <c r="AJ96"/>
    </row>
    <row r="97" spans="1:36" ht="12.75" customHeight="1">
      <c r="A97" s="25" t="s">
        <v>34</v>
      </c>
      <c r="B97" s="34">
        <v>93</v>
      </c>
      <c r="C97" s="34">
        <f t="shared" si="8"/>
        <v>511500</v>
      </c>
      <c r="D97" s="34">
        <v>0</v>
      </c>
      <c r="E97" s="34">
        <f t="shared" si="9"/>
        <v>0</v>
      </c>
      <c r="F97" s="35">
        <v>0</v>
      </c>
      <c r="G97" s="35">
        <f t="shared" si="10"/>
        <v>0</v>
      </c>
      <c r="H97" s="34">
        <f t="shared" si="11"/>
        <v>6296</v>
      </c>
      <c r="I97" s="34">
        <f t="shared" si="12"/>
        <v>99990000</v>
      </c>
      <c r="J97" s="34">
        <f t="shared" si="13"/>
        <v>0</v>
      </c>
      <c r="K97" s="34">
        <f t="shared" si="14"/>
        <v>0</v>
      </c>
      <c r="L97" s="34">
        <f t="shared" si="15"/>
        <v>0</v>
      </c>
      <c r="M97" s="41">
        <f t="shared" si="16"/>
        <v>0</v>
      </c>
      <c r="P97"/>
      <c r="Q97"/>
      <c r="R97"/>
      <c r="S97"/>
      <c r="T97"/>
      <c r="U97"/>
      <c r="V97"/>
      <c r="W97"/>
      <c r="X97"/>
      <c r="Y97"/>
      <c r="Z97"/>
      <c r="AA97"/>
      <c r="AB97"/>
      <c r="AC97"/>
      <c r="AD97"/>
      <c r="AE97"/>
      <c r="AF97"/>
      <c r="AG97"/>
      <c r="AH97"/>
      <c r="AI97"/>
      <c r="AJ97"/>
    </row>
    <row r="98" spans="1:36" ht="12.75" customHeight="1">
      <c r="A98" s="25" t="s">
        <v>35</v>
      </c>
      <c r="B98" s="34">
        <v>108</v>
      </c>
      <c r="C98" s="34">
        <f t="shared" si="8"/>
        <v>594000</v>
      </c>
      <c r="D98" s="34">
        <v>0</v>
      </c>
      <c r="E98" s="34">
        <f t="shared" si="9"/>
        <v>0</v>
      </c>
      <c r="F98" s="35">
        <v>0</v>
      </c>
      <c r="G98" s="35">
        <f t="shared" si="10"/>
        <v>0</v>
      </c>
      <c r="H98" s="34">
        <f t="shared" si="11"/>
        <v>2804</v>
      </c>
      <c r="I98" s="34">
        <f t="shared" si="12"/>
        <v>43604000</v>
      </c>
      <c r="J98" s="34">
        <f t="shared" si="13"/>
        <v>0</v>
      </c>
      <c r="K98" s="34">
        <f t="shared" si="14"/>
        <v>0</v>
      </c>
      <c r="L98" s="34">
        <f t="shared" si="15"/>
        <v>0</v>
      </c>
      <c r="M98" s="41">
        <f t="shared" si="16"/>
        <v>0</v>
      </c>
      <c r="P98"/>
      <c r="Q98"/>
      <c r="R98"/>
      <c r="S98"/>
      <c r="T98"/>
      <c r="U98"/>
      <c r="V98"/>
      <c r="W98"/>
      <c r="X98"/>
      <c r="Y98"/>
      <c r="Z98"/>
      <c r="AA98"/>
      <c r="AB98"/>
      <c r="AC98"/>
      <c r="AD98"/>
      <c r="AE98"/>
      <c r="AF98"/>
      <c r="AG98"/>
      <c r="AH98"/>
      <c r="AI98"/>
      <c r="AJ98"/>
    </row>
    <row r="99" spans="1:36" ht="12.75" customHeight="1">
      <c r="A99" s="25" t="s">
        <v>36</v>
      </c>
      <c r="B99" s="34">
        <v>30</v>
      </c>
      <c r="C99" s="34">
        <f t="shared" si="8"/>
        <v>165000</v>
      </c>
      <c r="D99" s="34"/>
      <c r="E99" s="34">
        <f t="shared" si="9"/>
        <v>0</v>
      </c>
      <c r="F99" s="35"/>
      <c r="G99" s="35">
        <f t="shared" si="10"/>
        <v>0</v>
      </c>
      <c r="H99" s="34">
        <f t="shared" si="11"/>
        <v>3851</v>
      </c>
      <c r="I99" s="34">
        <f t="shared" si="12"/>
        <v>58437500</v>
      </c>
      <c r="J99" s="34">
        <f t="shared" si="13"/>
        <v>0</v>
      </c>
      <c r="K99" s="34">
        <f t="shared" si="14"/>
        <v>0</v>
      </c>
      <c r="L99" s="34">
        <f t="shared" si="15"/>
        <v>0</v>
      </c>
      <c r="M99" s="41">
        <f t="shared" si="16"/>
        <v>0</v>
      </c>
      <c r="P99"/>
      <c r="Q99"/>
      <c r="R99"/>
      <c r="S99"/>
      <c r="T99"/>
      <c r="U99"/>
      <c r="V99"/>
      <c r="W99"/>
      <c r="X99"/>
      <c r="Y99"/>
      <c r="Z99"/>
      <c r="AA99"/>
      <c r="AB99"/>
      <c r="AC99"/>
      <c r="AD99"/>
      <c r="AE99"/>
      <c r="AF99"/>
      <c r="AG99"/>
      <c r="AH99"/>
      <c r="AI99"/>
      <c r="AJ99"/>
    </row>
    <row r="100" spans="1:36" ht="12.75" customHeight="1">
      <c r="A100" s="26" t="s">
        <v>37</v>
      </c>
      <c r="B100" s="36">
        <v>33</v>
      </c>
      <c r="C100" s="36">
        <f t="shared" si="8"/>
        <v>181500</v>
      </c>
      <c r="D100" s="36">
        <v>0</v>
      </c>
      <c r="E100" s="36">
        <f t="shared" si="9"/>
        <v>0</v>
      </c>
      <c r="F100" s="37">
        <v>0</v>
      </c>
      <c r="G100" s="37">
        <f t="shared" si="10"/>
        <v>0</v>
      </c>
      <c r="H100" s="36">
        <f t="shared" si="11"/>
        <v>1909</v>
      </c>
      <c r="I100" s="36">
        <f t="shared" si="12"/>
        <v>30316000</v>
      </c>
      <c r="J100" s="36">
        <f t="shared" si="13"/>
        <v>0</v>
      </c>
      <c r="K100" s="36">
        <f t="shared" si="14"/>
        <v>0</v>
      </c>
      <c r="L100" s="36">
        <f t="shared" si="15"/>
        <v>0</v>
      </c>
      <c r="M100" s="42">
        <f t="shared" si="16"/>
        <v>0</v>
      </c>
      <c r="P100"/>
      <c r="Q100"/>
      <c r="R100"/>
      <c r="S100"/>
      <c r="T100"/>
      <c r="U100"/>
      <c r="V100"/>
      <c r="W100"/>
      <c r="X100"/>
      <c r="Y100"/>
      <c r="Z100"/>
      <c r="AA100"/>
      <c r="AB100"/>
      <c r="AC100"/>
      <c r="AD100"/>
      <c r="AE100"/>
      <c r="AF100"/>
      <c r="AG100"/>
      <c r="AH100"/>
      <c r="AI100"/>
      <c r="AJ100"/>
    </row>
    <row r="101" spans="1:36" ht="12.75" customHeight="1">
      <c r="A101" s="24" t="s">
        <v>38</v>
      </c>
      <c r="B101" s="34">
        <v>36</v>
      </c>
      <c r="C101" s="34">
        <f t="shared" si="8"/>
        <v>198000</v>
      </c>
      <c r="D101" s="34">
        <v>0</v>
      </c>
      <c r="E101" s="34">
        <f t="shared" si="9"/>
        <v>0</v>
      </c>
      <c r="F101" s="35">
        <v>0</v>
      </c>
      <c r="G101" s="35">
        <f t="shared" si="10"/>
        <v>0</v>
      </c>
      <c r="H101" s="34">
        <f t="shared" si="11"/>
        <v>3096</v>
      </c>
      <c r="I101" s="34">
        <f t="shared" si="12"/>
        <v>47338500</v>
      </c>
      <c r="J101" s="34">
        <f t="shared" si="13"/>
        <v>0</v>
      </c>
      <c r="K101" s="34">
        <f t="shared" si="14"/>
        <v>0</v>
      </c>
      <c r="L101" s="34">
        <f t="shared" si="15"/>
        <v>0</v>
      </c>
      <c r="M101" s="41">
        <f t="shared" si="16"/>
        <v>0</v>
      </c>
      <c r="P101"/>
      <c r="Q101"/>
      <c r="R101"/>
      <c r="S101"/>
      <c r="T101"/>
      <c r="U101"/>
      <c r="V101"/>
      <c r="W101"/>
      <c r="X101"/>
      <c r="Y101"/>
      <c r="Z101"/>
      <c r="AA101"/>
      <c r="AB101"/>
      <c r="AC101"/>
      <c r="AD101"/>
      <c r="AE101"/>
      <c r="AF101"/>
      <c r="AG101"/>
      <c r="AH101"/>
      <c r="AI101"/>
      <c r="AJ101"/>
    </row>
    <row r="102" spans="1:36" ht="12.75" customHeight="1">
      <c r="A102" s="25" t="s">
        <v>39</v>
      </c>
      <c r="B102" s="34">
        <v>18</v>
      </c>
      <c r="C102" s="34">
        <f t="shared" si="8"/>
        <v>99000</v>
      </c>
      <c r="D102" s="34">
        <v>0</v>
      </c>
      <c r="E102" s="34">
        <f t="shared" si="9"/>
        <v>0</v>
      </c>
      <c r="F102" s="35">
        <v>0</v>
      </c>
      <c r="G102" s="35">
        <f t="shared" si="10"/>
        <v>0</v>
      </c>
      <c r="H102" s="34">
        <f t="shared" si="11"/>
        <v>867</v>
      </c>
      <c r="I102" s="34">
        <f t="shared" si="12"/>
        <v>13645500</v>
      </c>
      <c r="J102" s="34">
        <f t="shared" si="13"/>
        <v>0</v>
      </c>
      <c r="K102" s="34">
        <f t="shared" si="14"/>
        <v>0</v>
      </c>
      <c r="L102" s="34">
        <f t="shared" si="15"/>
        <v>0</v>
      </c>
      <c r="M102" s="41">
        <f t="shared" si="16"/>
        <v>0</v>
      </c>
      <c r="P102"/>
      <c r="Q102"/>
      <c r="R102"/>
      <c r="S102"/>
      <c r="T102"/>
      <c r="U102"/>
      <c r="V102"/>
      <c r="W102"/>
      <c r="X102"/>
      <c r="Y102"/>
      <c r="Z102"/>
      <c r="AA102"/>
      <c r="AB102"/>
      <c r="AC102"/>
      <c r="AD102"/>
      <c r="AE102"/>
      <c r="AF102"/>
      <c r="AG102"/>
      <c r="AH102"/>
      <c r="AI102"/>
      <c r="AJ102"/>
    </row>
    <row r="103" spans="1:36" ht="12.75" customHeight="1">
      <c r="A103" s="25" t="s">
        <v>40</v>
      </c>
      <c r="B103" s="34">
        <v>55</v>
      </c>
      <c r="C103" s="34">
        <f t="shared" si="8"/>
        <v>302500</v>
      </c>
      <c r="D103" s="34"/>
      <c r="E103" s="34">
        <f t="shared" si="9"/>
        <v>0</v>
      </c>
      <c r="F103" s="35"/>
      <c r="G103" s="35">
        <f t="shared" si="10"/>
        <v>0</v>
      </c>
      <c r="H103" s="34">
        <v>5427</v>
      </c>
      <c r="I103" s="34">
        <f aca="true" t="shared" si="17" ref="I103:I114">C41+I41+C103</f>
        <v>84551500</v>
      </c>
      <c r="J103" s="34"/>
      <c r="K103" s="34">
        <f aca="true" t="shared" si="18" ref="K103:K114">E41+K41+E103</f>
        <v>0</v>
      </c>
      <c r="L103" s="34"/>
      <c r="M103" s="41">
        <f aca="true" t="shared" si="19" ref="M103:M114">G41+M41+G103</f>
        <v>0</v>
      </c>
      <c r="P103"/>
      <c r="Q103"/>
      <c r="R103"/>
      <c r="S103"/>
      <c r="T103"/>
      <c r="U103"/>
      <c r="V103"/>
      <c r="W103"/>
      <c r="X103"/>
      <c r="Y103"/>
      <c r="Z103"/>
      <c r="AA103"/>
      <c r="AB103"/>
      <c r="AC103"/>
      <c r="AD103"/>
      <c r="AE103"/>
      <c r="AF103"/>
      <c r="AG103"/>
      <c r="AH103"/>
      <c r="AI103"/>
      <c r="AJ103"/>
    </row>
    <row r="104" spans="1:36" ht="12.75" customHeight="1">
      <c r="A104" s="25" t="s">
        <v>41</v>
      </c>
      <c r="B104" s="34">
        <v>13</v>
      </c>
      <c r="C104" s="34">
        <f t="shared" si="8"/>
        <v>71500</v>
      </c>
      <c r="D104" s="34">
        <v>0</v>
      </c>
      <c r="E104" s="34">
        <f t="shared" si="9"/>
        <v>0</v>
      </c>
      <c r="F104" s="35">
        <v>0</v>
      </c>
      <c r="G104" s="35">
        <f t="shared" si="10"/>
        <v>0</v>
      </c>
      <c r="H104" s="34">
        <f aca="true" t="shared" si="20" ref="H104:H114">B42+H42+B104</f>
        <v>1793</v>
      </c>
      <c r="I104" s="34">
        <f t="shared" si="17"/>
        <v>27082000</v>
      </c>
      <c r="J104" s="34">
        <f aca="true" t="shared" si="21" ref="J104:J114">D42+J42+D104</f>
        <v>0</v>
      </c>
      <c r="K104" s="34">
        <f t="shared" si="18"/>
        <v>0</v>
      </c>
      <c r="L104" s="34">
        <f aca="true" t="shared" si="22" ref="L104:L114">F42+L42+F104</f>
        <v>0</v>
      </c>
      <c r="M104" s="41">
        <f t="shared" si="19"/>
        <v>0</v>
      </c>
      <c r="P104"/>
      <c r="Q104"/>
      <c r="R104"/>
      <c r="S104"/>
      <c r="T104"/>
      <c r="U104"/>
      <c r="V104"/>
      <c r="W104"/>
      <c r="X104"/>
      <c r="Y104"/>
      <c r="Z104"/>
      <c r="AA104"/>
      <c r="AB104"/>
      <c r="AC104"/>
      <c r="AD104"/>
      <c r="AE104"/>
      <c r="AF104"/>
      <c r="AG104"/>
      <c r="AH104"/>
      <c r="AI104"/>
      <c r="AJ104"/>
    </row>
    <row r="105" spans="1:36" ht="12.75" customHeight="1">
      <c r="A105" s="26" t="s">
        <v>42</v>
      </c>
      <c r="B105" s="36">
        <v>42</v>
      </c>
      <c r="C105" s="36">
        <f t="shared" si="8"/>
        <v>231000</v>
      </c>
      <c r="D105" s="36"/>
      <c r="E105" s="36">
        <f t="shared" si="9"/>
        <v>0</v>
      </c>
      <c r="F105" s="37"/>
      <c r="G105" s="37">
        <f t="shared" si="10"/>
        <v>0</v>
      </c>
      <c r="H105" s="36">
        <f t="shared" si="20"/>
        <v>3615</v>
      </c>
      <c r="I105" s="36">
        <f t="shared" si="17"/>
        <v>52662500</v>
      </c>
      <c r="J105" s="36">
        <f t="shared" si="21"/>
        <v>0</v>
      </c>
      <c r="K105" s="36">
        <f t="shared" si="18"/>
        <v>0</v>
      </c>
      <c r="L105" s="36">
        <f t="shared" si="22"/>
        <v>0</v>
      </c>
      <c r="M105" s="42">
        <f t="shared" si="19"/>
        <v>0</v>
      </c>
      <c r="P105"/>
      <c r="Q105"/>
      <c r="R105"/>
      <c r="S105"/>
      <c r="T105"/>
      <c r="U105"/>
      <c r="V105"/>
      <c r="W105"/>
      <c r="X105"/>
      <c r="Y105"/>
      <c r="Z105"/>
      <c r="AA105"/>
      <c r="AB105"/>
      <c r="AC105"/>
      <c r="AD105"/>
      <c r="AE105"/>
      <c r="AF105"/>
      <c r="AG105"/>
      <c r="AH105"/>
      <c r="AI105"/>
      <c r="AJ105"/>
    </row>
    <row r="106" spans="1:36" ht="12.75" customHeight="1">
      <c r="A106" s="24" t="s">
        <v>43</v>
      </c>
      <c r="B106" s="34">
        <v>33</v>
      </c>
      <c r="C106" s="34">
        <f t="shared" si="8"/>
        <v>181500</v>
      </c>
      <c r="D106" s="34">
        <v>0</v>
      </c>
      <c r="E106" s="34">
        <f t="shared" si="9"/>
        <v>0</v>
      </c>
      <c r="F106" s="35">
        <v>0</v>
      </c>
      <c r="G106" s="35">
        <f t="shared" si="10"/>
        <v>0</v>
      </c>
      <c r="H106" s="34">
        <f t="shared" si="20"/>
        <v>1601</v>
      </c>
      <c r="I106" s="34">
        <f t="shared" si="17"/>
        <v>23622500</v>
      </c>
      <c r="J106" s="34">
        <f t="shared" si="21"/>
        <v>0</v>
      </c>
      <c r="K106" s="34">
        <f t="shared" si="18"/>
        <v>0</v>
      </c>
      <c r="L106" s="34">
        <f t="shared" si="22"/>
        <v>0</v>
      </c>
      <c r="M106" s="41">
        <f t="shared" si="19"/>
        <v>0</v>
      </c>
      <c r="P106"/>
      <c r="Q106"/>
      <c r="R106"/>
      <c r="S106"/>
      <c r="T106"/>
      <c r="U106"/>
      <c r="V106"/>
      <c r="W106"/>
      <c r="X106"/>
      <c r="Y106"/>
      <c r="Z106"/>
      <c r="AA106"/>
      <c r="AB106"/>
      <c r="AC106"/>
      <c r="AD106"/>
      <c r="AE106"/>
      <c r="AF106"/>
      <c r="AG106"/>
      <c r="AH106"/>
      <c r="AI106"/>
      <c r="AJ106"/>
    </row>
    <row r="107" spans="1:36" ht="12.75" customHeight="1">
      <c r="A107" s="25" t="s">
        <v>44</v>
      </c>
      <c r="B107" s="34">
        <v>27</v>
      </c>
      <c r="C107" s="34">
        <f t="shared" si="8"/>
        <v>148500</v>
      </c>
      <c r="D107" s="34"/>
      <c r="E107" s="34">
        <f t="shared" si="9"/>
        <v>0</v>
      </c>
      <c r="F107" s="35"/>
      <c r="G107" s="35">
        <f t="shared" si="10"/>
        <v>0</v>
      </c>
      <c r="H107" s="34">
        <f t="shared" si="20"/>
        <v>3179</v>
      </c>
      <c r="I107" s="34">
        <f t="shared" si="17"/>
        <v>47179000</v>
      </c>
      <c r="J107" s="34">
        <f t="shared" si="21"/>
        <v>0</v>
      </c>
      <c r="K107" s="34">
        <f t="shared" si="18"/>
        <v>0</v>
      </c>
      <c r="L107" s="34">
        <f t="shared" si="22"/>
        <v>0</v>
      </c>
      <c r="M107" s="41">
        <f t="shared" si="19"/>
        <v>0</v>
      </c>
      <c r="P107"/>
      <c r="Q107"/>
      <c r="R107"/>
      <c r="S107"/>
      <c r="T107"/>
      <c r="U107"/>
      <c r="V107"/>
      <c r="W107"/>
      <c r="X107"/>
      <c r="Y107"/>
      <c r="Z107"/>
      <c r="AA107"/>
      <c r="AB107"/>
      <c r="AC107"/>
      <c r="AD107"/>
      <c r="AE107"/>
      <c r="AF107"/>
      <c r="AG107"/>
      <c r="AH107"/>
      <c r="AI107"/>
      <c r="AJ107"/>
    </row>
    <row r="108" spans="1:36" ht="12.75" customHeight="1">
      <c r="A108" s="25" t="s">
        <v>45</v>
      </c>
      <c r="B108" s="34">
        <v>100</v>
      </c>
      <c r="C108" s="34">
        <f t="shared" si="8"/>
        <v>550000</v>
      </c>
      <c r="D108" s="34">
        <v>0</v>
      </c>
      <c r="E108" s="34">
        <f t="shared" si="9"/>
        <v>0</v>
      </c>
      <c r="F108" s="35">
        <v>0</v>
      </c>
      <c r="G108" s="35">
        <f t="shared" si="10"/>
        <v>0</v>
      </c>
      <c r="H108" s="34">
        <f t="shared" si="20"/>
        <v>4853</v>
      </c>
      <c r="I108" s="34">
        <f t="shared" si="17"/>
        <v>71494500</v>
      </c>
      <c r="J108" s="34">
        <f t="shared" si="21"/>
        <v>0</v>
      </c>
      <c r="K108" s="34">
        <f t="shared" si="18"/>
        <v>0</v>
      </c>
      <c r="L108" s="34">
        <f t="shared" si="22"/>
        <v>0</v>
      </c>
      <c r="M108" s="41">
        <f t="shared" si="19"/>
        <v>0</v>
      </c>
      <c r="P108"/>
      <c r="Q108"/>
      <c r="R108"/>
      <c r="S108"/>
      <c r="T108"/>
      <c r="U108"/>
      <c r="V108"/>
      <c r="W108"/>
      <c r="X108"/>
      <c r="Y108"/>
      <c r="Z108"/>
      <c r="AA108"/>
      <c r="AB108"/>
      <c r="AC108"/>
      <c r="AD108"/>
      <c r="AE108"/>
      <c r="AF108"/>
      <c r="AG108"/>
      <c r="AH108"/>
      <c r="AI108"/>
      <c r="AJ108"/>
    </row>
    <row r="109" spans="1:36" ht="12.75" customHeight="1">
      <c r="A109" s="25" t="s">
        <v>46</v>
      </c>
      <c r="B109" s="34">
        <v>55</v>
      </c>
      <c r="C109" s="34">
        <f t="shared" si="8"/>
        <v>302500</v>
      </c>
      <c r="D109" s="34">
        <v>0</v>
      </c>
      <c r="E109" s="34">
        <f t="shared" si="9"/>
        <v>0</v>
      </c>
      <c r="F109" s="35">
        <v>0</v>
      </c>
      <c r="G109" s="35">
        <f t="shared" si="10"/>
        <v>0</v>
      </c>
      <c r="H109" s="34">
        <f t="shared" si="20"/>
        <v>3692</v>
      </c>
      <c r="I109" s="34">
        <f t="shared" si="17"/>
        <v>56199000</v>
      </c>
      <c r="J109" s="34">
        <f t="shared" si="21"/>
        <v>3</v>
      </c>
      <c r="K109" s="34">
        <f t="shared" si="18"/>
        <v>12300</v>
      </c>
      <c r="L109" s="34">
        <f t="shared" si="22"/>
        <v>0</v>
      </c>
      <c r="M109" s="41">
        <f t="shared" si="19"/>
        <v>0</v>
      </c>
      <c r="P109"/>
      <c r="Q109"/>
      <c r="R109"/>
      <c r="S109"/>
      <c r="T109"/>
      <c r="U109"/>
      <c r="V109"/>
      <c r="W109"/>
      <c r="X109"/>
      <c r="Y109"/>
      <c r="Z109"/>
      <c r="AA109"/>
      <c r="AB109"/>
      <c r="AC109"/>
      <c r="AD109"/>
      <c r="AE109"/>
      <c r="AF109"/>
      <c r="AG109"/>
      <c r="AH109"/>
      <c r="AI109"/>
      <c r="AJ109"/>
    </row>
    <row r="110" spans="1:36" ht="12.75" customHeight="1">
      <c r="A110" s="26" t="s">
        <v>47</v>
      </c>
      <c r="B110" s="36">
        <v>52</v>
      </c>
      <c r="C110" s="36">
        <f t="shared" si="8"/>
        <v>286000</v>
      </c>
      <c r="D110" s="36"/>
      <c r="E110" s="36">
        <f t="shared" si="9"/>
        <v>0</v>
      </c>
      <c r="F110" s="37"/>
      <c r="G110" s="37">
        <f t="shared" si="10"/>
        <v>0</v>
      </c>
      <c r="H110" s="36">
        <f t="shared" si="20"/>
        <v>3405</v>
      </c>
      <c r="I110" s="36">
        <f t="shared" si="17"/>
        <v>51062000</v>
      </c>
      <c r="J110" s="36">
        <f t="shared" si="21"/>
        <v>0</v>
      </c>
      <c r="K110" s="36">
        <f t="shared" si="18"/>
        <v>0</v>
      </c>
      <c r="L110" s="36">
        <f t="shared" si="22"/>
        <v>0</v>
      </c>
      <c r="M110" s="42">
        <f t="shared" si="19"/>
        <v>0</v>
      </c>
      <c r="P110"/>
      <c r="Q110"/>
      <c r="R110"/>
      <c r="S110"/>
      <c r="T110"/>
      <c r="U110"/>
      <c r="V110"/>
      <c r="W110"/>
      <c r="X110"/>
      <c r="Y110"/>
      <c r="Z110"/>
      <c r="AA110"/>
      <c r="AB110"/>
      <c r="AC110"/>
      <c r="AD110"/>
      <c r="AE110"/>
      <c r="AF110"/>
      <c r="AG110"/>
      <c r="AH110"/>
      <c r="AI110"/>
      <c r="AJ110"/>
    </row>
    <row r="111" spans="1:36" ht="12.75" customHeight="1">
      <c r="A111" s="24" t="s">
        <v>48</v>
      </c>
      <c r="B111" s="34">
        <v>26</v>
      </c>
      <c r="C111" s="34">
        <f t="shared" si="8"/>
        <v>143000</v>
      </c>
      <c r="D111" s="34"/>
      <c r="E111" s="34">
        <f t="shared" si="9"/>
        <v>0</v>
      </c>
      <c r="F111" s="35"/>
      <c r="G111" s="35">
        <f t="shared" si="10"/>
        <v>0</v>
      </c>
      <c r="H111" s="34">
        <f t="shared" si="20"/>
        <v>2650</v>
      </c>
      <c r="I111" s="34">
        <f t="shared" si="17"/>
        <v>38615500</v>
      </c>
      <c r="J111" s="34">
        <f t="shared" si="21"/>
        <v>0</v>
      </c>
      <c r="K111" s="34">
        <f t="shared" si="18"/>
        <v>0</v>
      </c>
      <c r="L111" s="34">
        <f t="shared" si="22"/>
        <v>0</v>
      </c>
      <c r="M111" s="41">
        <f t="shared" si="19"/>
        <v>0</v>
      </c>
      <c r="P111"/>
      <c r="Q111"/>
      <c r="R111"/>
      <c r="S111"/>
      <c r="T111"/>
      <c r="U111"/>
      <c r="V111"/>
      <c r="W111"/>
      <c r="X111"/>
      <c r="Y111"/>
      <c r="Z111"/>
      <c r="AA111"/>
      <c r="AB111"/>
      <c r="AC111"/>
      <c r="AD111"/>
      <c r="AE111"/>
      <c r="AF111"/>
      <c r="AG111"/>
      <c r="AH111"/>
      <c r="AI111"/>
      <c r="AJ111"/>
    </row>
    <row r="112" spans="1:36" ht="12.75" customHeight="1">
      <c r="A112" s="25" t="s">
        <v>49</v>
      </c>
      <c r="B112" s="34">
        <v>27</v>
      </c>
      <c r="C112" s="34">
        <f t="shared" si="8"/>
        <v>148500</v>
      </c>
      <c r="D112" s="34">
        <v>0</v>
      </c>
      <c r="E112" s="34">
        <f t="shared" si="9"/>
        <v>0</v>
      </c>
      <c r="F112" s="35">
        <v>0</v>
      </c>
      <c r="G112" s="35">
        <f t="shared" si="10"/>
        <v>0</v>
      </c>
      <c r="H112" s="34">
        <f t="shared" si="20"/>
        <v>1317</v>
      </c>
      <c r="I112" s="34">
        <f t="shared" si="17"/>
        <v>20377500</v>
      </c>
      <c r="J112" s="34">
        <f t="shared" si="21"/>
        <v>0</v>
      </c>
      <c r="K112" s="34">
        <f t="shared" si="18"/>
        <v>0</v>
      </c>
      <c r="L112" s="34">
        <f t="shared" si="22"/>
        <v>0</v>
      </c>
      <c r="M112" s="41">
        <f t="shared" si="19"/>
        <v>0</v>
      </c>
      <c r="P112"/>
      <c r="Q112"/>
      <c r="R112"/>
      <c r="S112"/>
      <c r="T112"/>
      <c r="U112"/>
      <c r="V112"/>
      <c r="W112"/>
      <c r="X112"/>
      <c r="Y112"/>
      <c r="Z112"/>
      <c r="AA112"/>
      <c r="AB112"/>
      <c r="AC112"/>
      <c r="AD112"/>
      <c r="AE112"/>
      <c r="AF112"/>
      <c r="AG112"/>
      <c r="AH112"/>
      <c r="AI112"/>
      <c r="AJ112"/>
    </row>
    <row r="113" spans="1:36" ht="12.75" customHeight="1">
      <c r="A113" s="25" t="s">
        <v>50</v>
      </c>
      <c r="B113" s="34">
        <v>148</v>
      </c>
      <c r="C113" s="34">
        <f t="shared" si="8"/>
        <v>814000</v>
      </c>
      <c r="D113" s="34"/>
      <c r="E113" s="34">
        <f t="shared" si="9"/>
        <v>0</v>
      </c>
      <c r="F113" s="35"/>
      <c r="G113" s="35">
        <f t="shared" si="10"/>
        <v>0</v>
      </c>
      <c r="H113" s="34">
        <f t="shared" si="20"/>
        <v>4111</v>
      </c>
      <c r="I113" s="34">
        <f t="shared" si="17"/>
        <v>59125000</v>
      </c>
      <c r="J113" s="34">
        <f t="shared" si="21"/>
        <v>0</v>
      </c>
      <c r="K113" s="34">
        <f t="shared" si="18"/>
        <v>0</v>
      </c>
      <c r="L113" s="34">
        <f t="shared" si="22"/>
        <v>0</v>
      </c>
      <c r="M113" s="41">
        <f t="shared" si="19"/>
        <v>0</v>
      </c>
      <c r="P113"/>
      <c r="Q113"/>
      <c r="R113"/>
      <c r="S113"/>
      <c r="T113"/>
      <c r="U113"/>
      <c r="V113"/>
      <c r="W113"/>
      <c r="X113"/>
      <c r="Y113"/>
      <c r="Z113"/>
      <c r="AA113"/>
      <c r="AB113"/>
      <c r="AC113"/>
      <c r="AD113"/>
      <c r="AE113"/>
      <c r="AF113"/>
      <c r="AG113"/>
      <c r="AH113"/>
      <c r="AI113"/>
      <c r="AJ113"/>
    </row>
    <row r="114" spans="1:36" ht="12.75" customHeight="1">
      <c r="A114" s="25" t="s">
        <v>51</v>
      </c>
      <c r="B114" s="34">
        <v>156</v>
      </c>
      <c r="C114" s="34">
        <f t="shared" si="8"/>
        <v>858000</v>
      </c>
      <c r="D114" s="34">
        <v>0</v>
      </c>
      <c r="E114" s="34">
        <f t="shared" si="9"/>
        <v>0</v>
      </c>
      <c r="F114" s="35">
        <v>0</v>
      </c>
      <c r="G114" s="35">
        <f t="shared" si="10"/>
        <v>0</v>
      </c>
      <c r="H114" s="34">
        <f t="shared" si="20"/>
        <v>5465</v>
      </c>
      <c r="I114" s="34">
        <f t="shared" si="17"/>
        <v>78309000</v>
      </c>
      <c r="J114" s="34">
        <f t="shared" si="21"/>
        <v>0</v>
      </c>
      <c r="K114" s="34">
        <f t="shared" si="18"/>
        <v>0</v>
      </c>
      <c r="L114" s="34">
        <f t="shared" si="22"/>
        <v>0</v>
      </c>
      <c r="M114" s="41">
        <f t="shared" si="19"/>
        <v>0</v>
      </c>
      <c r="P114"/>
      <c r="Q114"/>
      <c r="R114"/>
      <c r="S114"/>
      <c r="T114"/>
      <c r="U114"/>
      <c r="V114"/>
      <c r="W114"/>
      <c r="X114"/>
      <c r="Y114"/>
      <c r="Z114"/>
      <c r="AA114"/>
      <c r="AB114"/>
      <c r="AC114"/>
      <c r="AD114"/>
      <c r="AE114"/>
      <c r="AF114"/>
      <c r="AG114"/>
      <c r="AH114"/>
      <c r="AI114"/>
      <c r="AJ114"/>
    </row>
    <row r="115" spans="1:36" ht="12.75" customHeight="1">
      <c r="A115" s="26" t="s">
        <v>52</v>
      </c>
      <c r="B115" s="36">
        <v>99</v>
      </c>
      <c r="C115" s="36">
        <v>544500</v>
      </c>
      <c r="D115" s="36">
        <v>0</v>
      </c>
      <c r="E115" s="36">
        <v>0</v>
      </c>
      <c r="F115" s="37">
        <v>0</v>
      </c>
      <c r="G115" s="37">
        <v>0</v>
      </c>
      <c r="H115" s="36">
        <v>3352</v>
      </c>
      <c r="I115" s="36">
        <v>50550500</v>
      </c>
      <c r="J115" s="36">
        <v>0</v>
      </c>
      <c r="K115" s="36">
        <v>0</v>
      </c>
      <c r="L115" s="36">
        <v>0</v>
      </c>
      <c r="M115" s="42">
        <v>0</v>
      </c>
      <c r="P115"/>
      <c r="Q115"/>
      <c r="R115"/>
      <c r="S115"/>
      <c r="T115"/>
      <c r="U115"/>
      <c r="V115"/>
      <c r="W115"/>
      <c r="X115"/>
      <c r="Y115"/>
      <c r="Z115"/>
      <c r="AA115"/>
      <c r="AB115"/>
      <c r="AC115"/>
      <c r="AD115"/>
      <c r="AE115"/>
      <c r="AF115"/>
      <c r="AG115"/>
      <c r="AH115"/>
      <c r="AI115"/>
      <c r="AJ115"/>
    </row>
    <row r="116" spans="1:36" ht="12.75" customHeight="1">
      <c r="A116" s="24" t="s">
        <v>53</v>
      </c>
      <c r="B116" s="34">
        <v>42</v>
      </c>
      <c r="C116" s="34">
        <f t="shared" si="8"/>
        <v>231000</v>
      </c>
      <c r="D116" s="34"/>
      <c r="E116" s="34">
        <f t="shared" si="9"/>
        <v>0</v>
      </c>
      <c r="F116" s="35"/>
      <c r="G116" s="35">
        <f t="shared" si="10"/>
        <v>0</v>
      </c>
      <c r="H116" s="34">
        <f aca="true" t="shared" si="23" ref="H116:M122">B54+H54+B116</f>
        <v>1795</v>
      </c>
      <c r="I116" s="34">
        <f t="shared" si="23"/>
        <v>26768500</v>
      </c>
      <c r="J116" s="34">
        <f t="shared" si="23"/>
        <v>0</v>
      </c>
      <c r="K116" s="34">
        <f t="shared" si="23"/>
        <v>0</v>
      </c>
      <c r="L116" s="34">
        <f t="shared" si="23"/>
        <v>0</v>
      </c>
      <c r="M116" s="41">
        <f t="shared" si="23"/>
        <v>0</v>
      </c>
      <c r="P116"/>
      <c r="Q116"/>
      <c r="R116"/>
      <c r="S116"/>
      <c r="T116"/>
      <c r="U116"/>
      <c r="V116"/>
      <c r="W116"/>
      <c r="X116"/>
      <c r="Y116"/>
      <c r="Z116"/>
      <c r="AA116"/>
      <c r="AB116"/>
      <c r="AC116"/>
      <c r="AD116"/>
      <c r="AE116"/>
      <c r="AF116"/>
      <c r="AG116"/>
      <c r="AH116"/>
      <c r="AI116"/>
      <c r="AJ116"/>
    </row>
    <row r="117" spans="1:36" ht="12.75" customHeight="1">
      <c r="A117" s="25" t="s">
        <v>54</v>
      </c>
      <c r="B117" s="34">
        <v>30</v>
      </c>
      <c r="C117" s="34">
        <f t="shared" si="8"/>
        <v>165000</v>
      </c>
      <c r="D117" s="34">
        <v>0</v>
      </c>
      <c r="E117" s="34">
        <f t="shared" si="9"/>
        <v>0</v>
      </c>
      <c r="F117" s="35">
        <v>0</v>
      </c>
      <c r="G117" s="35">
        <f t="shared" si="10"/>
        <v>0</v>
      </c>
      <c r="H117" s="34">
        <f t="shared" si="23"/>
        <v>1694</v>
      </c>
      <c r="I117" s="34">
        <f t="shared" si="23"/>
        <v>25575000</v>
      </c>
      <c r="J117" s="34">
        <f t="shared" si="23"/>
        <v>0</v>
      </c>
      <c r="K117" s="34">
        <f t="shared" si="23"/>
        <v>0</v>
      </c>
      <c r="L117" s="34">
        <f t="shared" si="23"/>
        <v>0</v>
      </c>
      <c r="M117" s="41">
        <f t="shared" si="23"/>
        <v>0</v>
      </c>
      <c r="P117"/>
      <c r="Q117"/>
      <c r="R117"/>
      <c r="S117"/>
      <c r="T117"/>
      <c r="U117"/>
      <c r="V117"/>
      <c r="W117"/>
      <c r="X117"/>
      <c r="Y117"/>
      <c r="Z117"/>
      <c r="AA117"/>
      <c r="AB117"/>
      <c r="AC117"/>
      <c r="AD117"/>
      <c r="AE117"/>
      <c r="AF117"/>
      <c r="AG117"/>
      <c r="AH117"/>
      <c r="AI117"/>
      <c r="AJ117"/>
    </row>
    <row r="118" spans="1:36" ht="12.75" customHeight="1">
      <c r="A118" s="25" t="s">
        <v>55</v>
      </c>
      <c r="B118" s="34">
        <v>92</v>
      </c>
      <c r="C118" s="34">
        <f t="shared" si="8"/>
        <v>506000</v>
      </c>
      <c r="D118" s="34">
        <v>0</v>
      </c>
      <c r="E118" s="34">
        <f t="shared" si="9"/>
        <v>0</v>
      </c>
      <c r="F118" s="35">
        <v>0</v>
      </c>
      <c r="G118" s="35">
        <f t="shared" si="10"/>
        <v>0</v>
      </c>
      <c r="H118" s="34">
        <f t="shared" si="23"/>
        <v>4877</v>
      </c>
      <c r="I118" s="34">
        <f t="shared" si="23"/>
        <v>68662000</v>
      </c>
      <c r="J118" s="34">
        <f t="shared" si="23"/>
        <v>0</v>
      </c>
      <c r="K118" s="34">
        <f t="shared" si="23"/>
        <v>0</v>
      </c>
      <c r="L118" s="34">
        <f t="shared" si="23"/>
        <v>0</v>
      </c>
      <c r="M118" s="41">
        <f t="shared" si="23"/>
        <v>0</v>
      </c>
      <c r="P118"/>
      <c r="Q118"/>
      <c r="R118"/>
      <c r="S118"/>
      <c r="T118"/>
      <c r="U118"/>
      <c r="V118"/>
      <c r="W118"/>
      <c r="X118"/>
      <c r="Y118"/>
      <c r="Z118"/>
      <c r="AA118"/>
      <c r="AB118"/>
      <c r="AC118"/>
      <c r="AD118"/>
      <c r="AE118"/>
      <c r="AF118"/>
      <c r="AG118"/>
      <c r="AH118"/>
      <c r="AI118"/>
      <c r="AJ118"/>
    </row>
    <row r="119" spans="1:36" ht="12.75" customHeight="1">
      <c r="A119" s="25" t="s">
        <v>56</v>
      </c>
      <c r="B119" s="34">
        <v>71</v>
      </c>
      <c r="C119" s="34">
        <f t="shared" si="8"/>
        <v>390500</v>
      </c>
      <c r="D119" s="34">
        <v>0</v>
      </c>
      <c r="E119" s="34">
        <f t="shared" si="9"/>
        <v>0</v>
      </c>
      <c r="F119" s="35">
        <v>0</v>
      </c>
      <c r="G119" s="35">
        <f t="shared" si="10"/>
        <v>0</v>
      </c>
      <c r="H119" s="34">
        <f t="shared" si="23"/>
        <v>5109</v>
      </c>
      <c r="I119" s="34">
        <f t="shared" si="23"/>
        <v>73172000</v>
      </c>
      <c r="J119" s="34">
        <f t="shared" si="23"/>
        <v>0</v>
      </c>
      <c r="K119" s="34">
        <f t="shared" si="23"/>
        <v>0</v>
      </c>
      <c r="L119" s="34">
        <f t="shared" si="23"/>
        <v>0</v>
      </c>
      <c r="M119" s="41">
        <f t="shared" si="23"/>
        <v>0</v>
      </c>
      <c r="P119"/>
      <c r="Q119"/>
      <c r="R119"/>
      <c r="S119"/>
      <c r="T119"/>
      <c r="U119"/>
      <c r="V119"/>
      <c r="W119"/>
      <c r="X119"/>
      <c r="Y119"/>
      <c r="Z119"/>
      <c r="AA119"/>
      <c r="AB119"/>
      <c r="AC119"/>
      <c r="AD119"/>
      <c r="AE119"/>
      <c r="AF119"/>
      <c r="AG119"/>
      <c r="AH119"/>
      <c r="AI119"/>
      <c r="AJ119"/>
    </row>
    <row r="120" spans="1:36" ht="12.75" customHeight="1">
      <c r="A120" s="26" t="s">
        <v>57</v>
      </c>
      <c r="B120" s="36">
        <v>235</v>
      </c>
      <c r="C120" s="36">
        <f t="shared" si="8"/>
        <v>1292500</v>
      </c>
      <c r="D120" s="36">
        <v>0</v>
      </c>
      <c r="E120" s="36">
        <f t="shared" si="9"/>
        <v>0</v>
      </c>
      <c r="F120" s="37">
        <v>0</v>
      </c>
      <c r="G120" s="37">
        <f t="shared" si="10"/>
        <v>0</v>
      </c>
      <c r="H120" s="36">
        <f t="shared" si="23"/>
        <v>6122</v>
      </c>
      <c r="I120" s="36">
        <f t="shared" si="23"/>
        <v>82434000</v>
      </c>
      <c r="J120" s="36">
        <f t="shared" si="23"/>
        <v>0</v>
      </c>
      <c r="K120" s="36">
        <f t="shared" si="23"/>
        <v>0</v>
      </c>
      <c r="L120" s="36">
        <f t="shared" si="23"/>
        <v>0</v>
      </c>
      <c r="M120" s="42">
        <f t="shared" si="23"/>
        <v>0</v>
      </c>
      <c r="P120"/>
      <c r="Q120"/>
      <c r="R120"/>
      <c r="S120"/>
      <c r="T120"/>
      <c r="U120"/>
      <c r="V120"/>
      <c r="W120"/>
      <c r="X120"/>
      <c r="Y120"/>
      <c r="Z120"/>
      <c r="AA120"/>
      <c r="AB120"/>
      <c r="AC120"/>
      <c r="AD120"/>
      <c r="AE120"/>
      <c r="AF120"/>
      <c r="AG120"/>
      <c r="AH120"/>
      <c r="AI120"/>
      <c r="AJ120"/>
    </row>
    <row r="121" spans="1:36" ht="12.75" customHeight="1">
      <c r="A121" s="25" t="s">
        <v>58</v>
      </c>
      <c r="B121" s="34">
        <v>188</v>
      </c>
      <c r="C121" s="34">
        <f t="shared" si="8"/>
        <v>1034000</v>
      </c>
      <c r="D121" s="34">
        <v>0</v>
      </c>
      <c r="E121" s="34">
        <f t="shared" si="9"/>
        <v>0</v>
      </c>
      <c r="F121" s="35">
        <v>0</v>
      </c>
      <c r="G121" s="35">
        <f t="shared" si="10"/>
        <v>0</v>
      </c>
      <c r="H121" s="34">
        <f t="shared" si="23"/>
        <v>6465</v>
      </c>
      <c r="I121" s="34">
        <f t="shared" si="23"/>
        <v>90255000</v>
      </c>
      <c r="J121" s="34">
        <f t="shared" si="23"/>
        <v>0</v>
      </c>
      <c r="K121" s="34">
        <f t="shared" si="23"/>
        <v>0</v>
      </c>
      <c r="L121" s="34">
        <f t="shared" si="23"/>
        <v>0</v>
      </c>
      <c r="M121" s="41">
        <f t="shared" si="23"/>
        <v>0</v>
      </c>
      <c r="P121"/>
      <c r="Q121"/>
      <c r="R121"/>
      <c r="S121"/>
      <c r="T121"/>
      <c r="U121"/>
      <c r="V121"/>
      <c r="W121"/>
      <c r="X121"/>
      <c r="Y121"/>
      <c r="Z121"/>
      <c r="AA121"/>
      <c r="AB121"/>
      <c r="AC121"/>
      <c r="AD121"/>
      <c r="AE121"/>
      <c r="AF121"/>
      <c r="AG121"/>
      <c r="AH121"/>
      <c r="AI121"/>
      <c r="AJ121"/>
    </row>
    <row r="122" spans="1:36" ht="12.75" customHeight="1">
      <c r="A122" s="27" t="s">
        <v>59</v>
      </c>
      <c r="B122" s="38">
        <v>11</v>
      </c>
      <c r="C122" s="38">
        <f t="shared" si="8"/>
        <v>60500</v>
      </c>
      <c r="D122" s="38">
        <v>0</v>
      </c>
      <c r="E122" s="38">
        <f t="shared" si="9"/>
        <v>0</v>
      </c>
      <c r="F122" s="39">
        <v>0</v>
      </c>
      <c r="G122" s="39">
        <f t="shared" si="10"/>
        <v>0</v>
      </c>
      <c r="H122" s="38">
        <f t="shared" si="23"/>
        <v>365</v>
      </c>
      <c r="I122" s="38">
        <f t="shared" si="23"/>
        <v>5654000</v>
      </c>
      <c r="J122" s="38">
        <f t="shared" si="23"/>
        <v>0</v>
      </c>
      <c r="K122" s="38">
        <f t="shared" si="23"/>
        <v>0</v>
      </c>
      <c r="L122" s="38">
        <f t="shared" si="23"/>
        <v>0</v>
      </c>
      <c r="M122" s="43">
        <f t="shared" si="23"/>
        <v>0</v>
      </c>
      <c r="P122"/>
      <c r="Q122"/>
      <c r="R122"/>
      <c r="S122"/>
      <c r="T122"/>
      <c r="U122"/>
      <c r="V122"/>
      <c r="W122"/>
      <c r="X122"/>
      <c r="Y122"/>
      <c r="Z122"/>
      <c r="AA122"/>
      <c r="AB122"/>
      <c r="AC122"/>
      <c r="AD122"/>
      <c r="AE122"/>
      <c r="AF122"/>
      <c r="AG122"/>
      <c r="AH122"/>
      <c r="AI122"/>
      <c r="AJ122"/>
    </row>
    <row r="123" spans="1:13" ht="12.75" customHeight="1">
      <c r="A123" s="28"/>
      <c r="B123" s="29"/>
      <c r="C123" s="29"/>
      <c r="D123" s="29"/>
      <c r="E123" s="29"/>
      <c r="F123" s="29"/>
      <c r="G123" s="29"/>
      <c r="H123" s="29"/>
      <c r="I123" s="29"/>
      <c r="J123" s="29"/>
      <c r="K123" s="29"/>
      <c r="L123" s="29"/>
      <c r="M123" s="29"/>
    </row>
    <row r="124" ht="12.75" customHeight="1">
      <c r="A124" s="30"/>
    </row>
    <row r="125" ht="12.75" customHeight="1">
      <c r="A125" s="30"/>
    </row>
  </sheetData>
  <mergeCells count="16">
    <mergeCell ref="B7:G7"/>
    <mergeCell ref="H7:M7"/>
    <mergeCell ref="B69:G69"/>
    <mergeCell ref="H69:M69"/>
    <mergeCell ref="B8:C8"/>
    <mergeCell ref="D8:E8"/>
    <mergeCell ref="F8:G8"/>
    <mergeCell ref="H8:I8"/>
    <mergeCell ref="B70:C70"/>
    <mergeCell ref="D70:E70"/>
    <mergeCell ref="F70:G70"/>
    <mergeCell ref="H70:I70"/>
    <mergeCell ref="J70:K70"/>
    <mergeCell ref="L70:M70"/>
    <mergeCell ref="J8:K8"/>
    <mergeCell ref="L8:M8"/>
  </mergeCells>
  <printOptions/>
  <pageMargins left="1.18110236220472" right="0.78740157480315" top="0.393700787401575" bottom="0.708661417322835" header="0.511811023622047" footer="0.511811023622047"/>
  <pageSetup fitToHeight="2" horizontalDpi="300" verticalDpi="300" orientation="landscape" pageOrder="overThenDown" paperSize="9" scale="64" r:id="rId2"/>
  <rowBreaks count="1" manualBreakCount="1">
    <brk id="62"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JWRC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yfuruhata</dc:creator>
  <cp:keywords/>
  <dc:description/>
  <cp:lastModifiedBy>yfuruhata</cp:lastModifiedBy>
  <cp:lastPrinted>2008-04-08T02:50:05Z</cp:lastPrinted>
  <dcterms:created xsi:type="dcterms:W3CDTF">2006-02-07T09:14:52Z</dcterms:created>
  <dcterms:modified xsi:type="dcterms:W3CDTF">2008-04-09T05:22:15Z</dcterms:modified>
  <cp:category/>
  <cp:version/>
  <cp:contentType/>
  <cp:contentStatus/>
</cp:coreProperties>
</file>