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会計課\02_庶務係\平成30年度\●概算要求\○平成30年度行政事業レビュー\02会計課長内示後（最終公表作成分）\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<sst xmlns="http://schemas.openxmlformats.org/spreadsheetml/2006/main" count="2829" uniqueCount="623">
  <si>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</si>
  <si>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</si>
  <si>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</si>
  <si>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</si>
  <si>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</si>
  <si>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</si>
  <si>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</si>
  <si>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</si>
  <si>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</si>
  <si>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</si>
  <si>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</si>
  <si>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</si>
  <si>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</si>
  <si>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</si>
  <si>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</si>
  <si>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</si>
  <si>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</si>
  <si>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</si>
  <si>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</si>
  <si>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</si>
  <si>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</si>
  <si>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</si>
  <si>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</si>
  <si>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</si>
  <si>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</si>
  <si>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</si>
  <si>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</si>
  <si>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</si>
  <si>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</si>
  <si>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</si>
  <si>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</si>
  <si>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</si>
  <si>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</si>
  <si>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</si>
  <si>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</si>
  <si>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</si>
  <si>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</si>
  <si>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</si>
  <si>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</si>
  <si>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</si>
  <si>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</si>
  <si>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</si>
  <si>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</si>
  <si>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</si>
  <si>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</si>
  <si>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</si>
  <si>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</si>
  <si>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</si>
  <si>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</si>
  <si>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</si>
  <si>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</si>
  <si>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</si>
  <si>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</si>
  <si>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</si>
  <si>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</si>
  <si>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</si>
  <si>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</si>
  <si>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</si>
  <si>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</si>
  <si>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</si>
  <si>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</si>
  <si>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</si>
  <si>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</si>
  <si>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</si>
  <si>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</si>
  <si>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</si>
  <si>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</si>
  <si>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</si>
  <si>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</si>
  <si>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</si>
  <si>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</si>
  <si>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</si>
  <si>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</si>
  <si>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</si>
  <si>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</si>
  <si>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</si>
  <si>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</si>
  <si>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</si>
  <si>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</si>
  <si>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</si>
  <si>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</si>
  <si>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</si>
  <si>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</si>
  <si>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</si>
  <si>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</si>
  <si>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</si>
  <si>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</si>
  <si>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</si>
  <si>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</si>
  <si>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</si>
  <si>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</si>
  <si>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</si>
  <si>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</si>
  <si>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</si>
  <si>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</si>
  <si>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</si>
  <si>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</si>
  <si>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</si>
  <si>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</si>
  <si>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</si>
  <si>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</si>
  <si>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</si>
  <si>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</si>
  <si>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</si>
  <si>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</si>
  <si>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</si>
  <si>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</si>
  <si>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</si>
  <si>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</si>
  <si>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</si>
  <si>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</si>
  <si>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</si>
  <si>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</si>
  <si>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</si>
  <si>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</si>
  <si>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</si>
  <si>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</si>
  <si>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</si>
  <si>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</si>
  <si>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</si>
  <si>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</si>
  <si>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</si>
  <si>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</si>
  <si>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</si>
  <si>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</si>
  <si>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</si>
  <si>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</si>
  <si>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</si>
  <si>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</si>
  <si>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</si>
  <si>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</si>
  <si>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</si>
  <si>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</si>
  <si>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</si>
  <si>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</si>
  <si>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</si>
  <si>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</si>
  <si>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</si>
  <si>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</si>
  <si>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</si>
  <si>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</si>
  <si>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</si>
  <si>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</si>
  <si>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</si>
  <si>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</si>
  <si>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</si>
  <si>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</si>
  <si>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</si>
  <si>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</si>
  <si>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</si>
  <si>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</si>
  <si>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</si>
  <si>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</si>
  <si>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</si>
  <si>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</si>
  <si>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</si>
  <si>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</si>
  <si>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</si>
  <si>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</si>
  <si>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</si>
  <si>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</si>
  <si>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</si>
  <si>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</si>
  <si>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</si>
  <si>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</si>
  <si>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</si>
  <si>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</si>
  <si>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</si>
  <si>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</si>
  <si>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</si>
  <si>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</si>
  <si>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</si>
  <si>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</si>
  <si>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</si>
  <si>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</si>
  <si>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</si>
  <si>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</si>
  <si>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</si>
  <si>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</si>
  <si>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</si>
  <si>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</si>
  <si>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</si>
  <si>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</si>
  <si>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</si>
  <si>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</si>
  <si>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</si>
  <si>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</si>
  <si>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</si>
  <si>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</si>
  <si>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</si>
  <si>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</si>
  <si>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</si>
  <si>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</si>
  <si>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</si>
  <si>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</si>
  <si>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</si>
  <si>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</si>
  <si>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</si>
  <si>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</si>
  <si>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</si>
  <si>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</si>
  <si>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</si>
  <si>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</si>
  <si>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</si>
  <si>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</si>
  <si>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</si>
  <si>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</si>
  <si>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</si>
  <si>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</si>
  <si>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</si>
  <si>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</si>
  <si>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</si>
  <si>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</si>
  <si>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</si>
  <si>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</si>
  <si>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</si>
  <si>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</si>
  <si>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</si>
  <si>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</si>
  <si>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</si>
  <si>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</si>
  <si>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</si>
  <si>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</si>
  <si>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</si>
  <si>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</si>
  <si>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</si>
  <si>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</si>
  <si>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</si>
  <si>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</si>
  <si>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</si>
  <si>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</si>
  <si>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</si>
  <si>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</si>
  <si>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</si>
  <si>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</si>
  <si>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</si>
  <si>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</si>
  <si>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</si>
  <si>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</si>
  <si>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</si>
  <si>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</si>
  <si>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</si>
  <si>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</si>
  <si>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</si>
  <si>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</si>
  <si>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</si>
  <si>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</si>
  <si>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</si>
  <si>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</si>
  <si>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</si>
  <si>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</si>
  <si>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</si>
  <si>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</si>
  <si>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</si>
  <si>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</si>
  <si>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</si>
  <si>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</si>
  <si>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</si>
  <si>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</si>
  <si>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</si>
  <si>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</si>
  <si>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</si>
  <si>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</si>
  <si>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</si>
  <si>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</si>
  <si>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</si>
  <si>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</si>
  <si>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</si>
  <si>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</si>
  <si>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</si>
  <si>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</si>
  <si>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</si>
  <si>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</si>
  <si>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</si>
  <si>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</si>
  <si>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</si>
  <si>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</si>
  <si>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</si>
  <si>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</si>
  <si>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</si>
  <si>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</si>
  <si>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</si>
  <si>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</si>
  <si>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</si>
  <si>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</si>
  <si>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</si>
  <si>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</si>
  <si>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</si>
  <si>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</si>
  <si>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</si>
  <si>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</si>
  <si>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</si>
  <si>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</si>
  <si>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</si>
  <si>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</si>
  <si>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</si>
  <si>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</si>
  <si>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</si>
  <si>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</si>
  <si>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</si>
  <si>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</si>
  <si>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</si>
  <si>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</si>
  <si>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</si>
  <si>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</si>
  <si>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</si>
  <si>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</si>
  <si>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</si>
  <si>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</si>
  <si>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</si>
  <si>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</si>
  <si>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</si>
  <si>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</si>
  <si>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</si>
  <si>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</si>
  <si>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</si>
  <si>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</si>
  <si>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</si>
  <si>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</si>
  <si>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</si>
  <si>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</si>
  <si>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</si>
  <si>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</si>
  <si>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</si>
  <si>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</si>
  <si>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</si>
  <si>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</si>
  <si>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</si>
  <si>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</si>
  <si>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</si>
  <si>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</si>
  <si>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</si>
  <si>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</si>
  <si>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</si>
  <si>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</si>
  <si>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</si>
  <si>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</si>
  <si>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</si>
  <si>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</si>
  <si>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</si>
  <si>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</si>
  <si>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</si>
  <si>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</si>
  <si>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</si>
  <si>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</si>
  <si>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</si>
  <si>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</si>
  <si>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</si>
  <si>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</si>
  <si>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</si>
  <si>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</si>
  <si>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</si>
  <si>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</si>
  <si>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</si>
  <si>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</si>
  <si>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</si>
  <si>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</si>
  <si>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</si>
  <si>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</si>
  <si>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</si>
  <si>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</si>
  <si>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</si>
  <si>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</si>
  <si>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</si>
  <si>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</si>
  <si>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</si>
  <si>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</si>
  <si>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</si>
  <si>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</si>
  <si>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</si>
  <si>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</si>
  <si>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</si>
  <si>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</si>
  <si>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</si>
  <si>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</si>
  <si>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</si>
  <si>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</si>
  <si>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</si>
  <si>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</si>
  <si>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</si>
  <si>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</si>
  <si>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</si>
  <si>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</si>
  <si>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</si>
  <si>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</si>
  <si>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</si>
  <si>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</si>
  <si>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</si>
  <si>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</si>
  <si>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</si>
  <si>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</si>
  <si>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</si>
  <si>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</si>
  <si>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</si>
  <si>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</si>
  <si>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</si>
  <si>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</si>
  <si>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</si>
  <si>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</si>
  <si>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</si>
  <si>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</si>
  <si>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</si>
  <si>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</si>
  <si>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</si>
  <si>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</si>
  <si>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</si>
  <si>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</si>
  <si>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</si>
  <si>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</si>
  <si>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</si>
  <si>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</si>
  <si>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</si>
  <si>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</si>
  <si>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</si>
  <si>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</si>
  <si>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</si>
  <si>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</si>
  <si>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</si>
  <si>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</si>
  <si>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</si>
  <si>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</si>
  <si>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</si>
  <si>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</si>
  <si>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</si>
  <si>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</si>
  <si>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</si>
  <si>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</si>
  <si>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</si>
  <si>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</si>
  <si>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</si>
  <si>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</si>
  <si>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</si>
  <si>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</si>
  <si>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</si>
  <si>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</si>
  <si>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</si>
  <si>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</si>
  <si>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</si>
  <si>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</si>
  <si>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</si>
  <si>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</si>
  <si>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</si>
  <si>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</si>
  <si>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</si>
  <si>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</si>
  <si>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</si>
  <si>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</si>
  <si>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</si>
  <si>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</si>
  <si>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</si>
  <si>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</si>
  <si>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</si>
  <si>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</si>
  <si>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</si>
  <si>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</si>
  <si>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</si>
  <si>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</si>
  <si>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</si>
  <si>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</si>
  <si>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</si>
  <si>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</si>
  <si>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</si>
  <si>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</si>
  <si>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</si>
  <si>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</si>
  <si>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</si>
  <si>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</si>
  <si>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</si>
  <si>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</si>
  <si>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</si>
  <si>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</si>
  <si>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</si>
  <si>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</si>
  <si>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</si>
  <si>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</si>
  <si>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</si>
  <si>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</si>
  <si>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</si>
  <si>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</si>
  <si>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</si>
  <si>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</si>
  <si>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</si>
  <si>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</si>
  <si>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</si>
  <si>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</si>
  <si>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</si>
  <si>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</si>
  <si>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</si>
  <si>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</si>
  <si>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</si>
  <si>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</si>
  <si>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</si>
  <si>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</si>
  <si>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</si>
  <si>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</si>
  <si>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</si>
  <si>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</si>
  <si>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</si>
  <si>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</si>
  <si>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</si>
  <si>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</si>
  <si>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</si>
  <si>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</si>
  <si>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</si>
  <si>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</si>
  <si>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</si>
  <si>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</si>
  <si>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</si>
  <si>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</si>
  <si>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</si>
  <si>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</si>
  <si>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</si>
  <si>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</si>
  <si>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</si>
  <si>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</si>
  <si>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</si>
  <si>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</si>
  <si>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</si>
  <si>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</si>
  <si>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</si>
  <si>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</si>
  <si>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</si>
  <si>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</si>
  <si>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</si>
  <si>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</si>
  <si>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</si>
  <si>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</si>
  <si>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</si>
  <si>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</si>
  <si>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</si>
  <si>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</si>
  <si>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</si>
  <si>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</si>
  <si>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</si>
  <si>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</si>
  <si>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</si>
  <si>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</si>
  <si>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</si>
  <si>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</si>
  <si>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</si>
  <si>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</si>
  <si>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</si>
  <si>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</si>
  <si>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</si>
  <si>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</si>
  <si>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</si>
  <si>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</si>
  <si>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</si>
  <si>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</si>
  <si>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環境本省施設整備費</t>
    <rPh sb="0" eb="2">
      <t>カンキョウ</t>
    </rPh>
    <rPh sb="2" eb="4">
      <t>ホンショウ</t>
    </rPh>
    <rPh sb="4" eb="6">
      <t>シセツ</t>
    </rPh>
    <rPh sb="6" eb="9">
      <t>セイビヒ</t>
    </rPh>
    <phoneticPr fontId="5"/>
  </si>
  <si>
    <t>大臣官房</t>
    <rPh sb="0" eb="2">
      <t>ダイジン</t>
    </rPh>
    <rPh sb="2" eb="4">
      <t>カンボウ</t>
    </rPh>
    <phoneticPr fontId="5"/>
  </si>
  <si>
    <t>会計課庁舎管理室</t>
    <rPh sb="0" eb="3">
      <t>カイケイカ</t>
    </rPh>
    <rPh sb="3" eb="5">
      <t>チョウシャ</t>
    </rPh>
    <rPh sb="5" eb="8">
      <t>カンリシツ</t>
    </rPh>
    <phoneticPr fontId="5"/>
  </si>
  <si>
    <t>国の庁舎等の使用調整に関する特別措置法（昭和32年法律第115号）第4条</t>
    <phoneticPr fontId="5"/>
  </si>
  <si>
    <t>環境省業務継続計画
財理第2786号（平成25年6月13日）「庁舎等使用調整計画の決定について」</t>
    <phoneticPr fontId="5"/>
  </si>
  <si>
    <t>中央合同庁舎第５号館における工事等</t>
    <rPh sb="0" eb="2">
      <t>チュウオウ</t>
    </rPh>
    <rPh sb="2" eb="4">
      <t>ゴウドウ</t>
    </rPh>
    <rPh sb="4" eb="6">
      <t>チョウシャ</t>
    </rPh>
    <rPh sb="6" eb="7">
      <t>ダイ</t>
    </rPh>
    <rPh sb="8" eb="10">
      <t>ゴウカン</t>
    </rPh>
    <rPh sb="14" eb="16">
      <t>コウジ</t>
    </rPh>
    <rPh sb="16" eb="17">
      <t>トウ</t>
    </rPh>
    <phoneticPr fontId="5"/>
  </si>
  <si>
    <t>-</t>
    <phoneticPr fontId="5"/>
  </si>
  <si>
    <t>施設施工庁費</t>
    <rPh sb="0" eb="2">
      <t>シセツ</t>
    </rPh>
    <rPh sb="2" eb="4">
      <t>セコウ</t>
    </rPh>
    <rPh sb="4" eb="6">
      <t>チョウヒ</t>
    </rPh>
    <phoneticPr fontId="5"/>
  </si>
  <si>
    <t>施設整備費</t>
    <rPh sb="0" eb="2">
      <t>シセツ</t>
    </rPh>
    <rPh sb="2" eb="5">
      <t>セイビヒ</t>
    </rPh>
    <phoneticPr fontId="5"/>
  </si>
  <si>
    <t>環境本省施設について更新が必要な設備を適時に更新し、建物の長寿命化を図る。</t>
    <phoneticPr fontId="5"/>
  </si>
  <si>
    <t>必要な更新を完了した設備数</t>
    <phoneticPr fontId="5"/>
  </si>
  <si>
    <t>-</t>
    <phoneticPr fontId="5"/>
  </si>
  <si>
    <t>工事完了報告の件数</t>
    <rPh sb="0" eb="2">
      <t>コウジ</t>
    </rPh>
    <rPh sb="2" eb="4">
      <t>カンリョウ</t>
    </rPh>
    <rPh sb="4" eb="6">
      <t>ホウコク</t>
    </rPh>
    <rPh sb="7" eb="9">
      <t>ケンスウ</t>
    </rPh>
    <phoneticPr fontId="5"/>
  </si>
  <si>
    <t>件</t>
    <rPh sb="0" eb="1">
      <t>ケン</t>
    </rPh>
    <phoneticPr fontId="5"/>
  </si>
  <si>
    <t>設備等着手件数
※平成２７年度は国庫債務２年目のため新規着手なし</t>
    <rPh sb="0" eb="2">
      <t>セツビ</t>
    </rPh>
    <rPh sb="2" eb="3">
      <t>トウ</t>
    </rPh>
    <rPh sb="3" eb="5">
      <t>チャクシュ</t>
    </rPh>
    <rPh sb="5" eb="7">
      <t>ケンスウ</t>
    </rPh>
    <rPh sb="9" eb="11">
      <t>ヘイセイ</t>
    </rPh>
    <rPh sb="13" eb="15">
      <t>ネンド</t>
    </rPh>
    <rPh sb="16" eb="18">
      <t>コッコ</t>
    </rPh>
    <rPh sb="18" eb="20">
      <t>サイム</t>
    </rPh>
    <rPh sb="21" eb="23">
      <t>ネンメ</t>
    </rPh>
    <rPh sb="26" eb="28">
      <t>シンキ</t>
    </rPh>
    <rPh sb="28" eb="30">
      <t>チャクシュ</t>
    </rPh>
    <phoneticPr fontId="5"/>
  </si>
  <si>
    <t>百万円</t>
    <rPh sb="0" eb="1">
      <t>ヒャク</t>
    </rPh>
    <rPh sb="1" eb="3">
      <t>マンエン</t>
    </rPh>
    <phoneticPr fontId="5"/>
  </si>
  <si>
    <t>　　百万円/件</t>
    <rPh sb="2" eb="3">
      <t>ヒャク</t>
    </rPh>
    <rPh sb="3" eb="5">
      <t>マンエン</t>
    </rPh>
    <rPh sb="6" eb="7">
      <t>ケン</t>
    </rPh>
    <phoneticPr fontId="5"/>
  </si>
  <si>
    <t>○</t>
  </si>
  <si>
    <t>国が所有する庁舎等の機能を維持及び向上するために必要であり、公益に資する事業であるため、国民や社会のニーズを反映している。</t>
    <phoneticPr fontId="5"/>
  </si>
  <si>
    <t>国が所有する庁舎等の改修工事であるため、国が実施すべき事業である。</t>
    <phoneticPr fontId="5"/>
  </si>
  <si>
    <t>国が所有する庁舎等の機能を維持及び向上するために必要とされる優先度の高い事業である。</t>
    <phoneticPr fontId="5"/>
  </si>
  <si>
    <t>－</t>
    <phoneticPr fontId="5"/>
  </si>
  <si>
    <t>－</t>
    <phoneticPr fontId="5"/>
  </si>
  <si>
    <t>－</t>
    <phoneticPr fontId="5"/>
  </si>
  <si>
    <t>新26-0042</t>
    <rPh sb="0" eb="1">
      <t>シン</t>
    </rPh>
    <phoneticPr fontId="5"/>
  </si>
  <si>
    <t>325、新26-0035</t>
    <rPh sb="4" eb="5">
      <t>シン</t>
    </rPh>
    <phoneticPr fontId="5"/>
  </si>
  <si>
    <t>318</t>
    <phoneticPr fontId="5"/>
  </si>
  <si>
    <t>299</t>
    <phoneticPr fontId="5"/>
  </si>
  <si>
    <t>-</t>
    <phoneticPr fontId="5"/>
  </si>
  <si>
    <t>-</t>
    <phoneticPr fontId="5"/>
  </si>
  <si>
    <t>有</t>
  </si>
  <si>
    <t>原則として、一般競争入札を行い、競争性を確保しながら、支出先を選定しているが、中央合同庁舎第５号館電気中央監視装置ＲＳ盤更新工事、中央合同庁舎第５号館電灯分電盤更新工事について、一者応札であり、入札説明書の配布も同様であったため、今後、入札公告があった際には事業者への声かけを行うなど、次回の入札に向けて改善する。</t>
  </si>
  <si>
    <t>‐</t>
  </si>
  <si>
    <t>一般競争入札により調達を実施または実施予定であり、妥当である。</t>
  </si>
  <si>
    <t>整備計画に基づき、真に必要な費目に限定して支出している。</t>
    <rPh sb="0" eb="2">
      <t>セイビ</t>
    </rPh>
    <rPh sb="2" eb="4">
      <t>ケイカク</t>
    </rPh>
    <rPh sb="5" eb="6">
      <t>モト</t>
    </rPh>
    <rPh sb="9" eb="10">
      <t>シン</t>
    </rPh>
    <rPh sb="11" eb="13">
      <t>ヒツヨウ</t>
    </rPh>
    <rPh sb="14" eb="16">
      <t>ヒモク</t>
    </rPh>
    <rPh sb="17" eb="19">
      <t>ゲンテイ</t>
    </rPh>
    <rPh sb="21" eb="23">
      <t>シシュツ</t>
    </rPh>
    <phoneticPr fontId="6"/>
  </si>
  <si>
    <t>調達時期が遅くなったため。（予定：第３四半期、実績：第４四半期）</t>
    <rPh sb="0" eb="2">
      <t>チョウタツ</t>
    </rPh>
    <rPh sb="2" eb="4">
      <t>ジキ</t>
    </rPh>
    <rPh sb="5" eb="6">
      <t>オソ</t>
    </rPh>
    <rPh sb="14" eb="16">
      <t>ヨテイ</t>
    </rPh>
    <rPh sb="17" eb="19">
      <t>ダイサン</t>
    </rPh>
    <rPh sb="19" eb="22">
      <t>シハンキ</t>
    </rPh>
    <rPh sb="23" eb="25">
      <t>ジッセキ</t>
    </rPh>
    <rPh sb="26" eb="27">
      <t>ダイ</t>
    </rPh>
    <rPh sb="28" eb="31">
      <t>シハンキ</t>
    </rPh>
    <phoneticPr fontId="5"/>
  </si>
  <si>
    <t>一般競争入札により最小限のコストで事業を実施した。</t>
    <rPh sb="0" eb="2">
      <t>イッパン</t>
    </rPh>
    <rPh sb="2" eb="4">
      <t>キョウソウ</t>
    </rPh>
    <rPh sb="4" eb="6">
      <t>ニュウサツ</t>
    </rPh>
    <rPh sb="9" eb="12">
      <t>サイショウゲン</t>
    </rPh>
    <rPh sb="17" eb="19">
      <t>ジギョウ</t>
    </rPh>
    <rPh sb="20" eb="22">
      <t>ジッシ</t>
    </rPh>
    <phoneticPr fontId="6"/>
  </si>
  <si>
    <t>活動実績はほぼ見込みどおり推移している。</t>
    <rPh sb="0" eb="2">
      <t>カツドウ</t>
    </rPh>
    <rPh sb="2" eb="4">
      <t>ジッセキ</t>
    </rPh>
    <rPh sb="7" eb="9">
      <t>ミコ</t>
    </rPh>
    <rPh sb="13" eb="15">
      <t>スイイ</t>
    </rPh>
    <phoneticPr fontId="6"/>
  </si>
  <si>
    <t>整備された施設については、国の庁舎等の施設として活用されている。</t>
    <rPh sb="0" eb="2">
      <t>セイビ</t>
    </rPh>
    <rPh sb="5" eb="7">
      <t>シセツ</t>
    </rPh>
    <rPh sb="13" eb="14">
      <t>クニ</t>
    </rPh>
    <rPh sb="15" eb="17">
      <t>チョウシャ</t>
    </rPh>
    <rPh sb="17" eb="18">
      <t>トウ</t>
    </rPh>
    <rPh sb="19" eb="21">
      <t>シセツ</t>
    </rPh>
    <rPh sb="24" eb="26">
      <t>カツヨウ</t>
    </rPh>
    <phoneticPr fontId="6"/>
  </si>
  <si>
    <t>競争性を確保し、効率的な執行に努めている。</t>
    <rPh sb="0" eb="3">
      <t>キョウソウセイ</t>
    </rPh>
    <rPh sb="4" eb="6">
      <t>カクホ</t>
    </rPh>
    <rPh sb="8" eb="11">
      <t>コウリツテキ</t>
    </rPh>
    <rPh sb="12" eb="14">
      <t>シッコウ</t>
    </rPh>
    <rPh sb="15" eb="16">
      <t>ツト</t>
    </rPh>
    <phoneticPr fontId="5"/>
  </si>
  <si>
    <t>引き続き、競争性のある調達を実施し、効率的な執行に努める。</t>
    <rPh sb="0" eb="1">
      <t>ヒ</t>
    </rPh>
    <rPh sb="2" eb="3">
      <t>ツヅ</t>
    </rPh>
    <rPh sb="5" eb="8">
      <t>キョウソウセイ</t>
    </rPh>
    <rPh sb="11" eb="13">
      <t>チョウタツ</t>
    </rPh>
    <rPh sb="14" eb="16">
      <t>ジッシ</t>
    </rPh>
    <rPh sb="18" eb="21">
      <t>コウリツテキ</t>
    </rPh>
    <rPh sb="22" eb="24">
      <t>シッコウ</t>
    </rPh>
    <rPh sb="25" eb="26">
      <t>ツト</t>
    </rPh>
    <phoneticPr fontId="5"/>
  </si>
  <si>
    <t>工事費</t>
    <rPh sb="0" eb="3">
      <t>コウジヒ</t>
    </rPh>
    <phoneticPr fontId="5"/>
  </si>
  <si>
    <t>中央合同庁舎第５号館電灯分電盤更新工事、電気中央監視装置RS盤更新工事</t>
    <rPh sb="0" eb="2">
      <t>チュウオウ</t>
    </rPh>
    <rPh sb="2" eb="4">
      <t>ゴウドウ</t>
    </rPh>
    <rPh sb="4" eb="6">
      <t>チョウシャ</t>
    </rPh>
    <rPh sb="6" eb="7">
      <t>ダイ</t>
    </rPh>
    <rPh sb="8" eb="10">
      <t>ゴウカン</t>
    </rPh>
    <rPh sb="10" eb="12">
      <t>デントウ</t>
    </rPh>
    <rPh sb="12" eb="13">
      <t>ブン</t>
    </rPh>
    <rPh sb="13" eb="14">
      <t>デン</t>
    </rPh>
    <rPh sb="14" eb="15">
      <t>バン</t>
    </rPh>
    <rPh sb="15" eb="17">
      <t>コウシン</t>
    </rPh>
    <rPh sb="20" eb="22">
      <t>デンキ</t>
    </rPh>
    <rPh sb="22" eb="24">
      <t>チュウオウ</t>
    </rPh>
    <rPh sb="24" eb="26">
      <t>カンシ</t>
    </rPh>
    <rPh sb="26" eb="28">
      <t>ソウチ</t>
    </rPh>
    <rPh sb="30" eb="31">
      <t>バン</t>
    </rPh>
    <rPh sb="31" eb="33">
      <t>コウシン</t>
    </rPh>
    <rPh sb="33" eb="35">
      <t>コウジ</t>
    </rPh>
    <phoneticPr fontId="5"/>
  </si>
  <si>
    <t>A.（株）ユアテック</t>
  </si>
  <si>
    <t>B.（株）丹野設備工業所</t>
    <rPh sb="5" eb="7">
      <t>タンノ</t>
    </rPh>
    <rPh sb="7" eb="9">
      <t>セツビ</t>
    </rPh>
    <rPh sb="9" eb="11">
      <t>コウギョウ</t>
    </rPh>
    <rPh sb="11" eb="12">
      <t>ショ</t>
    </rPh>
    <phoneticPr fontId="5"/>
  </si>
  <si>
    <t>中央合同庁舎第５号館空調・衛生中央監視装置更新工事</t>
    <rPh sb="0" eb="2">
      <t>チュウオウ</t>
    </rPh>
    <rPh sb="2" eb="4">
      <t>ゴウドウ</t>
    </rPh>
    <rPh sb="4" eb="6">
      <t>チョウシャ</t>
    </rPh>
    <rPh sb="6" eb="7">
      <t>ダイ</t>
    </rPh>
    <rPh sb="8" eb="10">
      <t>ゴウカン</t>
    </rPh>
    <phoneticPr fontId="5"/>
  </si>
  <si>
    <t>（株）ユアテック</t>
  </si>
  <si>
    <t>中央合同庁舎第５号館電灯分電盤更新工事、電気中央監視装置RS盤更新工事</t>
  </si>
  <si>
    <t>（株）丹野設備工業所</t>
  </si>
  <si>
    <t>中央合同庁舎第５号館空調・衛生中央監視装置更新工事</t>
  </si>
  <si>
    <t>-</t>
  </si>
  <si>
    <t>-</t>
    <phoneticPr fontId="5"/>
  </si>
  <si>
    <t>端数処理のため、計は合致しない</t>
    <rPh sb="0" eb="2">
      <t>ハスウ</t>
    </rPh>
    <rPh sb="2" eb="4">
      <t>ショリ</t>
    </rPh>
    <rPh sb="8" eb="9">
      <t>ケイ</t>
    </rPh>
    <rPh sb="10" eb="12">
      <t>ガッチ</t>
    </rPh>
    <phoneticPr fontId="5"/>
  </si>
  <si>
    <t xml:space="preserve">対象更新完了に係る累計執行額／更新完了設備件数
</t>
    <rPh sb="0" eb="2">
      <t>タイショウ</t>
    </rPh>
    <rPh sb="2" eb="4">
      <t>コウシン</t>
    </rPh>
    <rPh sb="4" eb="6">
      <t>カンリョウ</t>
    </rPh>
    <rPh sb="7" eb="8">
      <t>カカ</t>
    </rPh>
    <rPh sb="9" eb="11">
      <t>ルイケイ</t>
    </rPh>
    <rPh sb="11" eb="13">
      <t>シッコウ</t>
    </rPh>
    <rPh sb="13" eb="14">
      <t>ガク</t>
    </rPh>
    <rPh sb="15" eb="17">
      <t>コウシン</t>
    </rPh>
    <rPh sb="17" eb="19">
      <t>カンリョウ</t>
    </rPh>
    <rPh sb="19" eb="21">
      <t>セツビ</t>
    </rPh>
    <rPh sb="21" eb="23">
      <t>ケンスウ</t>
    </rPh>
    <phoneticPr fontId="5"/>
  </si>
  <si>
    <t>-</t>
    <phoneticPr fontId="5"/>
  </si>
  <si>
    <t>84/2</t>
    <phoneticPr fontId="5"/>
  </si>
  <si>
    <t>88/3</t>
    <phoneticPr fontId="5"/>
  </si>
  <si>
    <t>57/4</t>
    <phoneticPr fontId="5"/>
  </si>
  <si>
    <t>株式会社日永設計</t>
    <phoneticPr fontId="5"/>
  </si>
  <si>
    <t>-</t>
    <phoneticPr fontId="5"/>
  </si>
  <si>
    <t>設計費</t>
    <rPh sb="0" eb="3">
      <t>セッケイヒ</t>
    </rPh>
    <phoneticPr fontId="5"/>
  </si>
  <si>
    <t>中央合同庁舎第５号館設備の設計業務（ガス系消火設備更新工事、ターボ冷凍機更新工事、放送設備更新工事）</t>
    <phoneticPr fontId="5"/>
  </si>
  <si>
    <t>中央合同庁舎第５号館設備の設計業務（ガス系消火設備更新工事、ターボ冷凍機更新工事、放送設備更新工事）</t>
    <phoneticPr fontId="5"/>
  </si>
  <si>
    <t>0/0</t>
    <phoneticPr fontId="5"/>
  </si>
  <si>
    <t>①平成27年度においては、環境保健部石綿健康被害対策室及び地球環境局の中央合同庁舎第5号館への入居に伴う間仕切り工事等及び中央合同庁舎第4号館の原状回復工事等を実施した。
②平成28年度においては、電気中央監視装置リモートステーション盤、照明系統の分電盤及び空調・衛生中央監視装置の更新に着手した。
③平成29年度においては、電気中央監視装置リモートステーション盤、照明系統の分電盤及び空調・衛生中央監視装置の更新を引き続き実施するとともに、ガス系消火設備、ターボ冷凍機、放送設備の更新に着手した。
④平成30年度においては、ガス系消火設備、ターボ冷凍機、放送設備の更新を引き続き実施するとともに、消火設備用ポンプ、塵芥処理設備、全熱交換器内部部品の更新を実施する。</t>
    <rPh sb="224" eb="226">
      <t>ショウカ</t>
    </rPh>
    <rPh sb="251" eb="253">
      <t>ヘイセイ</t>
    </rPh>
    <rPh sb="255" eb="257">
      <t>ネンド</t>
    </rPh>
    <rPh sb="266" eb="268">
      <t>ショウカ</t>
    </rPh>
    <rPh sb="286" eb="287">
      <t>ヒ</t>
    </rPh>
    <rPh sb="288" eb="289">
      <t>ツヅ</t>
    </rPh>
    <rPh sb="299" eb="301">
      <t>ショウカ</t>
    </rPh>
    <rPh sb="301" eb="303">
      <t>セツビ</t>
    </rPh>
    <rPh sb="303" eb="304">
      <t>ヨウ</t>
    </rPh>
    <rPh sb="308" eb="310">
      <t>ジンカイ</t>
    </rPh>
    <rPh sb="310" eb="312">
      <t>ショリ</t>
    </rPh>
    <rPh sb="312" eb="314">
      <t>セツビ</t>
    </rPh>
    <rPh sb="315" eb="317">
      <t>ゼンネツ</t>
    </rPh>
    <rPh sb="317" eb="320">
      <t>コウカンキ</t>
    </rPh>
    <rPh sb="320" eb="322">
      <t>ナイブ</t>
    </rPh>
    <rPh sb="322" eb="324">
      <t>ブヒン</t>
    </rPh>
    <phoneticPr fontId="5"/>
  </si>
  <si>
    <t>室長　須藤　伸一</t>
    <rPh sb="0" eb="2">
      <t>シツチョウ</t>
    </rPh>
    <rPh sb="3" eb="5">
      <t>スドウ</t>
    </rPh>
    <rPh sb="6" eb="8">
      <t>シンイチ</t>
    </rPh>
    <phoneticPr fontId="5"/>
  </si>
  <si>
    <t>C.（株）日永設計</t>
    <rPh sb="2" eb="5">
      <t>カブ</t>
    </rPh>
    <rPh sb="5" eb="7">
      <t>ヒナガ</t>
    </rPh>
    <rPh sb="7" eb="9">
      <t>セッケイ</t>
    </rPh>
    <phoneticPr fontId="5"/>
  </si>
  <si>
    <t>成果実績については、成果目標のとおり達成している。</t>
    <rPh sb="0" eb="2">
      <t>セイカ</t>
    </rPh>
    <rPh sb="2" eb="4">
      <t>ジッセキ</t>
    </rPh>
    <rPh sb="10" eb="12">
      <t>セイカ</t>
    </rPh>
    <rPh sb="12" eb="14">
      <t>モクヒョウ</t>
    </rPh>
    <rPh sb="18" eb="20">
      <t>タッセイ</t>
    </rPh>
    <phoneticPr fontId="6"/>
  </si>
  <si>
    <t>庁舎の維持管理等に必要な設備更新について、競争性を確保しつつ、適切な執行を行っている。引き続き、効率的な執行をはかること。</t>
    <phoneticPr fontId="5"/>
  </si>
  <si>
    <t>外部有識者点検対象外</t>
    <phoneticPr fontId="5"/>
  </si>
  <si>
    <t>厚生労働省</t>
  </si>
  <si>
    <t>中央合同庁舎第５号館施設整備等事業</t>
    <phoneticPr fontId="5"/>
  </si>
  <si>
    <t>中央合同庁舎第５号館の施設について、入居官庁である厚生労働省と使用面積に応じて費用負担をしている。</t>
    <rPh sb="25" eb="27">
      <t>コウセイ</t>
    </rPh>
    <rPh sb="27" eb="30">
      <t>ロウドウショウ</t>
    </rPh>
    <phoneticPr fontId="5"/>
  </si>
  <si>
    <t>行政事業レビュー推進チームの所見を踏まえ、厚生労働省と連携し着実に事業を実施していく。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</si>
</sst>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95250</xdr:colOff>
      <xdr:row>740</xdr:row>
      <xdr:rowOff>47625</xdr:rowOff>
    </xdr:from>
    <xdr:to>
      <xdr:col>32</xdr:col>
      <xdr:colOff>171876</xdr:colOff>
      <xdr:row>741</xdr:row>
      <xdr:rowOff>318199</xdr:rowOff>
    </xdr:to>
    <xdr:sp macro="" textlink="">
      <xdr:nvSpPr>
        <xdr:cNvPr id="2" name="角丸四角形 1"/>
        <xdr:cNvSpPr/>
      </xdr:nvSpPr>
      <xdr:spPr>
        <a:xfrm>
          <a:off x="4548188" y="32777906"/>
          <a:ext cx="2100688" cy="62776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８８百万円</a:t>
          </a:r>
        </a:p>
      </xdr:txBody>
    </xdr:sp>
    <xdr:clientData/>
  </xdr:twoCellAnchor>
  <xdr:twoCellAnchor>
    <xdr:from>
      <xdr:col>27</xdr:col>
      <xdr:colOff>119063</xdr:colOff>
      <xdr:row>742</xdr:row>
      <xdr:rowOff>46551</xdr:rowOff>
    </xdr:from>
    <xdr:to>
      <xdr:col>27</xdr:col>
      <xdr:colOff>124353</xdr:colOff>
      <xdr:row>745</xdr:row>
      <xdr:rowOff>166687</xdr:rowOff>
    </xdr:to>
    <xdr:cxnSp macro="">
      <xdr:nvCxnSpPr>
        <xdr:cNvPr id="3" name="直線矢印コネクタ 2"/>
        <xdr:cNvCxnSpPr/>
      </xdr:nvCxnSpPr>
      <xdr:spPr>
        <a:xfrm flipH="1">
          <a:off x="5584032" y="33491207"/>
          <a:ext cx="5290" cy="119169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95250</xdr:colOff>
      <xdr:row>743</xdr:row>
      <xdr:rowOff>95247</xdr:rowOff>
    </xdr:from>
    <xdr:to>
      <xdr:col>33</xdr:col>
      <xdr:colOff>102026</xdr:colOff>
      <xdr:row>744</xdr:row>
      <xdr:rowOff>11904</xdr:rowOff>
    </xdr:to>
    <xdr:sp macro="" textlink="">
      <xdr:nvSpPr>
        <xdr:cNvPr id="4" name="正方形/長方形 3"/>
        <xdr:cNvSpPr/>
      </xdr:nvSpPr>
      <xdr:spPr>
        <a:xfrm>
          <a:off x="5762625" y="33349403"/>
          <a:ext cx="1018807" cy="273845"/>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支出委任</a:t>
          </a:r>
        </a:p>
      </xdr:txBody>
    </xdr:sp>
    <xdr:clientData/>
  </xdr:twoCellAnchor>
  <xdr:twoCellAnchor>
    <xdr:from>
      <xdr:col>22</xdr:col>
      <xdr:colOff>71437</xdr:colOff>
      <xdr:row>745</xdr:row>
      <xdr:rowOff>321469</xdr:rowOff>
    </xdr:from>
    <xdr:to>
      <xdr:col>32</xdr:col>
      <xdr:colOff>146926</xdr:colOff>
      <xdr:row>747</xdr:row>
      <xdr:rowOff>239898</xdr:rowOff>
    </xdr:to>
    <xdr:sp macro="" textlink="">
      <xdr:nvSpPr>
        <xdr:cNvPr id="5" name="角丸四角形 4"/>
        <xdr:cNvSpPr/>
      </xdr:nvSpPr>
      <xdr:spPr>
        <a:xfrm>
          <a:off x="4524375" y="34837688"/>
          <a:ext cx="2099551" cy="632804"/>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国土交通省官庁営繕部</a:t>
          </a:r>
          <a:endParaRPr kumimoji="1" lang="en-US" altLang="ja-JP" sz="1200">
            <a:solidFill>
              <a:sysClr val="windowText" lastClr="000000"/>
            </a:solidFill>
          </a:endParaRPr>
        </a:p>
        <a:p>
          <a:pPr algn="ctr"/>
          <a:r>
            <a:rPr kumimoji="1" lang="ja-JP" altLang="en-US" sz="1200">
              <a:solidFill>
                <a:sysClr val="windowText" lastClr="000000"/>
              </a:solidFill>
            </a:rPr>
            <a:t>８８百万円</a:t>
          </a:r>
        </a:p>
      </xdr:txBody>
    </xdr:sp>
    <xdr:clientData/>
  </xdr:twoCellAnchor>
  <xdr:twoCellAnchor>
    <xdr:from>
      <xdr:col>7</xdr:col>
      <xdr:colOff>166687</xdr:colOff>
      <xdr:row>750</xdr:row>
      <xdr:rowOff>107156</xdr:rowOff>
    </xdr:from>
    <xdr:to>
      <xdr:col>19</xdr:col>
      <xdr:colOff>0</xdr:colOff>
      <xdr:row>751</xdr:row>
      <xdr:rowOff>95249</xdr:rowOff>
    </xdr:to>
    <xdr:sp macro="" textlink="">
      <xdr:nvSpPr>
        <xdr:cNvPr id="6" name="正方形/長方形 5"/>
        <xdr:cNvSpPr/>
      </xdr:nvSpPr>
      <xdr:spPr>
        <a:xfrm>
          <a:off x="1583531" y="35171062"/>
          <a:ext cx="2262188" cy="345281"/>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指名競争契約（最低価格）</a:t>
          </a:r>
          <a:r>
            <a:rPr kumimoji="1" lang="en-US" altLang="ja-JP" sz="1100">
              <a:solidFill>
                <a:schemeClr val="tx1"/>
              </a:solidFill>
            </a:rPr>
            <a:t>】</a:t>
          </a:r>
        </a:p>
      </xdr:txBody>
    </xdr:sp>
    <xdr:clientData/>
  </xdr:twoCellAnchor>
  <xdr:twoCellAnchor>
    <xdr:from>
      <xdr:col>8</xdr:col>
      <xdr:colOff>35720</xdr:colOff>
      <xdr:row>751</xdr:row>
      <xdr:rowOff>142875</xdr:rowOff>
    </xdr:from>
    <xdr:to>
      <xdr:col>18</xdr:col>
      <xdr:colOff>109527</xdr:colOff>
      <xdr:row>753</xdr:row>
      <xdr:rowOff>61305</xdr:rowOff>
    </xdr:to>
    <xdr:sp macro="" textlink="">
      <xdr:nvSpPr>
        <xdr:cNvPr id="7" name="角丸四角形 6"/>
        <xdr:cNvSpPr/>
      </xdr:nvSpPr>
      <xdr:spPr>
        <a:xfrm>
          <a:off x="1654970" y="36802219"/>
          <a:ext cx="2097870" cy="632805"/>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　（株）ユアテック</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６４百万円</a:t>
          </a:r>
        </a:p>
      </xdr:txBody>
    </xdr:sp>
    <xdr:clientData/>
  </xdr:twoCellAnchor>
  <xdr:twoCellAnchor>
    <xdr:from>
      <xdr:col>21</xdr:col>
      <xdr:colOff>154782</xdr:colOff>
      <xdr:row>751</xdr:row>
      <xdr:rowOff>119062</xdr:rowOff>
    </xdr:from>
    <xdr:to>
      <xdr:col>33</xdr:col>
      <xdr:colOff>146380</xdr:colOff>
      <xdr:row>753</xdr:row>
      <xdr:rowOff>37490</xdr:rowOff>
    </xdr:to>
    <xdr:sp macro="" textlink="">
      <xdr:nvSpPr>
        <xdr:cNvPr id="10" name="角丸四角形 9"/>
        <xdr:cNvSpPr/>
      </xdr:nvSpPr>
      <xdr:spPr>
        <a:xfrm>
          <a:off x="4405313" y="36778406"/>
          <a:ext cx="2420473" cy="632803"/>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B</a:t>
          </a:r>
          <a:r>
            <a:rPr kumimoji="1" lang="ja-JP" altLang="en-US" sz="1200">
              <a:solidFill>
                <a:sysClr val="windowText" lastClr="000000"/>
              </a:solidFill>
            </a:rPr>
            <a:t>　（株）丹野設備工業所</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２３百万円</a:t>
          </a:r>
        </a:p>
      </xdr:txBody>
    </xdr:sp>
    <xdr:clientData/>
  </xdr:twoCellAnchor>
  <xdr:twoCellAnchor>
    <xdr:from>
      <xdr:col>12</xdr:col>
      <xdr:colOff>83344</xdr:colOff>
      <xdr:row>747</xdr:row>
      <xdr:rowOff>321468</xdr:rowOff>
    </xdr:from>
    <xdr:to>
      <xdr:col>22</xdr:col>
      <xdr:colOff>35717</xdr:colOff>
      <xdr:row>749</xdr:row>
      <xdr:rowOff>333375</xdr:rowOff>
    </xdr:to>
    <xdr:cxnSp macro="">
      <xdr:nvCxnSpPr>
        <xdr:cNvPr id="14" name="直線矢印コネクタ 13"/>
        <xdr:cNvCxnSpPr/>
      </xdr:nvCxnSpPr>
      <xdr:spPr>
        <a:xfrm flipH="1">
          <a:off x="2512219" y="35552062"/>
          <a:ext cx="1976436" cy="7262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11905</xdr:colOff>
      <xdr:row>750</xdr:row>
      <xdr:rowOff>214312</xdr:rowOff>
    </xdr:from>
    <xdr:to>
      <xdr:col>32</xdr:col>
      <xdr:colOff>130967</xdr:colOff>
      <xdr:row>751</xdr:row>
      <xdr:rowOff>154781</xdr:rowOff>
    </xdr:to>
    <xdr:sp macro="" textlink="">
      <xdr:nvSpPr>
        <xdr:cNvPr id="17" name="正方形/長方形 16"/>
        <xdr:cNvSpPr/>
      </xdr:nvSpPr>
      <xdr:spPr>
        <a:xfrm>
          <a:off x="4869655" y="36516468"/>
          <a:ext cx="1738312" cy="2976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27</xdr:col>
      <xdr:colOff>119062</xdr:colOff>
      <xdr:row>747</xdr:row>
      <xdr:rowOff>333375</xdr:rowOff>
    </xdr:from>
    <xdr:to>
      <xdr:col>27</xdr:col>
      <xdr:colOff>119064</xdr:colOff>
      <xdr:row>750</xdr:row>
      <xdr:rowOff>166688</xdr:rowOff>
    </xdr:to>
    <xdr:cxnSp macro="">
      <xdr:nvCxnSpPr>
        <xdr:cNvPr id="19" name="直線矢印コネクタ 18"/>
        <xdr:cNvCxnSpPr/>
      </xdr:nvCxnSpPr>
      <xdr:spPr>
        <a:xfrm flipH="1">
          <a:off x="5584031" y="35563969"/>
          <a:ext cx="2" cy="9048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xdr:colOff>
      <xdr:row>748</xdr:row>
      <xdr:rowOff>0</xdr:rowOff>
    </xdr:from>
    <xdr:to>
      <xdr:col>42</xdr:col>
      <xdr:colOff>11905</xdr:colOff>
      <xdr:row>749</xdr:row>
      <xdr:rowOff>333375</xdr:rowOff>
    </xdr:to>
    <xdr:cxnSp macro="">
      <xdr:nvCxnSpPr>
        <xdr:cNvPr id="27" name="直線矢印コネクタ 26"/>
        <xdr:cNvCxnSpPr/>
      </xdr:nvCxnSpPr>
      <xdr:spPr>
        <a:xfrm>
          <a:off x="6679408" y="35587781"/>
          <a:ext cx="1833560" cy="69056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47624</xdr:colOff>
      <xdr:row>750</xdr:row>
      <xdr:rowOff>35719</xdr:rowOff>
    </xdr:from>
    <xdr:to>
      <xdr:col>46</xdr:col>
      <xdr:colOff>154781</xdr:colOff>
      <xdr:row>751</xdr:row>
      <xdr:rowOff>95250</xdr:rowOff>
    </xdr:to>
    <xdr:sp macro="" textlink="">
      <xdr:nvSpPr>
        <xdr:cNvPr id="29" name="正方形/長方形 28"/>
        <xdr:cNvSpPr/>
      </xdr:nvSpPr>
      <xdr:spPr>
        <a:xfrm>
          <a:off x="7739062" y="36337875"/>
          <a:ext cx="1726407" cy="416719"/>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　　</a:t>
          </a:r>
          <a:r>
            <a:rPr kumimoji="1" lang="ja-JP" altLang="en-US" sz="1000">
              <a:solidFill>
                <a:schemeClr val="tx1"/>
              </a:solidFill>
            </a:rPr>
            <a:t>　</a:t>
          </a:r>
          <a:r>
            <a:rPr kumimoji="1" lang="en-US" altLang="ja-JP" sz="1000">
              <a:solidFill>
                <a:schemeClr val="tx1"/>
              </a:solidFill>
            </a:rPr>
            <a:t>【</a:t>
          </a:r>
          <a:r>
            <a:rPr kumimoji="1" lang="ja-JP" altLang="en-US" sz="1000">
              <a:solidFill>
                <a:schemeClr val="tx1"/>
              </a:solidFill>
            </a:rPr>
            <a:t>少額随契</a:t>
          </a:r>
          <a:r>
            <a:rPr kumimoji="1" lang="en-US" altLang="ja-JP" sz="1000">
              <a:solidFill>
                <a:schemeClr val="tx1"/>
              </a:solidFill>
            </a:rPr>
            <a:t>】</a:t>
          </a:r>
        </a:p>
      </xdr:txBody>
    </xdr:sp>
    <xdr:clientData/>
  </xdr:twoCellAnchor>
  <xdr:twoCellAnchor>
    <xdr:from>
      <xdr:col>37</xdr:col>
      <xdr:colOff>166688</xdr:colOff>
      <xdr:row>751</xdr:row>
      <xdr:rowOff>83344</xdr:rowOff>
    </xdr:from>
    <xdr:to>
      <xdr:col>48</xdr:col>
      <xdr:colOff>38089</xdr:colOff>
      <xdr:row>753</xdr:row>
      <xdr:rowOff>1774</xdr:rowOff>
    </xdr:to>
    <xdr:sp macro="" textlink="">
      <xdr:nvSpPr>
        <xdr:cNvPr id="30" name="角丸四角形 29"/>
        <xdr:cNvSpPr/>
      </xdr:nvSpPr>
      <xdr:spPr>
        <a:xfrm>
          <a:off x="7655719" y="36742688"/>
          <a:ext cx="2097870" cy="632805"/>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C</a:t>
          </a:r>
          <a:r>
            <a:rPr kumimoji="1" lang="ja-JP" altLang="en-US" sz="1200">
              <a:solidFill>
                <a:sysClr val="windowText" lastClr="000000"/>
              </a:solidFill>
            </a:rPr>
            <a:t>　（株）日永設計</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０．４百万円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80" zoomScaleNormal="75" zoomScaleSheetLayoutView="8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312</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614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7" customHeight="1" x14ac:dyDescent="0.15">
      <c r="A10" s="659" t="s">
        <v>30</v>
      </c>
      <c r="B10" s="660"/>
      <c r="C10" s="660"/>
      <c r="D10" s="660"/>
      <c r="E10" s="660"/>
      <c r="F10" s="660"/>
      <c r="G10" s="753" t="s">
        <v>613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79</v>
      </c>
      <c r="Q13" s="657"/>
      <c r="R13" s="657"/>
      <c r="S13" s="657"/>
      <c r="T13" s="657"/>
      <c r="U13" s="657"/>
      <c r="V13" s="658"/>
      <c r="W13" s="656">
        <v>47</v>
      </c>
      <c r="X13" s="657"/>
      <c r="Y13" s="657"/>
      <c r="Z13" s="657"/>
      <c r="AA13" s="657"/>
      <c r="AB13" s="657"/>
      <c r="AC13" s="658"/>
      <c r="AD13" s="656">
        <v>55</v>
      </c>
      <c r="AE13" s="657"/>
      <c r="AF13" s="657"/>
      <c r="AG13" s="657"/>
      <c r="AH13" s="657"/>
      <c r="AI13" s="657"/>
      <c r="AJ13" s="658"/>
      <c r="AK13" s="656">
        <v>56</v>
      </c>
      <c r="AL13" s="657"/>
      <c r="AM13" s="657"/>
      <c r="AN13" s="657"/>
      <c r="AO13" s="657"/>
      <c r="AP13" s="657"/>
      <c r="AQ13" s="658"/>
      <c r="AR13" s="917">
        <v>56.045000000000002</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603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36</v>
      </c>
      <c r="Q15" s="657"/>
      <c r="R15" s="657"/>
      <c r="S15" s="657"/>
      <c r="T15" s="657"/>
      <c r="U15" s="657"/>
      <c r="V15" s="658"/>
      <c r="W15" s="656" t="s">
        <v>555</v>
      </c>
      <c r="X15" s="657"/>
      <c r="Y15" s="657"/>
      <c r="Z15" s="657"/>
      <c r="AA15" s="657"/>
      <c r="AB15" s="657"/>
      <c r="AC15" s="658"/>
      <c r="AD15" s="656">
        <v>38</v>
      </c>
      <c r="AE15" s="657"/>
      <c r="AF15" s="657"/>
      <c r="AG15" s="657"/>
      <c r="AH15" s="657"/>
      <c r="AI15" s="657"/>
      <c r="AJ15" s="658"/>
      <c r="AK15" s="656">
        <v>1</v>
      </c>
      <c r="AL15" s="657"/>
      <c r="AM15" s="657"/>
      <c r="AN15" s="657"/>
      <c r="AO15" s="657"/>
      <c r="AP15" s="657"/>
      <c r="AQ15" s="658"/>
      <c r="AR15" s="656" t="s">
        <v>608</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v>-38</v>
      </c>
      <c r="X16" s="657"/>
      <c r="Y16" s="657"/>
      <c r="Z16" s="657"/>
      <c r="AA16" s="657"/>
      <c r="AB16" s="657"/>
      <c r="AC16" s="658"/>
      <c r="AD16" s="656">
        <v>-1</v>
      </c>
      <c r="AE16" s="657"/>
      <c r="AF16" s="657"/>
      <c r="AG16" s="657"/>
      <c r="AH16" s="657"/>
      <c r="AI16" s="657"/>
      <c r="AJ16" s="658"/>
      <c r="AK16" s="656" t="s">
        <v>603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603</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115</v>
      </c>
      <c r="Q18" s="878"/>
      <c r="R18" s="878"/>
      <c r="S18" s="878"/>
      <c r="T18" s="878"/>
      <c r="U18" s="878"/>
      <c r="V18" s="879"/>
      <c r="W18" s="877">
        <f>SUM(W13:AC17)</f>
        <v>9</v>
      </c>
      <c r="X18" s="878"/>
      <c r="Y18" s="878"/>
      <c r="Z18" s="878"/>
      <c r="AA18" s="878"/>
      <c r="AB18" s="878"/>
      <c r="AC18" s="879"/>
      <c r="AD18" s="877">
        <f>SUM(AD13:AJ17)</f>
        <v>92</v>
      </c>
      <c r="AE18" s="878"/>
      <c r="AF18" s="878"/>
      <c r="AG18" s="878"/>
      <c r="AH18" s="878"/>
      <c r="AI18" s="878"/>
      <c r="AJ18" s="879"/>
      <c r="AK18" s="877">
        <f>SUM(AK13:AQ17)</f>
        <v>57</v>
      </c>
      <c r="AL18" s="878"/>
      <c r="AM18" s="878"/>
      <c r="AN18" s="878"/>
      <c r="AO18" s="878"/>
      <c r="AP18" s="878"/>
      <c r="AQ18" s="879"/>
      <c r="AR18" s="877">
        <f>SUM(AR13:AX17)</f>
        <v>56.045000000000002</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84</v>
      </c>
      <c r="Q19" s="657"/>
      <c r="R19" s="657"/>
      <c r="S19" s="657"/>
      <c r="T19" s="657"/>
      <c r="U19" s="657"/>
      <c r="V19" s="658"/>
      <c r="W19" s="656">
        <v>9</v>
      </c>
      <c r="X19" s="657"/>
      <c r="Y19" s="657"/>
      <c r="Z19" s="657"/>
      <c r="AA19" s="657"/>
      <c r="AB19" s="657"/>
      <c r="AC19" s="658"/>
      <c r="AD19" s="656">
        <v>88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0.73043478260869565</v>
      </c>
      <c r="Q20" s="311"/>
      <c r="R20" s="311"/>
      <c r="S20" s="311"/>
      <c r="T20" s="311"/>
      <c r="U20" s="311"/>
      <c r="V20" s="311"/>
      <c r="W20" s="311">
        <f t="shared" ref="W20" si="0">IF(W18=0, "-", SUM(W19)/W18)</f>
        <v>1</v>
      </c>
      <c r="X20" s="311"/>
      <c r="Y20" s="311"/>
      <c r="Z20" s="311"/>
      <c r="AA20" s="311"/>
      <c r="AB20" s="311"/>
      <c r="AC20" s="311"/>
      <c r="AD20" s="311">
        <f t="shared" ref="AD20" si="1">IF(AD18=0, "-", SUM(AD19)/AD18)</f>
        <v>0.95652173913043481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496</v>
      </c>
      <c r="H21" s="310"/>
      <c r="I21" s="310"/>
      <c r="J21" s="310"/>
      <c r="K21" s="310"/>
      <c r="L21" s="310"/>
      <c r="M21" s="310"/>
      <c r="N21" s="310"/>
      <c r="O21" s="310"/>
      <c r="P21" s="311">
        <f>IF(P19=0, "-", SUM(P19)/SUM(P13,P14))</f>
        <v>1.0632911392405062</v>
      </c>
      <c r="Q21" s="311"/>
      <c r="R21" s="311"/>
      <c r="S21" s="311"/>
      <c r="T21" s="311"/>
      <c r="U21" s="311"/>
      <c r="V21" s="311"/>
      <c r="W21" s="311">
        <f t="shared" ref="W21" si="2">IF(W19=0, "-", SUM(W19)/SUM(W13,W14))</f>
        <v>0.19148936170212766</v>
      </c>
      <c r="X21" s="311"/>
      <c r="Y21" s="311"/>
      <c r="Z21" s="311"/>
      <c r="AA21" s="311"/>
      <c r="AB21" s="311"/>
      <c r="AC21" s="311"/>
      <c r="AD21" s="311">
        <f t="shared" ref="AD21" si="3">IF(AD19=0, "-", SUM(AD19)/SUM(AD13,AD14))</f>
        <v>1.6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473</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556</v>
      </c>
      <c r="H23" s="951"/>
      <c r="I23" s="951"/>
      <c r="J23" s="951"/>
      <c r="K23" s="951"/>
      <c r="L23" s="951"/>
      <c r="M23" s="951"/>
      <c r="N23" s="951"/>
      <c r="O23" s="952"/>
      <c r="P23" s="917">
        <v>2</v>
      </c>
      <c r="Q23" s="918"/>
      <c r="R23" s="918"/>
      <c r="S23" s="918"/>
      <c r="T23" s="918"/>
      <c r="U23" s="918"/>
      <c r="V23" s="935"/>
      <c r="W23" s="917">
        <v>1</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557</v>
      </c>
      <c r="H24" s="954"/>
      <c r="I24" s="954"/>
      <c r="J24" s="954"/>
      <c r="K24" s="954"/>
      <c r="L24" s="954"/>
      <c r="M24" s="954"/>
      <c r="N24" s="954"/>
      <c r="O24" s="955"/>
      <c r="P24" s="656">
        <v>54</v>
      </c>
      <c r="Q24" s="657"/>
      <c r="R24" s="657"/>
      <c r="S24" s="657"/>
      <c r="T24" s="657"/>
      <c r="U24" s="657"/>
      <c r="V24" s="658"/>
      <c r="W24" s="656">
        <v>55</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477</v>
      </c>
      <c r="H28" s="957"/>
      <c r="I28" s="957"/>
      <c r="J28" s="957"/>
      <c r="K28" s="957"/>
      <c r="L28" s="957"/>
      <c r="M28" s="957"/>
      <c r="N28" s="957"/>
      <c r="O28" s="958"/>
      <c r="P28" s="877">
        <f>P29-SUM(P23:P27)</f>
        <v>0</v>
      </c>
      <c r="Q28" s="878"/>
      <c r="R28" s="878"/>
      <c r="S28" s="878"/>
      <c r="T28" s="878"/>
      <c r="U28" s="878"/>
      <c r="V28" s="879"/>
      <c r="W28" s="877">
        <f>W29-SUM(W23:W27)</f>
        <v>4.5000000000001705E-2</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474</v>
      </c>
      <c r="H29" s="960"/>
      <c r="I29" s="960"/>
      <c r="J29" s="960"/>
      <c r="K29" s="960"/>
      <c r="L29" s="960"/>
      <c r="M29" s="960"/>
      <c r="N29" s="960"/>
      <c r="O29" s="961"/>
      <c r="P29" s="931">
        <f>AK13</f>
        <v>56</v>
      </c>
      <c r="Q29" s="932"/>
      <c r="R29" s="932"/>
      <c r="S29" s="932"/>
      <c r="T29" s="932"/>
      <c r="U29" s="932"/>
      <c r="V29" s="933"/>
      <c r="W29" s="931">
        <f>AR13</f>
        <v>56.045000000000002</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t="s">
        <v>555</v>
      </c>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562</v>
      </c>
      <c r="AC32" s="457"/>
      <c r="AD32" s="457"/>
      <c r="AE32" s="211">
        <v>3</v>
      </c>
      <c r="AF32" s="212"/>
      <c r="AG32" s="212"/>
      <c r="AH32" s="212"/>
      <c r="AI32" s="211">
        <v>0</v>
      </c>
      <c r="AJ32" s="212"/>
      <c r="AK32" s="212"/>
      <c r="AL32" s="212"/>
      <c r="AM32" s="211">
        <v>3</v>
      </c>
      <c r="AN32" s="212"/>
      <c r="AO32" s="212"/>
      <c r="AP32" s="212"/>
      <c r="AQ32" s="333" t="s">
        <v>560</v>
      </c>
      <c r="AR32" s="200"/>
      <c r="AS32" s="200"/>
      <c r="AT32" s="334"/>
      <c r="AU32" s="212" t="s">
        <v>555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3</v>
      </c>
      <c r="AF33" s="212"/>
      <c r="AG33" s="212"/>
      <c r="AH33" s="212"/>
      <c r="AI33" s="211">
        <v>1</v>
      </c>
      <c r="AJ33" s="212"/>
      <c r="AK33" s="212"/>
      <c r="AL33" s="212"/>
      <c r="AM33" s="211">
        <v>3</v>
      </c>
      <c r="AN33" s="212"/>
      <c r="AO33" s="212"/>
      <c r="AP33" s="212"/>
      <c r="AQ33" s="333" t="s">
        <v>555</v>
      </c>
      <c r="AR33" s="200"/>
      <c r="AS33" s="200"/>
      <c r="AT33" s="334"/>
      <c r="AU33" s="212" t="s">
        <v>555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0</v>
      </c>
      <c r="AJ34" s="212"/>
      <c r="AK34" s="212"/>
      <c r="AL34" s="212"/>
      <c r="AM34" s="211">
        <v>100</v>
      </c>
      <c r="AN34" s="212"/>
      <c r="AO34" s="212"/>
      <c r="AP34" s="212"/>
      <c r="AQ34" s="333" t="s">
        <v>555</v>
      </c>
      <c r="AR34" s="200"/>
      <c r="AS34" s="200"/>
      <c r="AT34" s="334"/>
      <c r="AU34" s="212" t="s">
        <v>555</v>
      </c>
      <c r="AV34" s="212"/>
      <c r="AW34" s="212"/>
      <c r="AX34" s="214"/>
    </row>
    <row r="35" spans="1:50" ht="23.25" customHeight="1" x14ac:dyDescent="0.15">
      <c r="A35" s="219" t="s">
        <v>526</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v>0</v>
      </c>
      <c r="AF101" s="212"/>
      <c r="AG101" s="212"/>
      <c r="AH101" s="213"/>
      <c r="AI101" s="211">
        <v>6</v>
      </c>
      <c r="AJ101" s="212"/>
      <c r="AK101" s="212"/>
      <c r="AL101" s="213"/>
      <c r="AM101" s="211">
        <v>3</v>
      </c>
      <c r="AN101" s="212"/>
      <c r="AO101" s="212"/>
      <c r="AP101" s="213"/>
      <c r="AQ101" s="211" t="s">
        <v>577</v>
      </c>
      <c r="AR101" s="212"/>
      <c r="AS101" s="212"/>
      <c r="AT101" s="213"/>
      <c r="AU101" s="212" t="s">
        <v>465</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v>0</v>
      </c>
      <c r="AF102" s="414"/>
      <c r="AG102" s="414"/>
      <c r="AH102" s="414"/>
      <c r="AI102" s="414">
        <v>6</v>
      </c>
      <c r="AJ102" s="414"/>
      <c r="AK102" s="414"/>
      <c r="AL102" s="414"/>
      <c r="AM102" s="414">
        <v>3</v>
      </c>
      <c r="AN102" s="414"/>
      <c r="AO102" s="414"/>
      <c r="AP102" s="414"/>
      <c r="AQ102" s="266">
        <v>4</v>
      </c>
      <c r="AR102" s="267"/>
      <c r="AS102" s="267"/>
      <c r="AT102" s="312"/>
      <c r="AU102" s="212" t="s">
        <v>465</v>
      </c>
      <c r="AV102" s="212"/>
      <c r="AW102" s="212"/>
      <c r="AX102" s="214"/>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602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v>42</v>
      </c>
      <c r="AF116" s="414"/>
      <c r="AG116" s="414"/>
      <c r="AH116" s="414"/>
      <c r="AI116" s="414" t="s">
        <v>577</v>
      </c>
      <c r="AJ116" s="414"/>
      <c r="AK116" s="414"/>
      <c r="AL116" s="414"/>
      <c r="AM116" s="414">
        <v>29</v>
      </c>
      <c r="AN116" s="414"/>
      <c r="AO116" s="414"/>
      <c r="AP116" s="414"/>
      <c r="AQ116" s="211">
        <v>14</v>
      </c>
      <c r="AR116" s="212"/>
      <c r="AS116" s="212"/>
      <c r="AT116" s="212"/>
      <c r="AU116" s="212"/>
      <c r="AV116" s="212"/>
      <c r="AW116" s="212"/>
      <c r="AX116" s="214"/>
    </row>
    <row r="117" spans="1:50" ht="57.7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604</v>
      </c>
      <c r="AF117" s="547"/>
      <c r="AG117" s="547"/>
      <c r="AH117" s="547"/>
      <c r="AI117" s="547" t="s">
        <v>612</v>
      </c>
      <c r="AJ117" s="547"/>
      <c r="AK117" s="547"/>
      <c r="AL117" s="547"/>
      <c r="AM117" s="547" t="s">
        <v>605</v>
      </c>
      <c r="AN117" s="547"/>
      <c r="AO117" s="547"/>
      <c r="AP117" s="547"/>
      <c r="AQ117" s="547" t="s">
        <v>606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566</v>
      </c>
      <c r="AE702" s="339"/>
      <c r="AF702" s="339"/>
      <c r="AG702" s="381" t="s">
        <v>567</v>
      </c>
      <c r="AH702" s="382"/>
      <c r="AI702" s="382"/>
      <c r="AJ702" s="382"/>
      <c r="AK702" s="382"/>
      <c r="AL702" s="382"/>
      <c r="AM702" s="382"/>
      <c r="AN702" s="382"/>
      <c r="AO702" s="382"/>
      <c r="AP702" s="382"/>
      <c r="AQ702" s="382"/>
      <c r="AR702" s="382"/>
      <c r="AS702" s="382"/>
      <c r="AT702" s="382"/>
      <c r="AU702" s="382"/>
      <c r="AV702" s="382"/>
      <c r="AW702" s="382"/>
      <c r="AX702" s="383"/>
    </row>
    <row r="703" spans="1:50" ht="36.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566</v>
      </c>
      <c r="AE703" s="322"/>
      <c r="AF703" s="322"/>
      <c r="AG703" s="94" t="s">
        <v>568</v>
      </c>
      <c r="AH703" s="95"/>
      <c r="AI703" s="95"/>
      <c r="AJ703" s="95"/>
      <c r="AK703" s="95"/>
      <c r="AL703" s="95"/>
      <c r="AM703" s="95"/>
      <c r="AN703" s="95"/>
      <c r="AO703" s="95"/>
      <c r="AP703" s="95"/>
      <c r="AQ703" s="95"/>
      <c r="AR703" s="95"/>
      <c r="AS703" s="95"/>
      <c r="AT703" s="95"/>
      <c r="AU703" s="95"/>
      <c r="AV703" s="95"/>
      <c r="AW703" s="95"/>
      <c r="AX703" s="96"/>
    </row>
    <row r="704" spans="1:50" ht="42"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566</v>
      </c>
      <c r="AE704" s="782"/>
      <c r="AF704" s="782"/>
      <c r="AG704" s="160" t="s">
        <v>569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566</v>
      </c>
      <c r="AE705" s="714"/>
      <c r="AF705" s="714"/>
      <c r="AG705" s="118" t="s">
        <v>580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34.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566</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566</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581</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33" customHeight="1" x14ac:dyDescent="0.15">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566</v>
      </c>
      <c r="AE713" s="322"/>
      <c r="AF713" s="662"/>
      <c r="AG713" s="94" t="s">
        <v>584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566</v>
      </c>
      <c r="AE714" s="807"/>
      <c r="AF714" s="808"/>
      <c r="AG714" s="735" t="s">
        <v>585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566</v>
      </c>
      <c r="AE715" s="604"/>
      <c r="AF715" s="655"/>
      <c r="AG715" s="741" t="s">
        <v>616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566</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566</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566</v>
      </c>
      <c r="AE719" s="604"/>
      <c r="AF719" s="604"/>
      <c r="AG719" s="118" t="s">
        <v>621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619</v>
      </c>
      <c r="D721" s="290"/>
      <c r="E721" s="290"/>
      <c r="F721" s="291"/>
      <c r="G721" s="280"/>
      <c r="H721" s="281"/>
      <c r="I721" s="83" t="str">
        <f>IF(OR(G721="　", G721=""), "", "-")</f>
        <v/>
      </c>
      <c r="J721" s="284">
        <v>912</v>
      </c>
      <c r="K721" s="284"/>
      <c r="L721" s="83" t="str">
        <f>IF(M721="","","-")</f>
        <v/>
      </c>
      <c r="M721" s="84"/>
      <c r="N721" s="297" t="s">
        <v>620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618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617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622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570</v>
      </c>
      <c r="F737" s="986"/>
      <c r="G737" s="986"/>
      <c r="H737" s="986"/>
      <c r="I737" s="986"/>
      <c r="J737" s="986"/>
      <c r="K737" s="986"/>
      <c r="L737" s="986"/>
      <c r="M737" s="986"/>
      <c r="N737" s="358" t="s">
        <v>358</v>
      </c>
      <c r="O737" s="358"/>
      <c r="P737" s="358"/>
      <c r="Q737" s="358"/>
      <c r="R737" s="986" t="s">
        <v>571</v>
      </c>
      <c r="S737" s="986"/>
      <c r="T737" s="986"/>
      <c r="U737" s="986"/>
      <c r="V737" s="986"/>
      <c r="W737" s="986"/>
      <c r="X737" s="986"/>
      <c r="Y737" s="986"/>
      <c r="Z737" s="986"/>
      <c r="AA737" s="358" t="s">
        <v>359</v>
      </c>
      <c r="AB737" s="358"/>
      <c r="AC737" s="358"/>
      <c r="AD737" s="358"/>
      <c r="AE737" s="986" t="s">
        <v>572</v>
      </c>
      <c r="AF737" s="986"/>
      <c r="AG737" s="986"/>
      <c r="AH737" s="986"/>
      <c r="AI737" s="986"/>
      <c r="AJ737" s="986"/>
      <c r="AK737" s="986"/>
      <c r="AL737" s="986"/>
      <c r="AM737" s="986"/>
      <c r="AN737" s="358" t="s">
        <v>360</v>
      </c>
      <c r="AO737" s="358"/>
      <c r="AP737" s="358"/>
      <c r="AQ737" s="358"/>
      <c r="AR737" s="987" t="s">
        <v>573</v>
      </c>
      <c r="AS737" s="988"/>
      <c r="AT737" s="988"/>
      <c r="AU737" s="988"/>
      <c r="AV737" s="988"/>
      <c r="AW737" s="988"/>
      <c r="AX737" s="989"/>
      <c r="AY737" s="89"/>
      <c r="AZ737" s="89"/>
    </row>
    <row r="738" spans="1:52" ht="24.75" customHeight="1" x14ac:dyDescent="0.15">
      <c r="A738" s="990" t="s">
        <v>361</v>
      </c>
      <c r="B738" s="203"/>
      <c r="C738" s="203"/>
      <c r="D738" s="204"/>
      <c r="E738" s="986" t="s">
        <v>574</v>
      </c>
      <c r="F738" s="986"/>
      <c r="G738" s="986"/>
      <c r="H738" s="986"/>
      <c r="I738" s="986"/>
      <c r="J738" s="986"/>
      <c r="K738" s="986"/>
      <c r="L738" s="986"/>
      <c r="M738" s="986"/>
      <c r="N738" s="358" t="s">
        <v>362</v>
      </c>
      <c r="O738" s="358"/>
      <c r="P738" s="358"/>
      <c r="Q738" s="358"/>
      <c r="R738" s="986" t="s">
        <v>575</v>
      </c>
      <c r="S738" s="986"/>
      <c r="T738" s="986"/>
      <c r="U738" s="986"/>
      <c r="V738" s="986"/>
      <c r="W738" s="986"/>
      <c r="X738" s="986"/>
      <c r="Y738" s="986"/>
      <c r="Z738" s="986"/>
      <c r="AA738" s="358" t="s">
        <v>481</v>
      </c>
      <c r="AB738" s="358"/>
      <c r="AC738" s="358"/>
      <c r="AD738" s="358"/>
      <c r="AE738" s="986" t="s">
        <v>576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c r="J739" s="981"/>
      <c r="K739" s="91" t="str">
        <f>IF(OR(I739="　", I739=""), "", "-")</f>
        <v/>
      </c>
      <c r="L739" s="982">
        <v>312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t="s">
        <v>601</v>
      </c>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592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42" customHeight="1" x14ac:dyDescent="0.15">
      <c r="A781" s="630"/>
      <c r="B781" s="631"/>
      <c r="C781" s="631"/>
      <c r="D781" s="631"/>
      <c r="E781" s="631"/>
      <c r="F781" s="632"/>
      <c r="G781" s="669" t="s">
        <v>590</v>
      </c>
      <c r="H781" s="670"/>
      <c r="I781" s="670"/>
      <c r="J781" s="670"/>
      <c r="K781" s="671"/>
      <c r="L781" s="663" t="s">
        <v>591</v>
      </c>
      <c r="M781" s="664"/>
      <c r="N781" s="664"/>
      <c r="O781" s="664"/>
      <c r="P781" s="664"/>
      <c r="Q781" s="664"/>
      <c r="R781" s="664"/>
      <c r="S781" s="664"/>
      <c r="T781" s="664"/>
      <c r="U781" s="664"/>
      <c r="V781" s="664"/>
      <c r="W781" s="664"/>
      <c r="X781" s="665"/>
      <c r="Y781" s="384">
        <v>64</v>
      </c>
      <c r="Z781" s="385"/>
      <c r="AA781" s="385"/>
      <c r="AB781" s="804"/>
      <c r="AC781" s="669" t="s">
        <v>590</v>
      </c>
      <c r="AD781" s="670"/>
      <c r="AE781" s="670"/>
      <c r="AF781" s="670"/>
      <c r="AG781" s="671"/>
      <c r="AH781" s="663" t="s">
        <v>594</v>
      </c>
      <c r="AI781" s="664"/>
      <c r="AJ781" s="664"/>
      <c r="AK781" s="664"/>
      <c r="AL781" s="664"/>
      <c r="AM781" s="664"/>
      <c r="AN781" s="664"/>
      <c r="AO781" s="664"/>
      <c r="AP781" s="664"/>
      <c r="AQ781" s="664"/>
      <c r="AR781" s="664"/>
      <c r="AS781" s="664"/>
      <c r="AT781" s="665"/>
      <c r="AU781" s="384">
        <v>23</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64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23</v>
      </c>
      <c r="AV791" s="831"/>
      <c r="AW791" s="831"/>
      <c r="AX791" s="833"/>
    </row>
    <row r="792" spans="1:50" ht="24.75" customHeight="1" x14ac:dyDescent="0.15">
      <c r="A792" s="630"/>
      <c r="B792" s="631"/>
      <c r="C792" s="631"/>
      <c r="D792" s="631"/>
      <c r="E792" s="631"/>
      <c r="F792" s="632"/>
      <c r="G792" s="594" t="s">
        <v>615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54.75" customHeight="1" x14ac:dyDescent="0.15">
      <c r="A794" s="630"/>
      <c r="B794" s="631"/>
      <c r="C794" s="631"/>
      <c r="D794" s="631"/>
      <c r="E794" s="631"/>
      <c r="F794" s="632"/>
      <c r="G794" s="669" t="s">
        <v>609</v>
      </c>
      <c r="H794" s="670"/>
      <c r="I794" s="670"/>
      <c r="J794" s="670"/>
      <c r="K794" s="671"/>
      <c r="L794" s="663" t="s">
        <v>611</v>
      </c>
      <c r="M794" s="664"/>
      <c r="N794" s="664"/>
      <c r="O794" s="664"/>
      <c r="P794" s="664"/>
      <c r="Q794" s="664"/>
      <c r="R794" s="664"/>
      <c r="S794" s="664"/>
      <c r="T794" s="664"/>
      <c r="U794" s="664"/>
      <c r="V794" s="664"/>
      <c r="W794" s="664"/>
      <c r="X794" s="665"/>
      <c r="Y794" s="384">
        <v>0.4</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0.4</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66.75" customHeight="1" x14ac:dyDescent="0.15">
      <c r="A837" s="372">
        <v>1</v>
      </c>
      <c r="B837" s="372">
        <v>1</v>
      </c>
      <c r="C837" s="354" t="s">
        <v>595</v>
      </c>
      <c r="D837" s="340"/>
      <c r="E837" s="340"/>
      <c r="F837" s="340"/>
      <c r="G837" s="340"/>
      <c r="H837" s="340"/>
      <c r="I837" s="340"/>
      <c r="J837" s="341">
        <v>2010501022069</v>
      </c>
      <c r="K837" s="342"/>
      <c r="L837" s="342"/>
      <c r="M837" s="342"/>
      <c r="N837" s="342"/>
      <c r="O837" s="342"/>
      <c r="P837" s="355" t="s">
        <v>596</v>
      </c>
      <c r="Q837" s="343"/>
      <c r="R837" s="343"/>
      <c r="S837" s="343"/>
      <c r="T837" s="343"/>
      <c r="U837" s="343"/>
      <c r="V837" s="343"/>
      <c r="W837" s="343"/>
      <c r="X837" s="343"/>
      <c r="Y837" s="344">
        <v>64</v>
      </c>
      <c r="Z837" s="345"/>
      <c r="AA837" s="345"/>
      <c r="AB837" s="346"/>
      <c r="AC837" s="356" t="s">
        <v>520</v>
      </c>
      <c r="AD837" s="364"/>
      <c r="AE837" s="364"/>
      <c r="AF837" s="364"/>
      <c r="AG837" s="364"/>
      <c r="AH837" s="365">
        <v>1</v>
      </c>
      <c r="AI837" s="366"/>
      <c r="AJ837" s="366"/>
      <c r="AK837" s="366"/>
      <c r="AL837" s="350">
        <v>99.9</v>
      </c>
      <c r="AM837" s="351"/>
      <c r="AN837" s="351"/>
      <c r="AO837" s="352"/>
      <c r="AP837" s="353" t="s">
        <v>578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58.5" customHeight="1" x14ac:dyDescent="0.15">
      <c r="A870" s="372">
        <v>1</v>
      </c>
      <c r="B870" s="372">
        <v>1</v>
      </c>
      <c r="C870" s="354" t="s">
        <v>597</v>
      </c>
      <c r="D870" s="340"/>
      <c r="E870" s="340"/>
      <c r="F870" s="340"/>
      <c r="G870" s="340"/>
      <c r="H870" s="340"/>
      <c r="I870" s="340"/>
      <c r="J870" s="341">
        <v>8021001021182</v>
      </c>
      <c r="K870" s="342"/>
      <c r="L870" s="342"/>
      <c r="M870" s="342"/>
      <c r="N870" s="342"/>
      <c r="O870" s="342"/>
      <c r="P870" s="355" t="s">
        <v>598</v>
      </c>
      <c r="Q870" s="343"/>
      <c r="R870" s="343"/>
      <c r="S870" s="343"/>
      <c r="T870" s="343"/>
      <c r="U870" s="343"/>
      <c r="V870" s="343"/>
      <c r="W870" s="343"/>
      <c r="X870" s="343"/>
      <c r="Y870" s="344">
        <v>23</v>
      </c>
      <c r="Z870" s="345"/>
      <c r="AA870" s="345"/>
      <c r="AB870" s="346"/>
      <c r="AC870" s="356" t="s">
        <v>525</v>
      </c>
      <c r="AD870" s="364"/>
      <c r="AE870" s="364"/>
      <c r="AF870" s="364"/>
      <c r="AG870" s="364"/>
      <c r="AH870" s="365" t="s">
        <v>578</v>
      </c>
      <c r="AI870" s="366"/>
      <c r="AJ870" s="366"/>
      <c r="AK870" s="366"/>
      <c r="AL870" s="350">
        <v>99.8</v>
      </c>
      <c r="AM870" s="351"/>
      <c r="AN870" s="351"/>
      <c r="AO870" s="352"/>
      <c r="AP870" s="353" t="s">
        <v>599</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45.75"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42"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74.25" customHeight="1" x14ac:dyDescent="0.15">
      <c r="A903" s="372">
        <v>1</v>
      </c>
      <c r="B903" s="372">
        <v>1</v>
      </c>
      <c r="C903" s="354" t="s">
        <v>607</v>
      </c>
      <c r="D903" s="340"/>
      <c r="E903" s="340"/>
      <c r="F903" s="340"/>
      <c r="G903" s="340"/>
      <c r="H903" s="340"/>
      <c r="I903" s="340"/>
      <c r="J903" s="341">
        <v>6010001006072</v>
      </c>
      <c r="K903" s="342"/>
      <c r="L903" s="342"/>
      <c r="M903" s="342"/>
      <c r="N903" s="342"/>
      <c r="O903" s="342"/>
      <c r="P903" s="355" t="s">
        <v>610</v>
      </c>
      <c r="Q903" s="343"/>
      <c r="R903" s="343"/>
      <c r="S903" s="343"/>
      <c r="T903" s="343"/>
      <c r="U903" s="343"/>
      <c r="V903" s="343"/>
      <c r="W903" s="343"/>
      <c r="X903" s="343"/>
      <c r="Y903" s="344">
        <v>0.4</v>
      </c>
      <c r="Z903" s="345"/>
      <c r="AA903" s="345"/>
      <c r="AB903" s="346"/>
      <c r="AC903" s="356" t="s">
        <v>524</v>
      </c>
      <c r="AD903" s="364"/>
      <c r="AE903" s="364"/>
      <c r="AF903" s="364"/>
      <c r="AG903" s="364"/>
      <c r="AH903" s="365">
        <v>1</v>
      </c>
      <c r="AI903" s="366"/>
      <c r="AJ903" s="366"/>
      <c r="AK903" s="366"/>
      <c r="AL903" s="350">
        <v>99.8</v>
      </c>
      <c r="AM903" s="351"/>
      <c r="AN903" s="351"/>
      <c r="AO903" s="352"/>
      <c r="AP903" s="353" t="s">
        <v>465</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51"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42"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8.25"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6"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9.25"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6.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600</v>
      </c>
      <c r="F1102" s="371"/>
      <c r="G1102" s="371"/>
      <c r="H1102" s="371"/>
      <c r="I1102" s="371"/>
      <c r="J1102" s="341" t="s">
        <v>600</v>
      </c>
      <c r="K1102" s="342"/>
      <c r="L1102" s="342"/>
      <c r="M1102" s="342"/>
      <c r="N1102" s="342"/>
      <c r="O1102" s="342"/>
      <c r="P1102" s="355" t="s">
        <v>600</v>
      </c>
      <c r="Q1102" s="343"/>
      <c r="R1102" s="343"/>
      <c r="S1102" s="343"/>
      <c r="T1102" s="343"/>
      <c r="U1102" s="343"/>
      <c r="V1102" s="343"/>
      <c r="W1102" s="343"/>
      <c r="X1102" s="343"/>
      <c r="Y1102" s="344" t="s">
        <v>600</v>
      </c>
      <c r="Z1102" s="345"/>
      <c r="AA1102" s="345"/>
      <c r="AB1102" s="346"/>
      <c r="AC1102" s="347"/>
      <c r="AD1102" s="347"/>
      <c r="AE1102" s="347"/>
      <c r="AF1102" s="347"/>
      <c r="AG1102" s="347"/>
      <c r="AH1102" s="348" t="s">
        <v>600</v>
      </c>
      <c r="AI1102" s="349"/>
      <c r="AJ1102" s="349"/>
      <c r="AK1102" s="349"/>
      <c r="AL1102" s="350" t="s">
        <v>600</v>
      </c>
      <c r="AM1102" s="351"/>
      <c r="AN1102" s="351"/>
      <c r="AO1102" s="352"/>
      <c r="AP1102" s="353" t="s">
        <v>600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29">
      <formula>IF(RIGHT(TEXT(P14,"0.#"),1)=".",FALSE,TRUE)</formula>
    </cfRule>
    <cfRule type="expression" dxfId="2814" priority="14030">
      <formula>IF(RIGHT(TEXT(P14,"0.#"),1)=".",TRUE,FALSE)</formula>
    </cfRule>
  </conditionalFormatting>
  <conditionalFormatting sqref="AE32">
    <cfRule type="expression" dxfId="2813" priority="14019">
      <formula>IF(RIGHT(TEXT(AE32,"0.#"),1)=".",FALSE,TRUE)</formula>
    </cfRule>
    <cfRule type="expression" dxfId="2812" priority="14020">
      <formula>IF(RIGHT(TEXT(AE32,"0.#"),1)=".",TRUE,FALSE)</formula>
    </cfRule>
  </conditionalFormatting>
  <conditionalFormatting sqref="P18:AX18">
    <cfRule type="expression" dxfId="2811" priority="13905">
      <formula>IF(RIGHT(TEXT(P18,"0.#"),1)=".",FALSE,TRUE)</formula>
    </cfRule>
    <cfRule type="expression" dxfId="2810" priority="13906">
      <formula>IF(RIGHT(TEXT(P18,"0.#"),1)=".",TRUE,FALSE)</formula>
    </cfRule>
  </conditionalFormatting>
  <conditionalFormatting sqref="Y791">
    <cfRule type="expression" dxfId="2809" priority="13897">
      <formula>IF(RIGHT(TEXT(Y791,"0.#"),1)=".",FALSE,TRUE)</formula>
    </cfRule>
    <cfRule type="expression" dxfId="2808" priority="13898">
      <formula>IF(RIGHT(TEXT(Y791,"0.#"),1)=".",TRUE,FALSE)</formula>
    </cfRule>
  </conditionalFormatting>
  <conditionalFormatting sqref="Y822:Y829 Y820 Y809:Y816 Y807 Y796:Y803 Y794">
    <cfRule type="expression" dxfId="2807" priority="13679">
      <formula>IF(RIGHT(TEXT(Y794,"0.#"),1)=".",FALSE,TRUE)</formula>
    </cfRule>
    <cfRule type="expression" dxfId="2806" priority="13680">
      <formula>IF(RIGHT(TEXT(Y794,"0.#"),1)=".",TRUE,FALSE)</formula>
    </cfRule>
  </conditionalFormatting>
  <conditionalFormatting sqref="P16:AQ17 P15:AX15 P13:AX13">
    <cfRule type="expression" dxfId="2805" priority="13727">
      <formula>IF(RIGHT(TEXT(P13,"0.#"),1)=".",FALSE,TRUE)</formula>
    </cfRule>
    <cfRule type="expression" dxfId="2804" priority="13728">
      <formula>IF(RIGHT(TEXT(P13,"0.#"),1)=".",TRUE,FALSE)</formula>
    </cfRule>
  </conditionalFormatting>
  <conditionalFormatting sqref="P19:AJ19">
    <cfRule type="expression" dxfId="2803" priority="13725">
      <formula>IF(RIGHT(TEXT(P19,"0.#"),1)=".",FALSE,TRUE)</formula>
    </cfRule>
    <cfRule type="expression" dxfId="2802" priority="13726">
      <formula>IF(RIGHT(TEXT(P19,"0.#"),1)=".",TRUE,FALSE)</formula>
    </cfRule>
  </conditionalFormatting>
  <conditionalFormatting sqref="AE101 AQ101">
    <cfRule type="expression" dxfId="2801" priority="13717">
      <formula>IF(RIGHT(TEXT(AE101,"0.#"),1)=".",FALSE,TRUE)</formula>
    </cfRule>
    <cfRule type="expression" dxfId="2800" priority="13718">
      <formula>IF(RIGHT(TEXT(AE101,"0.#"),1)=".",TRUE,FALSE)</formula>
    </cfRule>
  </conditionalFormatting>
  <conditionalFormatting sqref="Y783:Y790">
    <cfRule type="expression" dxfId="2799" priority="13703">
      <formula>IF(RIGHT(TEXT(Y783,"0.#"),1)=".",FALSE,TRUE)</formula>
    </cfRule>
    <cfRule type="expression" dxfId="2798" priority="13704">
      <formula>IF(RIGHT(TEXT(Y783,"0.#"),1)=".",TRUE,FALSE)</formula>
    </cfRule>
  </conditionalFormatting>
  <conditionalFormatting sqref="AU791">
    <cfRule type="expression" dxfId="2797" priority="13699">
      <formula>IF(RIGHT(TEXT(AU791,"0.#"),1)=".",FALSE,TRUE)</formula>
    </cfRule>
    <cfRule type="expression" dxfId="2796" priority="13700">
      <formula>IF(RIGHT(TEXT(AU791,"0.#"),1)=".",TRUE,FALSE)</formula>
    </cfRule>
  </conditionalFormatting>
  <conditionalFormatting sqref="AU783:AU790">
    <cfRule type="expression" dxfId="2795" priority="13697">
      <formula>IF(RIGHT(TEXT(AU783,"0.#"),1)=".",FALSE,TRUE)</formula>
    </cfRule>
    <cfRule type="expression" dxfId="2794" priority="13698">
      <formula>IF(RIGHT(TEXT(AU783,"0.#"),1)=".",TRUE,FALSE)</formula>
    </cfRule>
  </conditionalFormatting>
  <conditionalFormatting sqref="Y821 Y808 Y795">
    <cfRule type="expression" dxfId="2793" priority="13683">
      <formula>IF(RIGHT(TEXT(Y795,"0.#"),1)=".",FALSE,TRUE)</formula>
    </cfRule>
    <cfRule type="expression" dxfId="2792" priority="13684">
      <formula>IF(RIGHT(TEXT(Y795,"0.#"),1)=".",TRUE,FALSE)</formula>
    </cfRule>
  </conditionalFormatting>
  <conditionalFormatting sqref="Y830 Y817 Y804">
    <cfRule type="expression" dxfId="2791" priority="13681">
      <formula>IF(RIGHT(TEXT(Y804,"0.#"),1)=".",FALSE,TRUE)</formula>
    </cfRule>
    <cfRule type="expression" dxfId="2790" priority="13682">
      <formula>IF(RIGHT(TEXT(Y804,"0.#"),1)=".",TRUE,FALSE)</formula>
    </cfRule>
  </conditionalFormatting>
  <conditionalFormatting sqref="AU821 AU808 AU795">
    <cfRule type="expression" dxfId="2789" priority="13677">
      <formula>IF(RIGHT(TEXT(AU795,"0.#"),1)=".",FALSE,TRUE)</formula>
    </cfRule>
    <cfRule type="expression" dxfId="2788" priority="13678">
      <formula>IF(RIGHT(TEXT(AU795,"0.#"),1)=".",TRUE,FALSE)</formula>
    </cfRule>
  </conditionalFormatting>
  <conditionalFormatting sqref="AU830 AU817 AU804">
    <cfRule type="expression" dxfId="2787" priority="13675">
      <formula>IF(RIGHT(TEXT(AU804,"0.#"),1)=".",FALSE,TRUE)</formula>
    </cfRule>
    <cfRule type="expression" dxfId="2786" priority="13676">
      <formula>IF(RIGHT(TEXT(AU804,"0.#"),1)=".",TRUE,FALSE)</formula>
    </cfRule>
  </conditionalFormatting>
  <conditionalFormatting sqref="AU822:AU829 AU820 AU809:AU816 AU807 AU796:AU803 AU794">
    <cfRule type="expression" dxfId="2785" priority="13673">
      <formula>IF(RIGHT(TEXT(AU794,"0.#"),1)=".",FALSE,TRUE)</formula>
    </cfRule>
    <cfRule type="expression" dxfId="2784" priority="13674">
      <formula>IF(RIGHT(TEXT(AU794,"0.#"),1)=".",TRUE,FALSE)</formula>
    </cfRule>
  </conditionalFormatting>
  <conditionalFormatting sqref="AM87">
    <cfRule type="expression" dxfId="2783" priority="13327">
      <formula>IF(RIGHT(TEXT(AM87,"0.#"),1)=".",FALSE,TRUE)</formula>
    </cfRule>
    <cfRule type="expression" dxfId="2782" priority="13328">
      <formula>IF(RIGHT(TEXT(AM87,"0.#"),1)=".",TRUE,FALSE)</formula>
    </cfRule>
  </conditionalFormatting>
  <conditionalFormatting sqref="AE55">
    <cfRule type="expression" dxfId="2781" priority="13395">
      <formula>IF(RIGHT(TEXT(AE55,"0.#"),1)=".",FALSE,TRUE)</formula>
    </cfRule>
    <cfRule type="expression" dxfId="2780" priority="13396">
      <formula>IF(RIGHT(TEXT(AE55,"0.#"),1)=".",TRUE,FALSE)</formula>
    </cfRule>
  </conditionalFormatting>
  <conditionalFormatting sqref="AI55">
    <cfRule type="expression" dxfId="2779" priority="13393">
      <formula>IF(RIGHT(TEXT(AI55,"0.#"),1)=".",FALSE,TRUE)</formula>
    </cfRule>
    <cfRule type="expression" dxfId="2778" priority="13394">
      <formula>IF(RIGHT(TEXT(AI55,"0.#"),1)=".",TRUE,FALSE)</formula>
    </cfRule>
  </conditionalFormatting>
  <conditionalFormatting sqref="AM34">
    <cfRule type="expression" dxfId="2777" priority="13473">
      <formula>IF(RIGHT(TEXT(AM34,"0.#"),1)=".",FALSE,TRUE)</formula>
    </cfRule>
    <cfRule type="expression" dxfId="2776" priority="13474">
      <formula>IF(RIGHT(TEXT(AM34,"0.#"),1)=".",TRUE,FALSE)</formula>
    </cfRule>
  </conditionalFormatting>
  <conditionalFormatting sqref="AE33">
    <cfRule type="expression" dxfId="2775" priority="13487">
      <formula>IF(RIGHT(TEXT(AE33,"0.#"),1)=".",FALSE,TRUE)</formula>
    </cfRule>
    <cfRule type="expression" dxfId="2774" priority="13488">
      <formula>IF(RIGHT(TEXT(AE33,"0.#"),1)=".",TRUE,FALSE)</formula>
    </cfRule>
  </conditionalFormatting>
  <conditionalFormatting sqref="AE34">
    <cfRule type="expression" dxfId="2773" priority="13485">
      <formula>IF(RIGHT(TEXT(AE34,"0.#"),1)=".",FALSE,TRUE)</formula>
    </cfRule>
    <cfRule type="expression" dxfId="2772" priority="13486">
      <formula>IF(RIGHT(TEXT(AE34,"0.#"),1)=".",TRUE,FALSE)</formula>
    </cfRule>
  </conditionalFormatting>
  <conditionalFormatting sqref="AI34">
    <cfRule type="expression" dxfId="2771" priority="13483">
      <formula>IF(RIGHT(TEXT(AI34,"0.#"),1)=".",FALSE,TRUE)</formula>
    </cfRule>
    <cfRule type="expression" dxfId="2770" priority="13484">
      <formula>IF(RIGHT(TEXT(AI34,"0.#"),1)=".",TRUE,FALSE)</formula>
    </cfRule>
  </conditionalFormatting>
  <conditionalFormatting sqref="AI33">
    <cfRule type="expression" dxfId="2769" priority="13481">
      <formula>IF(RIGHT(TEXT(AI33,"0.#"),1)=".",FALSE,TRUE)</formula>
    </cfRule>
    <cfRule type="expression" dxfId="2768" priority="13482">
      <formula>IF(RIGHT(TEXT(AI33,"0.#"),1)=".",TRUE,FALSE)</formula>
    </cfRule>
  </conditionalFormatting>
  <conditionalFormatting sqref="AI32">
    <cfRule type="expression" dxfId="2767" priority="13479">
      <formula>IF(RIGHT(TEXT(AI32,"0.#"),1)=".",FALSE,TRUE)</formula>
    </cfRule>
    <cfRule type="expression" dxfId="2766" priority="13480">
      <formula>IF(RIGHT(TEXT(AI32,"0.#"),1)=".",TRUE,FALSE)</formula>
    </cfRule>
  </conditionalFormatting>
  <conditionalFormatting sqref="AM32">
    <cfRule type="expression" dxfId="2765" priority="13477">
      <formula>IF(RIGHT(TEXT(AM32,"0.#"),1)=".",FALSE,TRUE)</formula>
    </cfRule>
    <cfRule type="expression" dxfId="2764" priority="13478">
      <formula>IF(RIGHT(TEXT(AM32,"0.#"),1)=".",TRUE,FALSE)</formula>
    </cfRule>
  </conditionalFormatting>
  <conditionalFormatting sqref="AM33">
    <cfRule type="expression" dxfId="2763" priority="13475">
      <formula>IF(RIGHT(TEXT(AM33,"0.#"),1)=".",FALSE,TRUE)</formula>
    </cfRule>
    <cfRule type="expression" dxfId="2762" priority="13476">
      <formula>IF(RIGHT(TEXT(AM33,"0.#"),1)=".",TRUE,FALSE)</formula>
    </cfRule>
  </conditionalFormatting>
  <conditionalFormatting sqref="AQ32:AQ34">
    <cfRule type="expression" dxfId="2761" priority="13467">
      <formula>IF(RIGHT(TEXT(AQ32,"0.#"),1)=".",FALSE,TRUE)</formula>
    </cfRule>
    <cfRule type="expression" dxfId="2760" priority="13468">
      <formula>IF(RIGHT(TEXT(AQ32,"0.#"),1)=".",TRUE,FALSE)</formula>
    </cfRule>
  </conditionalFormatting>
  <conditionalFormatting sqref="AU32:AU34">
    <cfRule type="expression" dxfId="2759" priority="13465">
      <formula>IF(RIGHT(TEXT(AU32,"0.#"),1)=".",FALSE,TRUE)</formula>
    </cfRule>
    <cfRule type="expression" dxfId="2758" priority="13466">
      <formula>IF(RIGHT(TEXT(AU32,"0.#"),1)=".",TRUE,FALSE)</formula>
    </cfRule>
  </conditionalFormatting>
  <conditionalFormatting sqref="AE53">
    <cfRule type="expression" dxfId="2757" priority="13399">
      <formula>IF(RIGHT(TEXT(AE53,"0.#"),1)=".",FALSE,TRUE)</formula>
    </cfRule>
    <cfRule type="expression" dxfId="2756" priority="13400">
      <formula>IF(RIGHT(TEXT(AE53,"0.#"),1)=".",TRUE,FALSE)</formula>
    </cfRule>
  </conditionalFormatting>
  <conditionalFormatting sqref="AE54">
    <cfRule type="expression" dxfId="2755" priority="13397">
      <formula>IF(RIGHT(TEXT(AE54,"0.#"),1)=".",FALSE,TRUE)</formula>
    </cfRule>
    <cfRule type="expression" dxfId="2754" priority="13398">
      <formula>IF(RIGHT(TEXT(AE54,"0.#"),1)=".",TRUE,FALSE)</formula>
    </cfRule>
  </conditionalFormatting>
  <conditionalFormatting sqref="AI54">
    <cfRule type="expression" dxfId="2753" priority="13391">
      <formula>IF(RIGHT(TEXT(AI54,"0.#"),1)=".",FALSE,TRUE)</formula>
    </cfRule>
    <cfRule type="expression" dxfId="2752" priority="13392">
      <formula>IF(RIGHT(TEXT(AI54,"0.#"),1)=".",TRUE,FALSE)</formula>
    </cfRule>
  </conditionalFormatting>
  <conditionalFormatting sqref="AI53">
    <cfRule type="expression" dxfId="2751" priority="13389">
      <formula>IF(RIGHT(TEXT(AI53,"0.#"),1)=".",FALSE,TRUE)</formula>
    </cfRule>
    <cfRule type="expression" dxfId="2750" priority="13390">
      <formula>IF(RIGHT(TEXT(AI53,"0.#"),1)=".",TRUE,FALSE)</formula>
    </cfRule>
  </conditionalFormatting>
  <conditionalFormatting sqref="AM53">
    <cfRule type="expression" dxfId="2749" priority="13387">
      <formula>IF(RIGHT(TEXT(AM53,"0.#"),1)=".",FALSE,TRUE)</formula>
    </cfRule>
    <cfRule type="expression" dxfId="2748" priority="13388">
      <formula>IF(RIGHT(TEXT(AM53,"0.#"),1)=".",TRUE,FALSE)</formula>
    </cfRule>
  </conditionalFormatting>
  <conditionalFormatting sqref="AM54">
    <cfRule type="expression" dxfId="2747" priority="13385">
      <formula>IF(RIGHT(TEXT(AM54,"0.#"),1)=".",FALSE,TRUE)</formula>
    </cfRule>
    <cfRule type="expression" dxfId="2746" priority="13386">
      <formula>IF(RIGHT(TEXT(AM54,"0.#"),1)=".",TRUE,FALSE)</formula>
    </cfRule>
  </conditionalFormatting>
  <conditionalFormatting sqref="AM55">
    <cfRule type="expression" dxfId="2745" priority="13383">
      <formula>IF(RIGHT(TEXT(AM55,"0.#"),1)=".",FALSE,TRUE)</formula>
    </cfRule>
    <cfRule type="expression" dxfId="2744" priority="13384">
      <formula>IF(RIGHT(TEXT(AM55,"0.#"),1)=".",TRUE,FALSE)</formula>
    </cfRule>
  </conditionalFormatting>
  <conditionalFormatting sqref="AE60">
    <cfRule type="expression" dxfId="2743" priority="13369">
      <formula>IF(RIGHT(TEXT(AE60,"0.#"),1)=".",FALSE,TRUE)</formula>
    </cfRule>
    <cfRule type="expression" dxfId="2742" priority="13370">
      <formula>IF(RIGHT(TEXT(AE60,"0.#"),1)=".",TRUE,FALSE)</formula>
    </cfRule>
  </conditionalFormatting>
  <conditionalFormatting sqref="AE61">
    <cfRule type="expression" dxfId="2741" priority="13367">
      <formula>IF(RIGHT(TEXT(AE61,"0.#"),1)=".",FALSE,TRUE)</formula>
    </cfRule>
    <cfRule type="expression" dxfId="2740" priority="13368">
      <formula>IF(RIGHT(TEXT(AE61,"0.#"),1)=".",TRUE,FALSE)</formula>
    </cfRule>
  </conditionalFormatting>
  <conditionalFormatting sqref="AE62">
    <cfRule type="expression" dxfId="2739" priority="13365">
      <formula>IF(RIGHT(TEXT(AE62,"0.#"),1)=".",FALSE,TRUE)</formula>
    </cfRule>
    <cfRule type="expression" dxfId="2738" priority="13366">
      <formula>IF(RIGHT(TEXT(AE62,"0.#"),1)=".",TRUE,FALSE)</formula>
    </cfRule>
  </conditionalFormatting>
  <conditionalFormatting sqref="AI62">
    <cfRule type="expression" dxfId="2737" priority="13363">
      <formula>IF(RIGHT(TEXT(AI62,"0.#"),1)=".",FALSE,TRUE)</formula>
    </cfRule>
    <cfRule type="expression" dxfId="2736" priority="13364">
      <formula>IF(RIGHT(TEXT(AI62,"0.#"),1)=".",TRUE,FALSE)</formula>
    </cfRule>
  </conditionalFormatting>
  <conditionalFormatting sqref="AI61">
    <cfRule type="expression" dxfId="2735" priority="13361">
      <formula>IF(RIGHT(TEXT(AI61,"0.#"),1)=".",FALSE,TRUE)</formula>
    </cfRule>
    <cfRule type="expression" dxfId="2734" priority="13362">
      <formula>IF(RIGHT(TEXT(AI61,"0.#"),1)=".",TRUE,FALSE)</formula>
    </cfRule>
  </conditionalFormatting>
  <conditionalFormatting sqref="AI60">
    <cfRule type="expression" dxfId="2733" priority="13359">
      <formula>IF(RIGHT(TEXT(AI60,"0.#"),1)=".",FALSE,TRUE)</formula>
    </cfRule>
    <cfRule type="expression" dxfId="2732" priority="13360">
      <formula>IF(RIGHT(TEXT(AI60,"0.#"),1)=".",TRUE,FALSE)</formula>
    </cfRule>
  </conditionalFormatting>
  <conditionalFormatting sqref="AM60">
    <cfRule type="expression" dxfId="2731" priority="13357">
      <formula>IF(RIGHT(TEXT(AM60,"0.#"),1)=".",FALSE,TRUE)</formula>
    </cfRule>
    <cfRule type="expression" dxfId="2730" priority="13358">
      <formula>IF(RIGHT(TEXT(AM60,"0.#"),1)=".",TRUE,FALSE)</formula>
    </cfRule>
  </conditionalFormatting>
  <conditionalFormatting sqref="AM61">
    <cfRule type="expression" dxfId="2729" priority="13355">
      <formula>IF(RIGHT(TEXT(AM61,"0.#"),1)=".",FALSE,TRUE)</formula>
    </cfRule>
    <cfRule type="expression" dxfId="2728" priority="13356">
      <formula>IF(RIGHT(TEXT(AM61,"0.#"),1)=".",TRUE,FALSE)</formula>
    </cfRule>
  </conditionalFormatting>
  <conditionalFormatting sqref="AM62">
    <cfRule type="expression" dxfId="2727" priority="13353">
      <formula>IF(RIGHT(TEXT(AM62,"0.#"),1)=".",FALSE,TRUE)</formula>
    </cfRule>
    <cfRule type="expression" dxfId="2726" priority="13354">
      <formula>IF(RIGHT(TEXT(AM62,"0.#"),1)=".",TRUE,FALSE)</formula>
    </cfRule>
  </conditionalFormatting>
  <conditionalFormatting sqref="AE87">
    <cfRule type="expression" dxfId="2725" priority="13339">
      <formula>IF(RIGHT(TEXT(AE87,"0.#"),1)=".",FALSE,TRUE)</formula>
    </cfRule>
    <cfRule type="expression" dxfId="2724" priority="13340">
      <formula>IF(RIGHT(TEXT(AE87,"0.#"),1)=".",TRUE,FALSE)</formula>
    </cfRule>
  </conditionalFormatting>
  <conditionalFormatting sqref="AE88">
    <cfRule type="expression" dxfId="2723" priority="13337">
      <formula>IF(RIGHT(TEXT(AE88,"0.#"),1)=".",FALSE,TRUE)</formula>
    </cfRule>
    <cfRule type="expression" dxfId="2722" priority="13338">
      <formula>IF(RIGHT(TEXT(AE88,"0.#"),1)=".",TRUE,FALSE)</formula>
    </cfRule>
  </conditionalFormatting>
  <conditionalFormatting sqref="AE89">
    <cfRule type="expression" dxfId="2721" priority="13335">
      <formula>IF(RIGHT(TEXT(AE89,"0.#"),1)=".",FALSE,TRUE)</formula>
    </cfRule>
    <cfRule type="expression" dxfId="2720" priority="13336">
      <formula>IF(RIGHT(TEXT(AE89,"0.#"),1)=".",TRUE,FALSE)</formula>
    </cfRule>
  </conditionalFormatting>
  <conditionalFormatting sqref="AI89">
    <cfRule type="expression" dxfId="2719" priority="13333">
      <formula>IF(RIGHT(TEXT(AI89,"0.#"),1)=".",FALSE,TRUE)</formula>
    </cfRule>
    <cfRule type="expression" dxfId="2718" priority="13334">
      <formula>IF(RIGHT(TEXT(AI89,"0.#"),1)=".",TRUE,FALSE)</formula>
    </cfRule>
  </conditionalFormatting>
  <conditionalFormatting sqref="AI88">
    <cfRule type="expression" dxfId="2717" priority="13331">
      <formula>IF(RIGHT(TEXT(AI88,"0.#"),1)=".",FALSE,TRUE)</formula>
    </cfRule>
    <cfRule type="expression" dxfId="2716" priority="13332">
      <formula>IF(RIGHT(TEXT(AI88,"0.#"),1)=".",TRUE,FALSE)</formula>
    </cfRule>
  </conditionalFormatting>
  <conditionalFormatting sqref="AI87">
    <cfRule type="expression" dxfId="2715" priority="13329">
      <formula>IF(RIGHT(TEXT(AI87,"0.#"),1)=".",FALSE,TRUE)</formula>
    </cfRule>
    <cfRule type="expression" dxfId="2714" priority="13330">
      <formula>IF(RIGHT(TEXT(AI87,"0.#"),1)=".",TRUE,FALSE)</formula>
    </cfRule>
  </conditionalFormatting>
  <conditionalFormatting sqref="AM88">
    <cfRule type="expression" dxfId="2713" priority="13325">
      <formula>IF(RIGHT(TEXT(AM88,"0.#"),1)=".",FALSE,TRUE)</formula>
    </cfRule>
    <cfRule type="expression" dxfId="2712" priority="13326">
      <formula>IF(RIGHT(TEXT(AM88,"0.#"),1)=".",TRUE,FALSE)</formula>
    </cfRule>
  </conditionalFormatting>
  <conditionalFormatting sqref="AM89">
    <cfRule type="expression" dxfId="2711" priority="13323">
      <formula>IF(RIGHT(TEXT(AM89,"0.#"),1)=".",FALSE,TRUE)</formula>
    </cfRule>
    <cfRule type="expression" dxfId="2710" priority="13324">
      <formula>IF(RIGHT(TEXT(AM89,"0.#"),1)=".",TRUE,FALSE)</formula>
    </cfRule>
  </conditionalFormatting>
  <conditionalFormatting sqref="AE92">
    <cfRule type="expression" dxfId="2709" priority="13309">
      <formula>IF(RIGHT(TEXT(AE92,"0.#"),1)=".",FALSE,TRUE)</formula>
    </cfRule>
    <cfRule type="expression" dxfId="2708" priority="13310">
      <formula>IF(RIGHT(TEXT(AE92,"0.#"),1)=".",TRUE,FALSE)</formula>
    </cfRule>
  </conditionalFormatting>
  <conditionalFormatting sqref="AE93">
    <cfRule type="expression" dxfId="2707" priority="13307">
      <formula>IF(RIGHT(TEXT(AE93,"0.#"),1)=".",FALSE,TRUE)</formula>
    </cfRule>
    <cfRule type="expression" dxfId="2706" priority="13308">
      <formula>IF(RIGHT(TEXT(AE93,"0.#"),1)=".",TRUE,FALSE)</formula>
    </cfRule>
  </conditionalFormatting>
  <conditionalFormatting sqref="AE94">
    <cfRule type="expression" dxfId="2705" priority="13305">
      <formula>IF(RIGHT(TEXT(AE94,"0.#"),1)=".",FALSE,TRUE)</formula>
    </cfRule>
    <cfRule type="expression" dxfId="2704" priority="13306">
      <formula>IF(RIGHT(TEXT(AE94,"0.#"),1)=".",TRUE,FALSE)</formula>
    </cfRule>
  </conditionalFormatting>
  <conditionalFormatting sqref="AI94">
    <cfRule type="expression" dxfId="2703" priority="13303">
      <formula>IF(RIGHT(TEXT(AI94,"0.#"),1)=".",FALSE,TRUE)</formula>
    </cfRule>
    <cfRule type="expression" dxfId="2702" priority="13304">
      <formula>IF(RIGHT(TEXT(AI94,"0.#"),1)=".",TRUE,FALSE)</formula>
    </cfRule>
  </conditionalFormatting>
  <conditionalFormatting sqref="AI93">
    <cfRule type="expression" dxfId="2701" priority="13301">
      <formula>IF(RIGHT(TEXT(AI93,"0.#"),1)=".",FALSE,TRUE)</formula>
    </cfRule>
    <cfRule type="expression" dxfId="2700" priority="13302">
      <formula>IF(RIGHT(TEXT(AI93,"0.#"),1)=".",TRUE,FALSE)</formula>
    </cfRule>
  </conditionalFormatting>
  <conditionalFormatting sqref="AI92">
    <cfRule type="expression" dxfId="2699" priority="13299">
      <formula>IF(RIGHT(TEXT(AI92,"0.#"),1)=".",FALSE,TRUE)</formula>
    </cfRule>
    <cfRule type="expression" dxfId="2698" priority="13300">
      <formula>IF(RIGHT(TEXT(AI92,"0.#"),1)=".",TRUE,FALSE)</formula>
    </cfRule>
  </conditionalFormatting>
  <conditionalFormatting sqref="AM92">
    <cfRule type="expression" dxfId="2697" priority="13297">
      <formula>IF(RIGHT(TEXT(AM92,"0.#"),1)=".",FALSE,TRUE)</formula>
    </cfRule>
    <cfRule type="expression" dxfId="2696" priority="13298">
      <formula>IF(RIGHT(TEXT(AM92,"0.#"),1)=".",TRUE,FALSE)</formula>
    </cfRule>
  </conditionalFormatting>
  <conditionalFormatting sqref="AM93">
    <cfRule type="expression" dxfId="2695" priority="13295">
      <formula>IF(RIGHT(TEXT(AM93,"0.#"),1)=".",FALSE,TRUE)</formula>
    </cfRule>
    <cfRule type="expression" dxfId="2694" priority="13296">
      <formula>IF(RIGHT(TEXT(AM93,"0.#"),1)=".",TRUE,FALSE)</formula>
    </cfRule>
  </conditionalFormatting>
  <conditionalFormatting sqref="AM94">
    <cfRule type="expression" dxfId="2693" priority="13293">
      <formula>IF(RIGHT(TEXT(AM94,"0.#"),1)=".",FALSE,TRUE)</formula>
    </cfRule>
    <cfRule type="expression" dxfId="2692" priority="13294">
      <formula>IF(RIGHT(TEXT(AM94,"0.#"),1)=".",TRUE,FALSE)</formula>
    </cfRule>
  </conditionalFormatting>
  <conditionalFormatting sqref="AE97">
    <cfRule type="expression" dxfId="2691" priority="13279">
      <formula>IF(RIGHT(TEXT(AE97,"0.#"),1)=".",FALSE,TRUE)</formula>
    </cfRule>
    <cfRule type="expression" dxfId="2690" priority="13280">
      <formula>IF(RIGHT(TEXT(AE97,"0.#"),1)=".",TRUE,FALSE)</formula>
    </cfRule>
  </conditionalFormatting>
  <conditionalFormatting sqref="AE98">
    <cfRule type="expression" dxfId="2689" priority="13277">
      <formula>IF(RIGHT(TEXT(AE98,"0.#"),1)=".",FALSE,TRUE)</formula>
    </cfRule>
    <cfRule type="expression" dxfId="2688" priority="13278">
      <formula>IF(RIGHT(TEXT(AE98,"0.#"),1)=".",TRUE,FALSE)</formula>
    </cfRule>
  </conditionalFormatting>
  <conditionalFormatting sqref="AE99">
    <cfRule type="expression" dxfId="2687" priority="13275">
      <formula>IF(RIGHT(TEXT(AE99,"0.#"),1)=".",FALSE,TRUE)</formula>
    </cfRule>
    <cfRule type="expression" dxfId="2686" priority="13276">
      <formula>IF(RIGHT(TEXT(AE99,"0.#"),1)=".",TRUE,FALSE)</formula>
    </cfRule>
  </conditionalFormatting>
  <conditionalFormatting sqref="AI99">
    <cfRule type="expression" dxfId="2685" priority="13273">
      <formula>IF(RIGHT(TEXT(AI99,"0.#"),1)=".",FALSE,TRUE)</formula>
    </cfRule>
    <cfRule type="expression" dxfId="2684" priority="13274">
      <formula>IF(RIGHT(TEXT(AI99,"0.#"),1)=".",TRUE,FALSE)</formula>
    </cfRule>
  </conditionalFormatting>
  <conditionalFormatting sqref="AI98">
    <cfRule type="expression" dxfId="2683" priority="13271">
      <formula>IF(RIGHT(TEXT(AI98,"0.#"),1)=".",FALSE,TRUE)</formula>
    </cfRule>
    <cfRule type="expression" dxfId="2682" priority="13272">
      <formula>IF(RIGHT(TEXT(AI98,"0.#"),1)=".",TRUE,FALSE)</formula>
    </cfRule>
  </conditionalFormatting>
  <conditionalFormatting sqref="AI97">
    <cfRule type="expression" dxfId="2681" priority="13269">
      <formula>IF(RIGHT(TEXT(AI97,"0.#"),1)=".",FALSE,TRUE)</formula>
    </cfRule>
    <cfRule type="expression" dxfId="2680" priority="13270">
      <formula>IF(RIGHT(TEXT(AI97,"0.#"),1)=".",TRUE,FALSE)</formula>
    </cfRule>
  </conditionalFormatting>
  <conditionalFormatting sqref="AM97">
    <cfRule type="expression" dxfId="2679" priority="13267">
      <formula>IF(RIGHT(TEXT(AM97,"0.#"),1)=".",FALSE,TRUE)</formula>
    </cfRule>
    <cfRule type="expression" dxfId="2678" priority="13268">
      <formula>IF(RIGHT(TEXT(AM97,"0.#"),1)=".",TRUE,FALSE)</formula>
    </cfRule>
  </conditionalFormatting>
  <conditionalFormatting sqref="AM98">
    <cfRule type="expression" dxfId="2677" priority="13265">
      <formula>IF(RIGHT(TEXT(AM98,"0.#"),1)=".",FALSE,TRUE)</formula>
    </cfRule>
    <cfRule type="expression" dxfId="2676" priority="13266">
      <formula>IF(RIGHT(TEXT(AM98,"0.#"),1)=".",TRUE,FALSE)</formula>
    </cfRule>
  </conditionalFormatting>
  <conditionalFormatting sqref="AM99">
    <cfRule type="expression" dxfId="2675" priority="13263">
      <formula>IF(RIGHT(TEXT(AM99,"0.#"),1)=".",FALSE,TRUE)</formula>
    </cfRule>
    <cfRule type="expression" dxfId="2674" priority="13264">
      <formula>IF(RIGHT(TEXT(AM99,"0.#"),1)=".",TRUE,FALSE)</formula>
    </cfRule>
  </conditionalFormatting>
  <conditionalFormatting sqref="AI101">
    <cfRule type="expression" dxfId="2673" priority="13249">
      <formula>IF(RIGHT(TEXT(AI101,"0.#"),1)=".",FALSE,TRUE)</formula>
    </cfRule>
    <cfRule type="expression" dxfId="2672" priority="13250">
      <formula>IF(RIGHT(TEXT(AI101,"0.#"),1)=".",TRUE,FALSE)</formula>
    </cfRule>
  </conditionalFormatting>
  <conditionalFormatting sqref="AM101">
    <cfRule type="expression" dxfId="2671" priority="13247">
      <formula>IF(RIGHT(TEXT(AM101,"0.#"),1)=".",FALSE,TRUE)</formula>
    </cfRule>
    <cfRule type="expression" dxfId="2670" priority="13248">
      <formula>IF(RIGHT(TEXT(AM101,"0.#"),1)=".",TRUE,FALSE)</formula>
    </cfRule>
  </conditionalFormatting>
  <conditionalFormatting sqref="AE102">
    <cfRule type="expression" dxfId="2669" priority="13245">
      <formula>IF(RIGHT(TEXT(AE102,"0.#"),1)=".",FALSE,TRUE)</formula>
    </cfRule>
    <cfRule type="expression" dxfId="2668" priority="13246">
      <formula>IF(RIGHT(TEXT(AE102,"0.#"),1)=".",TRUE,FALSE)</formula>
    </cfRule>
  </conditionalFormatting>
  <conditionalFormatting sqref="AI102">
    <cfRule type="expression" dxfId="2667" priority="13243">
      <formula>IF(RIGHT(TEXT(AI102,"0.#"),1)=".",FALSE,TRUE)</formula>
    </cfRule>
    <cfRule type="expression" dxfId="2666" priority="13244">
      <formula>IF(RIGHT(TEXT(AI102,"0.#"),1)=".",TRUE,FALSE)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E116 AQ116">
    <cfRule type="expression" dxfId="2613" priority="13181">
      <formula>IF(RIGHT(TEXT(AE116,"0.#"),1)=".",FALSE,TRUE)</formula>
    </cfRule>
    <cfRule type="expression" dxfId="2612" priority="13182">
      <formula>IF(RIGHT(TEXT(AE116,"0.#"),1)=".",TRUE,FALSE)</formula>
    </cfRule>
  </conditionalFormatting>
  <conditionalFormatting sqref="AI116">
    <cfRule type="expression" dxfId="2611" priority="13179">
      <formula>IF(RIGHT(TEXT(AI116,"0.#"),1)=".",FALSE,TRUE)</formula>
    </cfRule>
    <cfRule type="expression" dxfId="2610" priority="13180">
      <formula>IF(RIGHT(TEXT(AI116,"0.#"),1)=".",TRUE,FALSE)</formula>
    </cfRule>
  </conditionalFormatting>
  <conditionalFormatting sqref="AM116">
    <cfRule type="expression" dxfId="2609" priority="13177">
      <formula>IF(RIGHT(TEXT(AM116,"0.#"),1)=".",FALSE,TRUE)</formula>
    </cfRule>
    <cfRule type="expression" dxfId="2608" priority="13178">
      <formula>IF(RIGHT(TEXT(AM116,"0.#"),1)=".",TRUE,FALSE)</formula>
    </cfRule>
  </conditionalFormatting>
  <conditionalFormatting sqref="AE117 AM117">
    <cfRule type="expression" dxfId="2607" priority="13175">
      <formula>IF(RIGHT(TEXT(AE117,"0.#"),1)=".",FALSE,TRUE)</formula>
    </cfRule>
    <cfRule type="expression" dxfId="2606" priority="13176">
      <formula>IF(RIGHT(TEXT(AE117,"0.#"),1)=".",TRUE,FALSE)</formula>
    </cfRule>
  </conditionalFormatting>
  <conditionalFormatting sqref="AI117">
    <cfRule type="expression" dxfId="2605" priority="13173">
      <formula>IF(RIGHT(TEXT(AI117,"0.#"),1)=".",FALSE,TRUE)</formula>
    </cfRule>
    <cfRule type="expression" dxfId="2604" priority="13174">
      <formula>IF(RIGHT(TEXT(AI117,"0.#"),1)=".",TRUE,FALSE)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I119">
    <cfRule type="expression" dxfId="2599" priority="13165">
      <formula>IF(RIGHT(TEXT(AI119,"0.#"),1)=".",FALSE,TRUE)</formula>
    </cfRule>
    <cfRule type="expression" dxfId="2598" priority="13166">
      <formula>IF(RIGHT(TEXT(AI119,"0.#"),1)=".",TRUE,FALSE)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I128">
    <cfRule type="expression" dxfId="2575" priority="13123">
      <formula>IF(RIGHT(TEXT(AI128,"0.#"),1)=".",FALSE,TRUE)</formula>
    </cfRule>
    <cfRule type="expression" dxfId="2574" priority="13124">
      <formula>IF(RIGHT(TEXT(AI128,"0.#"),1)=".",TRUE,FALSE)</formula>
    </cfRule>
  </conditionalFormatting>
  <conditionalFormatting sqref="AM128">
    <cfRule type="expression" dxfId="2573" priority="13121">
      <formula>IF(RIGHT(TEXT(AM128,"0.#"),1)=".",FALSE,TRUE)</formula>
    </cfRule>
    <cfRule type="expression" dxfId="2572" priority="13122">
      <formula>IF(RIGHT(TEXT(AM128,"0.#"),1)=".",TRUE,FALSE)</formula>
    </cfRule>
  </conditionalFormatting>
  <conditionalFormatting sqref="AQ129">
    <cfRule type="expression" dxfId="2571" priority="13113">
      <formula>IF(RIGHT(TEXT(AQ129,"0.#"),1)=".",FALSE,TRUE)</formula>
    </cfRule>
    <cfRule type="expression" dxfId="2570" priority="13114">
      <formula>IF(RIGHT(TEXT(AQ129,"0.#"),1)=".",TRUE,FALSE)</formula>
    </cfRule>
  </conditionalFormatting>
  <conditionalFormatting sqref="AE75">
    <cfRule type="expression" dxfId="2569" priority="13111">
      <formula>IF(RIGHT(TEXT(AE75,"0.#"),1)=".",FALSE,TRUE)</formula>
    </cfRule>
    <cfRule type="expression" dxfId="2568" priority="13112">
      <formula>IF(RIGHT(TEXT(AE75,"0.#"),1)=".",TRUE,FALSE)</formula>
    </cfRule>
  </conditionalFormatting>
  <conditionalFormatting sqref="AE76">
    <cfRule type="expression" dxfId="2567" priority="13109">
      <formula>IF(RIGHT(TEXT(AE76,"0.#"),1)=".",FALSE,TRUE)</formula>
    </cfRule>
    <cfRule type="expression" dxfId="2566" priority="13110">
      <formula>IF(RIGHT(TEXT(AE76,"0.#"),1)=".",TRUE,FALSE)</formula>
    </cfRule>
  </conditionalFormatting>
  <conditionalFormatting sqref="AE77">
    <cfRule type="expression" dxfId="2565" priority="13107">
      <formula>IF(RIGHT(TEXT(AE77,"0.#"),1)=".",FALSE,TRUE)</formula>
    </cfRule>
    <cfRule type="expression" dxfId="2564" priority="13108">
      <formula>IF(RIGHT(TEXT(AE77,"0.#"),1)=".",TRUE,FALSE)</formula>
    </cfRule>
  </conditionalFormatting>
  <conditionalFormatting sqref="AI77">
    <cfRule type="expression" dxfId="2563" priority="13105">
      <formula>IF(RIGHT(TEXT(AI77,"0.#"),1)=".",FALSE,TRUE)</formula>
    </cfRule>
    <cfRule type="expression" dxfId="2562" priority="13106">
      <formula>IF(RIGHT(TEXT(AI77,"0.#"),1)=".",TRUE,FALSE)</formula>
    </cfRule>
  </conditionalFormatting>
  <conditionalFormatting sqref="AI76">
    <cfRule type="expression" dxfId="2561" priority="13103">
      <formula>IF(RIGHT(TEXT(AI76,"0.#"),1)=".",FALSE,TRUE)</formula>
    </cfRule>
    <cfRule type="expression" dxfId="2560" priority="13104">
      <formula>IF(RIGHT(TEXT(AI76,"0.#"),1)=".",TRUE,FALSE)</formula>
    </cfRule>
  </conditionalFormatting>
  <conditionalFormatting sqref="AI75">
    <cfRule type="expression" dxfId="2559" priority="13101">
      <formula>IF(RIGHT(TEXT(AI75,"0.#"),1)=".",FALSE,TRUE)</formula>
    </cfRule>
    <cfRule type="expression" dxfId="2558" priority="13102">
      <formula>IF(RIGHT(TEXT(AI75,"0.#"),1)=".",TRUE,FALSE)</formula>
    </cfRule>
  </conditionalFormatting>
  <conditionalFormatting sqref="AM75">
    <cfRule type="expression" dxfId="2557" priority="13099">
      <formula>IF(RIGHT(TEXT(AM75,"0.#"),1)=".",FALSE,TRUE)</formula>
    </cfRule>
    <cfRule type="expression" dxfId="2556" priority="13100">
      <formula>IF(RIGHT(TEXT(AM75,"0.#"),1)=".",TRUE,FALSE)</formula>
    </cfRule>
  </conditionalFormatting>
  <conditionalFormatting sqref="AM76">
    <cfRule type="expression" dxfId="2555" priority="13097">
      <formula>IF(RIGHT(TEXT(AM76,"0.#"),1)=".",FALSE,TRUE)</formula>
    </cfRule>
    <cfRule type="expression" dxfId="2554" priority="13098">
      <formula>IF(RIGHT(TEXT(AM76,"0.#"),1)=".",TRUE,FALSE)</formula>
    </cfRule>
  </conditionalFormatting>
  <conditionalFormatting sqref="AM77">
    <cfRule type="expression" dxfId="2553" priority="13095">
      <formula>IF(RIGHT(TEXT(AM77,"0.#"),1)=".",FALSE,TRUE)</formula>
    </cfRule>
    <cfRule type="expression" dxfId="2552" priority="13096">
      <formula>IF(RIGHT(TEXT(AM77,"0.#"),1)=".",TRUE,FALSE)</formula>
    </cfRule>
  </conditionalFormatting>
  <conditionalFormatting sqref="AE134:AE135 AI134:AI135 AM134:AM135 AQ134:AQ135 AU134:AU135">
    <cfRule type="expression" dxfId="2551" priority="13081">
      <formula>IF(RIGHT(TEXT(AE134,"0.#"),1)=".",FALSE,TRUE)</formula>
    </cfRule>
    <cfRule type="expression" dxfId="2550" priority="13082">
      <formula>IF(RIGHT(TEXT(AE134,"0.#"),1)=".",TRUE,FALSE)</formula>
    </cfRule>
  </conditionalFormatting>
  <conditionalFormatting sqref="AE433">
    <cfRule type="expression" dxfId="2549" priority="13051">
      <formula>IF(RIGHT(TEXT(AE433,"0.#"),1)=".",FALSE,TRUE)</formula>
    </cfRule>
    <cfRule type="expression" dxfId="2548" priority="13052">
      <formula>IF(RIGHT(TEXT(AE433,"0.#"),1)=".",TRUE,FALSE)</formula>
    </cfRule>
  </conditionalFormatting>
  <conditionalFormatting sqref="AM435">
    <cfRule type="expression" dxfId="2547" priority="13035">
      <formula>IF(RIGHT(TEXT(AM435,"0.#"),1)=".",FALSE,TRUE)</formula>
    </cfRule>
    <cfRule type="expression" dxfId="2546" priority="13036">
      <formula>IF(RIGHT(TEXT(AM435,"0.#"),1)=".",TRUE,FALSE)</formula>
    </cfRule>
  </conditionalFormatting>
  <conditionalFormatting sqref="AE434">
    <cfRule type="expression" dxfId="2545" priority="13049">
      <formula>IF(RIGHT(TEXT(AE434,"0.#"),1)=".",FALSE,TRUE)</formula>
    </cfRule>
    <cfRule type="expression" dxfId="2544" priority="13050">
      <formula>IF(RIGHT(TEXT(AE434,"0.#"),1)=".",TRUE,FALSE)</formula>
    </cfRule>
  </conditionalFormatting>
  <conditionalFormatting sqref="AE435">
    <cfRule type="expression" dxfId="2543" priority="13047">
      <formula>IF(RIGHT(TEXT(AE435,"0.#"),1)=".",FALSE,TRUE)</formula>
    </cfRule>
    <cfRule type="expression" dxfId="2542" priority="13048">
      <formula>IF(RIGHT(TEXT(AE435,"0.#"),1)=".",TRUE,FALSE)</formula>
    </cfRule>
  </conditionalFormatting>
  <conditionalFormatting sqref="AM433">
    <cfRule type="expression" dxfId="2541" priority="13039">
      <formula>IF(RIGHT(TEXT(AM433,"0.#"),1)=".",FALSE,TRUE)</formula>
    </cfRule>
    <cfRule type="expression" dxfId="2540" priority="13040">
      <formula>IF(RIGHT(TEXT(AM433,"0.#"),1)=".",TRUE,FALSE)</formula>
    </cfRule>
  </conditionalFormatting>
  <conditionalFormatting sqref="AM434">
    <cfRule type="expression" dxfId="2539" priority="13037">
      <formula>IF(RIGHT(TEXT(AM434,"0.#"),1)=".",FALSE,TRUE)</formula>
    </cfRule>
    <cfRule type="expression" dxfId="2538" priority="13038">
      <formula>IF(RIGHT(TEXT(AM434,"0.#"),1)=".",TRUE,FALSE)</formula>
    </cfRule>
  </conditionalFormatting>
  <conditionalFormatting sqref="AU433">
    <cfRule type="expression" dxfId="2537" priority="13027">
      <formula>IF(RIGHT(TEXT(AU433,"0.#"),1)=".",FALSE,TRUE)</formula>
    </cfRule>
    <cfRule type="expression" dxfId="2536" priority="13028">
      <formula>IF(RIGHT(TEXT(AU433,"0.#"),1)=".",TRUE,FALSE)</formula>
    </cfRule>
  </conditionalFormatting>
  <conditionalFormatting sqref="AU434">
    <cfRule type="expression" dxfId="2535" priority="13025">
      <formula>IF(RIGHT(TEXT(AU434,"0.#"),1)=".",FALSE,TRUE)</formula>
    </cfRule>
    <cfRule type="expression" dxfId="2534" priority="13026">
      <formula>IF(RIGHT(TEXT(AU434,"0.#"),1)=".",TRUE,FALSE)</formula>
    </cfRule>
  </conditionalFormatting>
  <conditionalFormatting sqref="AU435">
    <cfRule type="expression" dxfId="2533" priority="13023">
      <formula>IF(RIGHT(TEXT(AU435,"0.#"),1)=".",FALSE,TRUE)</formula>
    </cfRule>
    <cfRule type="expression" dxfId="2532" priority="13024">
      <formula>IF(RIGHT(TEXT(AU435,"0.#"),1)=".",TRUE,FALSE)</formula>
    </cfRule>
  </conditionalFormatting>
  <conditionalFormatting sqref="AI435">
    <cfRule type="expression" dxfId="2531" priority="12957">
      <formula>IF(RIGHT(TEXT(AI435,"0.#"),1)=".",FALSE,TRUE)</formula>
    </cfRule>
    <cfRule type="expression" dxfId="2530" priority="12958">
      <formula>IF(RIGHT(TEXT(AI435,"0.#"),1)=".",TRUE,FALSE)</formula>
    </cfRule>
  </conditionalFormatting>
  <conditionalFormatting sqref="AI433">
    <cfRule type="expression" dxfId="2529" priority="12961">
      <formula>IF(RIGHT(TEXT(AI433,"0.#"),1)=".",FALSE,TRUE)</formula>
    </cfRule>
    <cfRule type="expression" dxfId="2528" priority="12962">
      <formula>IF(RIGHT(TEXT(AI433,"0.#"),1)=".",TRUE,FALSE)</formula>
    </cfRule>
  </conditionalFormatting>
  <conditionalFormatting sqref="AI434">
    <cfRule type="expression" dxfId="2527" priority="12959">
      <formula>IF(RIGHT(TEXT(AI434,"0.#"),1)=".",FALSE,TRUE)</formula>
    </cfRule>
    <cfRule type="expression" dxfId="2526" priority="12960">
      <formula>IF(RIGHT(TEXT(AI434,"0.#"),1)=".",TRUE,FALSE)</formula>
    </cfRule>
  </conditionalFormatting>
  <conditionalFormatting sqref="AQ434">
    <cfRule type="expression" dxfId="2525" priority="12943">
      <formula>IF(RIGHT(TEXT(AQ434,"0.#"),1)=".",FALSE,TRUE)</formula>
    </cfRule>
    <cfRule type="expression" dxfId="2524" priority="12944">
      <formula>IF(RIGHT(TEXT(AQ434,"0.#"),1)=".",TRUE,FALSE)</formula>
    </cfRule>
  </conditionalFormatting>
  <conditionalFormatting sqref="AQ435">
    <cfRule type="expression" dxfId="2523" priority="12929">
      <formula>IF(RIGHT(TEXT(AQ435,"0.#"),1)=".",FALSE,TRUE)</formula>
    </cfRule>
    <cfRule type="expression" dxfId="2522" priority="12930">
      <formula>IF(RIGHT(TEXT(AQ435,"0.#"),1)=".",TRUE,FALSE)</formula>
    </cfRule>
  </conditionalFormatting>
  <conditionalFormatting sqref="AQ433">
    <cfRule type="expression" dxfId="2521" priority="12927">
      <formula>IF(RIGHT(TEXT(AQ433,"0.#"),1)=".",FALSE,TRUE)</formula>
    </cfRule>
    <cfRule type="expression" dxfId="2520" priority="12928">
      <formula>IF(RIGHT(TEXT(AQ433,"0.#"),1)=".",TRUE,FALSE)</formula>
    </cfRule>
  </conditionalFormatting>
  <conditionalFormatting sqref="AL839:AO866">
    <cfRule type="expression" dxfId="2519" priority="6651">
      <formula>IF(AND(AL839&gt;=0, RIGHT(TEXT(AL839,"0.#"),1)&lt;&gt;"."),TRUE,FALSE)</formula>
    </cfRule>
    <cfRule type="expression" dxfId="2518" priority="6652">
      <formula>IF(AND(AL839&gt;=0, RIGHT(TEXT(AL839,"0.#"),1)="."),TRUE,FALSE)</formula>
    </cfRule>
    <cfRule type="expression" dxfId="2517" priority="6653">
      <formula>IF(AND(AL839&lt;0, RIGHT(TEXT(AL839,"0.#"),1)&lt;&gt;"."),TRUE,FALSE)</formula>
    </cfRule>
    <cfRule type="expression" dxfId="2516" priority="6654">
      <formula>IF(AND(AL839&lt;0, RIGHT(TEXT(AL839,"0.#"),1)="."),TRUE,FALSE)</formula>
    </cfRule>
  </conditionalFormatting>
  <conditionalFormatting sqref="AQ53:AQ55">
    <cfRule type="expression" dxfId="2515" priority="4673">
      <formula>IF(RIGHT(TEXT(AQ53,"0.#"),1)=".",FALSE,TRUE)</formula>
    </cfRule>
    <cfRule type="expression" dxfId="2514" priority="4674">
      <formula>IF(RIGHT(TEXT(AQ53,"0.#"),1)=".",TRUE,FALSE)</formula>
    </cfRule>
  </conditionalFormatting>
  <conditionalFormatting sqref="AU53:AU55">
    <cfRule type="expression" dxfId="2513" priority="4671">
      <formula>IF(RIGHT(TEXT(AU53,"0.#"),1)=".",FALSE,TRUE)</formula>
    </cfRule>
    <cfRule type="expression" dxfId="2512" priority="4672">
      <formula>IF(RIGHT(TEXT(AU53,"0.#"),1)=".",TRUE,FALSE)</formula>
    </cfRule>
  </conditionalFormatting>
  <conditionalFormatting sqref="AQ60:AQ62">
    <cfRule type="expression" dxfId="2511" priority="4669">
      <formula>IF(RIGHT(TEXT(AQ60,"0.#"),1)=".",FALSE,TRUE)</formula>
    </cfRule>
    <cfRule type="expression" dxfId="2510" priority="4670">
      <formula>IF(RIGHT(TEXT(AQ60,"0.#"),1)=".",TRUE,FALSE)</formula>
    </cfRule>
  </conditionalFormatting>
  <conditionalFormatting sqref="AU60:AU62">
    <cfRule type="expression" dxfId="2509" priority="4667">
      <formula>IF(RIGHT(TEXT(AU60,"0.#"),1)=".",FALSE,TRUE)</formula>
    </cfRule>
    <cfRule type="expression" dxfId="2508" priority="4668">
      <formula>IF(RIGHT(TEXT(AU60,"0.#"),1)=".",TRUE,FALSE)</formula>
    </cfRule>
  </conditionalFormatting>
  <conditionalFormatting sqref="AQ75:AQ77">
    <cfRule type="expression" dxfId="2507" priority="4665">
      <formula>IF(RIGHT(TEXT(AQ75,"0.#"),1)=".",FALSE,TRUE)</formula>
    </cfRule>
    <cfRule type="expression" dxfId="2506" priority="4666">
      <formula>IF(RIGHT(TEXT(AQ75,"0.#"),1)=".",TRUE,FALSE)</formula>
    </cfRule>
  </conditionalFormatting>
  <conditionalFormatting sqref="AU75:AU77">
    <cfRule type="expression" dxfId="2505" priority="4663">
      <formula>IF(RIGHT(TEXT(AU75,"0.#"),1)=".",FALSE,TRUE)</formula>
    </cfRule>
    <cfRule type="expression" dxfId="2504" priority="4664">
      <formula>IF(RIGHT(TEXT(AU75,"0.#"),1)=".",TRUE,FALSE)</formula>
    </cfRule>
  </conditionalFormatting>
  <conditionalFormatting sqref="AQ87:AQ89">
    <cfRule type="expression" dxfId="2503" priority="4661">
      <formula>IF(RIGHT(TEXT(AQ87,"0.#"),1)=".",FALSE,TRUE)</formula>
    </cfRule>
    <cfRule type="expression" dxfId="2502" priority="4662">
      <formula>IF(RIGHT(TEXT(AQ87,"0.#"),1)=".",TRUE,FALSE)</formula>
    </cfRule>
  </conditionalFormatting>
  <conditionalFormatting sqref="AU87:AU89">
    <cfRule type="expression" dxfId="2501" priority="4659">
      <formula>IF(RIGHT(TEXT(AU87,"0.#"),1)=".",FALSE,TRUE)</formula>
    </cfRule>
    <cfRule type="expression" dxfId="2500" priority="4660">
      <formula>IF(RIGHT(TEXT(AU87,"0.#"),1)=".",TRUE,FALSE)</formula>
    </cfRule>
  </conditionalFormatting>
  <conditionalFormatting sqref="AQ92:AQ94">
    <cfRule type="expression" dxfId="2499" priority="4657">
      <formula>IF(RIGHT(TEXT(AQ92,"0.#"),1)=".",FALSE,TRUE)</formula>
    </cfRule>
    <cfRule type="expression" dxfId="2498" priority="4658">
      <formula>IF(RIGHT(TEXT(AQ92,"0.#"),1)=".",TRUE,FALSE)</formula>
    </cfRule>
  </conditionalFormatting>
  <conditionalFormatting sqref="AU92:AU94">
    <cfRule type="expression" dxfId="2497" priority="4655">
      <formula>IF(RIGHT(TEXT(AU92,"0.#"),1)=".",FALSE,TRUE)</formula>
    </cfRule>
    <cfRule type="expression" dxfId="2496" priority="4656">
      <formula>IF(RIGHT(TEXT(AU92,"0.#"),1)=".",TRUE,FALSE)</formula>
    </cfRule>
  </conditionalFormatting>
  <conditionalFormatting sqref="AQ97:AQ99">
    <cfRule type="expression" dxfId="2495" priority="4653">
      <formula>IF(RIGHT(TEXT(AQ97,"0.#"),1)=".",FALSE,TRUE)</formula>
    </cfRule>
    <cfRule type="expression" dxfId="2494" priority="4654">
      <formula>IF(RIGHT(TEXT(AQ97,"0.#"),1)=".",TRUE,FALSE)</formula>
    </cfRule>
  </conditionalFormatting>
  <conditionalFormatting sqref="AU97:AU99">
    <cfRule type="expression" dxfId="2493" priority="4651">
      <formula>IF(RIGHT(TEXT(AU97,"0.#"),1)=".",FALSE,TRUE)</formula>
    </cfRule>
    <cfRule type="expression" dxfId="2492" priority="4652">
      <formula>IF(RIGHT(TEXT(AU97,"0.#"),1)=".",TRUE,FALSE)</formula>
    </cfRule>
  </conditionalFormatting>
  <conditionalFormatting sqref="AE458">
    <cfRule type="expression" dxfId="2491" priority="4345">
      <formula>IF(RIGHT(TEXT(AE458,"0.#"),1)=".",FALSE,TRUE)</formula>
    </cfRule>
    <cfRule type="expression" dxfId="2490" priority="4346">
      <formula>IF(RIGHT(TEXT(AE458,"0.#"),1)=".",TRUE,FALSE)</formula>
    </cfRule>
  </conditionalFormatting>
  <conditionalFormatting sqref="AM460">
    <cfRule type="expression" dxfId="2489" priority="4335">
      <formula>IF(RIGHT(TEXT(AM460,"0.#"),1)=".",FALSE,TRUE)</formula>
    </cfRule>
    <cfRule type="expression" dxfId="2488" priority="4336">
      <formula>IF(RIGHT(TEXT(AM460,"0.#"),1)=".",TRUE,FALSE)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M458">
    <cfRule type="expression" dxfId="2483" priority="4339">
      <formula>IF(RIGHT(TEXT(AM458,"0.#"),1)=".",FALSE,TRUE)</formula>
    </cfRule>
    <cfRule type="expression" dxfId="2482" priority="4340">
      <formula>IF(RIGHT(TEXT(AM458,"0.#"),1)=".",TRUE,FALSE)</formula>
    </cfRule>
  </conditionalFormatting>
  <conditionalFormatting sqref="AM459">
    <cfRule type="expression" dxfId="2481" priority="4337">
      <formula>IF(RIGHT(TEXT(AM459,"0.#"),1)=".",FALSE,TRUE)</formula>
    </cfRule>
    <cfRule type="expression" dxfId="2480" priority="4338">
      <formula>IF(RIGHT(TEXT(AM459,"0.#"),1)=".",TRUE,FALSE)</formula>
    </cfRule>
  </conditionalFormatting>
  <conditionalFormatting sqref="AU458">
    <cfRule type="expression" dxfId="2479" priority="4333">
      <formula>IF(RIGHT(TEXT(AU458,"0.#"),1)=".",FALSE,TRUE)</formula>
    </cfRule>
    <cfRule type="expression" dxfId="2478" priority="4334">
      <formula>IF(RIGHT(TEXT(AU458,"0.#"),1)=".",TRUE,FALSE)</formula>
    </cfRule>
  </conditionalFormatting>
  <conditionalFormatting sqref="AU459">
    <cfRule type="expression" dxfId="2477" priority="4331">
      <formula>IF(RIGHT(TEXT(AU459,"0.#"),1)=".",FALSE,TRUE)</formula>
    </cfRule>
    <cfRule type="expression" dxfId="2476" priority="4332">
      <formula>IF(RIGHT(TEXT(AU459,"0.#"),1)=".",TRUE,FALSE)</formula>
    </cfRule>
  </conditionalFormatting>
  <conditionalFormatting sqref="AU460">
    <cfRule type="expression" dxfId="2475" priority="4329">
      <formula>IF(RIGHT(TEXT(AU460,"0.#"),1)=".",FALSE,TRUE)</formula>
    </cfRule>
    <cfRule type="expression" dxfId="2474" priority="4330">
      <formula>IF(RIGHT(TEXT(AU460,"0.#"),1)=".",TRUE,FALSE)</formula>
    </cfRule>
  </conditionalFormatting>
  <conditionalFormatting sqref="AI460">
    <cfRule type="expression" dxfId="2473" priority="4323">
      <formula>IF(RIGHT(TEXT(AI460,"0.#"),1)=".",FALSE,TRUE)</formula>
    </cfRule>
    <cfRule type="expression" dxfId="2472" priority="4324">
      <formula>IF(RIGHT(TEXT(AI460,"0.#"),1)=".",TRUE,FALSE)</formula>
    </cfRule>
  </conditionalFormatting>
  <conditionalFormatting sqref="AI458">
    <cfRule type="expression" dxfId="2471" priority="4327">
      <formula>IF(RIGHT(TEXT(AI458,"0.#"),1)=".",FALSE,TRUE)</formula>
    </cfRule>
    <cfRule type="expression" dxfId="2470" priority="4328">
      <formula>IF(RIGHT(TEXT(AI458,"0.#"),1)=".",TRUE,FALSE)</formula>
    </cfRule>
  </conditionalFormatting>
  <conditionalFormatting sqref="AI459">
    <cfRule type="expression" dxfId="2469" priority="4325">
      <formula>IF(RIGHT(TEXT(AI459,"0.#"),1)=".",FALSE,TRUE)</formula>
    </cfRule>
    <cfRule type="expression" dxfId="2468" priority="4326">
      <formula>IF(RIGHT(TEXT(AI459,"0.#"),1)=".",TRUE,FALSE)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39:Y866">
    <cfRule type="expression" dxfId="2445" priority="2979">
      <formula>IF(RIGHT(TEXT(Y839,"0.#"),1)=".",FALSE,TRUE)</formula>
    </cfRule>
    <cfRule type="expression" dxfId="2444" priority="2980">
      <formula>IF(RIGHT(TEXT(Y839,"0.#"),1)=".",TRUE,FALSE)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02:AO1131">
    <cfRule type="expression" dxfId="2415" priority="2885">
      <formula>IF(AND(AL1102&gt;=0, RIGHT(TEXT(AL1102,"0.#"),1)&lt;&gt;"."),TRUE,FALSE)</formula>
    </cfRule>
    <cfRule type="expression" dxfId="2414" priority="2886">
      <formula>IF(AND(AL1102&gt;=0, RIGHT(TEXT(AL1102,"0.#"),1)="."),TRUE,FALSE)</formula>
    </cfRule>
    <cfRule type="expression" dxfId="2413" priority="2887">
      <formula>IF(AND(AL1102&lt;0, RIGHT(TEXT(AL1102,"0.#"),1)&lt;&gt;"."),TRUE,FALSE)</formula>
    </cfRule>
    <cfRule type="expression" dxfId="2412" priority="2888">
      <formula>IF(AND(AL1102&lt;0, RIGHT(TEXT(AL1102,"0.#"),1)="."),TRUE,FALSE)</formula>
    </cfRule>
  </conditionalFormatting>
  <conditionalFormatting sqref="Y1102:Y1131">
    <cfRule type="expression" dxfId="2411" priority="2883">
      <formula>IF(RIGHT(TEXT(Y1102,"0.#"),1)=".",FALSE,TRUE)</formula>
    </cfRule>
    <cfRule type="expression" dxfId="2410" priority="2884">
      <formula>IF(RIGHT(TEXT(Y1102,"0.#"),1)=".",TRUE,FALSE)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AL838:AO838">
    <cfRule type="expression" dxfId="2401" priority="2837">
      <formula>IF(AND(AL838&gt;=0, RIGHT(TEXT(AL838,"0.#"),1)&lt;&gt;"."),TRUE,FALSE)</formula>
    </cfRule>
    <cfRule type="expression" dxfId="2400" priority="2838">
      <formula>IF(AND(AL838&gt;=0, RIGHT(TEXT(AL838,"0.#"),1)="."),TRUE,FALSE)</formula>
    </cfRule>
    <cfRule type="expression" dxfId="2399" priority="2839">
      <formula>IF(AND(AL838&lt;0, RIGHT(TEXT(AL838,"0.#"),1)&lt;&gt;"."),TRUE,FALSE)</formula>
    </cfRule>
    <cfRule type="expression" dxfId="2398" priority="2840">
      <formula>IF(AND(AL838&lt;0, RIGHT(TEXT(AL838,"0.#"),1)="."),TRUE,FALSE)</formula>
    </cfRule>
  </conditionalFormatting>
  <conditionalFormatting sqref="Y838">
    <cfRule type="expression" dxfId="2397" priority="2835">
      <formula>IF(RIGHT(TEXT(Y838,"0.#"),1)=".",FALSE,TRUE)</formula>
    </cfRule>
    <cfRule type="expression" dxfId="2396" priority="2836">
      <formula>IF(RIGHT(TEXT(Y838,"0.#"),1)=".",TRUE,FALSE)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2:Y899">
    <cfRule type="expression" dxfId="2079" priority="2095">
      <formula>IF(RIGHT(TEXT(Y872,"0.#"),1)=".",FALSE,TRUE)</formula>
    </cfRule>
    <cfRule type="expression" dxfId="2078" priority="2096">
      <formula>IF(RIGHT(TEXT(Y872,"0.#"),1)=".",TRUE,FALSE)</formula>
    </cfRule>
  </conditionalFormatting>
  <conditionalFormatting sqref="Y871">
    <cfRule type="expression" dxfId="2077" priority="2089">
      <formula>IF(RIGHT(TEXT(Y871,"0.#"),1)=".",FALSE,TRUE)</formula>
    </cfRule>
    <cfRule type="expression" dxfId="2076" priority="2090">
      <formula>IF(RIGHT(TEXT(Y871,"0.#"),1)=".",TRUE,FALSE)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4">
    <cfRule type="expression" dxfId="2073" priority="2077">
      <formula>IF(RIGHT(TEXT(Y904,"0.#"),1)=".",FALSE,TRUE)</formula>
    </cfRule>
    <cfRule type="expression" dxfId="2072" priority="2078">
      <formula>IF(RIGHT(TEXT(Y904,"0.#"),1)=".",TRUE,FALSE)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2:AO899">
    <cfRule type="expression" dxfId="1981" priority="2097">
      <formula>IF(AND(AL872&gt;=0, RIGHT(TEXT(AL872,"0.#"),1)&lt;&gt;"."),TRUE,FALSE)</formula>
    </cfRule>
    <cfRule type="expression" dxfId="1980" priority="2098">
      <formula>IF(AND(AL872&gt;=0, RIGHT(TEXT(AL872,"0.#"),1)="."),TRUE,FALSE)</formula>
    </cfRule>
    <cfRule type="expression" dxfId="1979" priority="2099">
      <formula>IF(AND(AL872&lt;0, RIGHT(TEXT(AL872,"0.#"),1)&lt;&gt;"."),TRUE,FALSE)</formula>
    </cfRule>
    <cfRule type="expression" dxfId="1978" priority="2100">
      <formula>IF(AND(AL872&lt;0, RIGHT(TEXT(AL872,"0.#"),1)="."),TRUE,FALSE)</formula>
    </cfRule>
  </conditionalFormatting>
  <conditionalFormatting sqref="AL871:AO871">
    <cfRule type="expression" dxfId="1977" priority="2091">
      <formula>IF(AND(AL871&gt;=0, RIGHT(TEXT(AL871,"0.#"),1)&lt;&gt;"."),TRUE,FALSE)</formula>
    </cfRule>
    <cfRule type="expression" dxfId="1976" priority="2092">
      <formula>IF(AND(AL871&gt;=0, RIGHT(TEXT(AL871,"0.#"),1)="."),TRUE,FALSE)</formula>
    </cfRule>
    <cfRule type="expression" dxfId="1975" priority="2093">
      <formula>IF(AND(AL871&lt;0, RIGHT(TEXT(AL871,"0.#"),1)&lt;&gt;"."),TRUE,FALSE)</formula>
    </cfRule>
    <cfRule type="expression" dxfId="1974" priority="2094">
      <formula>IF(AND(AL871&lt;0, RIGHT(TEXT(AL871,"0.#"),1)="."),TRUE,FALSE)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4:AO904">
    <cfRule type="expression" dxfId="1969" priority="2079">
      <formula>IF(AND(AL904&gt;=0, RIGHT(TEXT(AL904,"0.#"),1)&lt;&gt;"."),TRUE,FALSE)</formula>
    </cfRule>
    <cfRule type="expression" dxfId="1968" priority="2080">
      <formula>IF(AND(AL904&gt;=0, RIGHT(TEXT(AL904,"0.#"),1)="."),TRUE,FALSE)</formula>
    </cfRule>
    <cfRule type="expression" dxfId="1967" priority="2081">
      <formula>IF(AND(AL904&lt;0, RIGHT(TEXT(AL904,"0.#"),1)&lt;&gt;"."),TRUE,FALSE)</formula>
    </cfRule>
    <cfRule type="expression" dxfId="1966" priority="2082">
      <formula>IF(AND(AL904&lt;0, RIGHT(TEXT(AL904,"0.#"),1)="."),TRUE,FALSE)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Y782">
    <cfRule type="expression" dxfId="727" priority="27">
      <formula>IF(RIGHT(TEXT(Y782,"0.#"),1)=".",FALSE,TRUE)</formula>
    </cfRule>
    <cfRule type="expression" dxfId="726" priority="28">
      <formula>IF(RIGHT(TEXT(Y782,"0.#"),1)=".",TRUE,FALSE)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AU782">
    <cfRule type="expression" dxfId="723" priority="23">
      <formula>IF(RIGHT(TEXT(AU782,"0.#"),1)=".",FALSE,TRUE)</formula>
    </cfRule>
    <cfRule type="expression" dxfId="722" priority="24">
      <formula>IF(RIGHT(TEXT(AU782,"0.#"),1)=".",TRUE,FALSE)</formula>
    </cfRule>
  </conditionalFormatting>
  <conditionalFormatting sqref="AU781">
    <cfRule type="expression" dxfId="721" priority="21">
      <formula>IF(RIGHT(TEXT(AU781,"0.#"),1)=".",FALSE,TRUE)</formula>
    </cfRule>
    <cfRule type="expression" dxfId="720" priority="22">
      <formula>IF(RIGHT(TEXT(AU781,"0.#"),1)=".",TRUE,FALSE)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Y870">
    <cfRule type="expression" dxfId="713" priority="9">
      <formula>IF(RIGHT(TEXT(Y870,"0.#"),1)=".",FALSE,TRUE)</formula>
    </cfRule>
    <cfRule type="expression" dxfId="712" priority="10">
      <formula>IF(RIGHT(TEXT(Y870,"0.#"),1)=".",TRUE,FALSE)</formula>
    </cfRule>
  </conditionalFormatting>
  <conditionalFormatting sqref="AL870:AO870">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AU101:AU102">
    <cfRule type="expression" dxfId="707" priority="7">
      <formula>IF(RIGHT(TEXT(AU101,"0.#"),1)=".",FALSE,TRUE)</formula>
    </cfRule>
    <cfRule type="expression" dxfId="706" priority="8">
      <formula>IF(RIGHT(TEXT(AU101,"0.#"),1)=".",TRUE,FALSE)</formula>
    </cfRule>
  </conditionalFormatting>
  <conditionalFormatting sqref="Y903">
    <cfRule type="expression" dxfId="705" priority="1">
      <formula>IF(RIGHT(TEXT(Y903,"0.#"),1)=".",FALSE,TRUE)</formula>
    </cfRule>
    <cfRule type="expression" dxfId="704" priority="2">
      <formula>IF(RIGHT(TEXT(Y903,"0.#"),1)=".",TRUE,FALSE)</formula>
    </cfRule>
  </conditionalFormatting>
  <conditionalFormatting sqref="AL903:AO903">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49" man="1"/>
    <brk id="735"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6" sqref="B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42"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作成者</cp:lastModifiedBy>
  <cp:lastPrinted>2018-08-27T01:04:06Z</cp:lastPrinted>
  <dcterms:created xsi:type="dcterms:W3CDTF">2012-03-13T00:50:25Z</dcterms:created>
  <dcterms:modified xsi:type="dcterms:W3CDTF">2018-08-27T01:26:27Z</dcterms:modified>
</cp:coreProperties>
</file>