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<sst xmlns="http://schemas.openxmlformats.org/spreadsheetml/2006/main" count="2906" uniqueCount="642">
  <si>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</si>
  <si>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</si>
  <si>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</si>
  <si>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</si>
  <si>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</si>
  <si>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</si>
  <si>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</si>
  <si>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</si>
  <si>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</si>
  <si>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</si>
  <si>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</si>
  <si>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</si>
  <si>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</si>
  <si>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</si>
  <si>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</si>
  <si>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</si>
  <si>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</si>
  <si>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</si>
  <si>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</si>
  <si>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</si>
  <si>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</si>
  <si>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</si>
  <si>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</si>
  <si>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</si>
  <si>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</si>
  <si>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</si>
  <si>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</si>
  <si>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</si>
  <si>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</si>
  <si>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</si>
  <si>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</si>
  <si>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</si>
  <si>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</si>
  <si>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</si>
  <si>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</si>
  <si>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</si>
  <si>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</si>
  <si>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</si>
  <si>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</si>
  <si>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</si>
  <si>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</si>
  <si>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</si>
  <si>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</si>
  <si>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</si>
  <si>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</si>
  <si>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</si>
  <si>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</si>
  <si>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</si>
  <si>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</si>
  <si>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</si>
  <si>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</si>
  <si>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</si>
  <si>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</si>
  <si>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</si>
  <si>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</si>
  <si>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</si>
  <si>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</si>
  <si>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</si>
  <si>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</si>
  <si>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</si>
  <si>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</si>
  <si>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</si>
  <si>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</si>
  <si>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</si>
  <si>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</si>
  <si>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</si>
  <si>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</si>
  <si>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</si>
  <si>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</si>
  <si>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</si>
  <si>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</si>
  <si>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</si>
  <si>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</si>
  <si>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</si>
  <si>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</si>
  <si>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</si>
  <si>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</si>
  <si>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</si>
  <si>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</si>
  <si>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</si>
  <si>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</si>
  <si>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</si>
  <si>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</si>
  <si>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</si>
  <si>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</si>
  <si>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</si>
  <si>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</si>
  <si>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</si>
  <si>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</si>
  <si>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</si>
  <si>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</si>
  <si>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</si>
  <si>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</si>
  <si>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</si>
  <si>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</si>
  <si>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</si>
  <si>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</si>
  <si>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</si>
  <si>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</si>
  <si>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</si>
  <si>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</si>
  <si>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</si>
  <si>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</si>
  <si>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</si>
  <si>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</si>
  <si>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</si>
  <si>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</si>
  <si>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</si>
  <si>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</si>
  <si>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</si>
  <si>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</si>
  <si>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</si>
  <si>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</si>
  <si>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</si>
  <si>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</si>
  <si>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</si>
  <si>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</si>
  <si>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</si>
  <si>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</si>
  <si>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</si>
  <si>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</si>
  <si>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</si>
  <si>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</si>
  <si>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</si>
  <si>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</si>
  <si>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</si>
  <si>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</si>
  <si>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</si>
  <si>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</si>
  <si>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</si>
  <si>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</si>
  <si>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</si>
  <si>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</si>
  <si>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</si>
  <si>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</si>
  <si>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</si>
  <si>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</si>
  <si>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</si>
  <si>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</si>
  <si>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</si>
  <si>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</si>
  <si>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</si>
  <si>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</si>
  <si>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</si>
  <si>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</si>
  <si>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</si>
  <si>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</si>
  <si>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</si>
  <si>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</si>
  <si>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</si>
  <si>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</si>
  <si>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</si>
  <si>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</si>
  <si>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</si>
  <si>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</si>
  <si>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</si>
  <si>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</si>
  <si>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</si>
  <si>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</si>
  <si>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</si>
  <si>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</si>
  <si>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</si>
  <si>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</si>
  <si>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</si>
  <si>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</si>
  <si>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</si>
  <si>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</si>
  <si>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</si>
  <si>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</si>
  <si>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</si>
  <si>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</si>
  <si>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</si>
  <si>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</si>
  <si>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</si>
  <si>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</si>
  <si>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</si>
  <si>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</si>
  <si>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</si>
  <si>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</si>
  <si>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</si>
  <si>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</si>
  <si>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</si>
  <si>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</si>
  <si>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</si>
  <si>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</si>
  <si>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</si>
  <si>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</si>
  <si>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</si>
  <si>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</si>
  <si>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</si>
  <si>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</si>
  <si>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</si>
  <si>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</si>
  <si>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</si>
  <si>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</si>
  <si>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</si>
  <si>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</si>
  <si>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</si>
  <si>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</si>
  <si>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</si>
  <si>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</si>
  <si>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</si>
  <si>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</si>
  <si>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</si>
  <si>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</si>
  <si>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</si>
  <si>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</si>
  <si>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</si>
  <si>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</si>
  <si>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</si>
  <si>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</si>
  <si>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</si>
  <si>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</si>
  <si>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</si>
  <si>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</si>
  <si>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</si>
  <si>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</si>
  <si>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</si>
  <si>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</si>
  <si>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</si>
  <si>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</si>
  <si>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</si>
  <si>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</si>
  <si>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</si>
  <si>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</si>
  <si>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</si>
  <si>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</si>
  <si>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</si>
  <si>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</si>
  <si>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</si>
  <si>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</si>
  <si>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</si>
  <si>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</si>
  <si>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</si>
  <si>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</si>
  <si>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</si>
  <si>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</si>
  <si>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</si>
  <si>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</si>
  <si>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</si>
  <si>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</si>
  <si>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</si>
  <si>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</si>
  <si>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</si>
  <si>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</si>
  <si>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</si>
  <si>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</si>
  <si>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</si>
  <si>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</si>
  <si>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</si>
  <si>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</si>
  <si>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</si>
  <si>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</si>
  <si>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</si>
  <si>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</si>
  <si>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</si>
  <si>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</si>
  <si>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</si>
  <si>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</si>
  <si>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</si>
  <si>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</si>
  <si>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</si>
  <si>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</si>
  <si>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</si>
  <si>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</si>
  <si>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</si>
  <si>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</si>
  <si>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</si>
  <si>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</si>
  <si>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</si>
  <si>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</si>
  <si>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</si>
  <si>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</si>
  <si>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</si>
  <si>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</si>
  <si>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</si>
  <si>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</si>
  <si>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</si>
  <si>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</si>
  <si>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</si>
  <si>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</si>
  <si>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</si>
  <si>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</si>
  <si>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</si>
  <si>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</si>
  <si>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</si>
  <si>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</si>
  <si>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</si>
  <si>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</si>
  <si>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</si>
  <si>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</si>
  <si>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</si>
  <si>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</si>
  <si>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</si>
  <si>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</si>
  <si>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</si>
  <si>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</si>
  <si>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</si>
  <si>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</si>
  <si>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</si>
  <si>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</si>
  <si>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</si>
  <si>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</si>
  <si>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</si>
  <si>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</si>
  <si>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</si>
  <si>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</si>
  <si>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</si>
  <si>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</si>
  <si>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</si>
  <si>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</si>
  <si>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</si>
  <si>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</si>
  <si>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</si>
  <si>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</si>
  <si>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</si>
  <si>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</si>
  <si>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</si>
  <si>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</si>
  <si>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</si>
  <si>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</si>
  <si>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</si>
  <si>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</si>
  <si>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</si>
  <si>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</si>
  <si>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</si>
  <si>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</si>
  <si>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</si>
  <si>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</si>
  <si>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</si>
  <si>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</si>
  <si>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</si>
  <si>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</si>
  <si>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</si>
  <si>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</si>
  <si>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</si>
  <si>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</si>
  <si>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</si>
  <si>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</si>
  <si>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</si>
  <si>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</si>
  <si>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</si>
  <si>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</si>
  <si>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</si>
  <si>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</si>
  <si>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</si>
  <si>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</si>
  <si>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</si>
  <si>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</si>
  <si>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</si>
  <si>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</si>
  <si>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</si>
  <si>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</si>
  <si>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</si>
  <si>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</si>
  <si>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</si>
  <si>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</si>
  <si>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</si>
  <si>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</si>
  <si>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</si>
  <si>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</si>
  <si>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</si>
  <si>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</si>
  <si>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</si>
  <si>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</si>
  <si>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</si>
  <si>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</si>
  <si>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</si>
  <si>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</si>
  <si>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</si>
  <si>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</si>
  <si>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</si>
  <si>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</si>
  <si>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</si>
  <si>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</si>
  <si>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</si>
  <si>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</si>
  <si>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</si>
  <si>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</si>
  <si>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</si>
  <si>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</si>
  <si>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</si>
  <si>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</si>
  <si>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</si>
  <si>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</si>
  <si>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</si>
  <si>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</si>
  <si>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</si>
  <si>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</si>
  <si>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</si>
  <si>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</si>
  <si>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</si>
  <si>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</si>
  <si>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</si>
  <si>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</si>
  <si>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</si>
  <si>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</si>
  <si>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</si>
  <si>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</si>
  <si>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</si>
  <si>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</si>
  <si>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</si>
  <si>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</si>
  <si>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</si>
  <si>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</si>
  <si>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</si>
  <si>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</si>
  <si>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</si>
  <si>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</si>
  <si>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</si>
  <si>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</si>
  <si>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</si>
  <si>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</si>
  <si>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</si>
  <si>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</si>
  <si>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</si>
  <si>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</si>
  <si>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</si>
  <si>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</si>
  <si>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</si>
  <si>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</si>
  <si>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</si>
  <si>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</si>
  <si>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</si>
  <si>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</si>
  <si>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</si>
  <si>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</si>
  <si>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</si>
  <si>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</si>
  <si>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</si>
  <si>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</si>
  <si>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</si>
  <si>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</si>
  <si>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</si>
  <si>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</si>
  <si>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</si>
  <si>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</si>
  <si>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</si>
  <si>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</si>
  <si>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</si>
  <si>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</si>
  <si>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</si>
  <si>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</si>
  <si>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</si>
  <si>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</si>
  <si>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</si>
  <si>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</si>
  <si>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</si>
  <si>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</si>
  <si>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</si>
  <si>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</si>
  <si>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</si>
  <si>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</si>
  <si>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</si>
  <si>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</si>
  <si>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</si>
  <si>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</si>
  <si>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</si>
  <si>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</si>
  <si>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</si>
  <si>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</si>
  <si>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</si>
  <si>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</si>
  <si>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</si>
  <si>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</si>
  <si>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</si>
  <si>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</si>
  <si>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</si>
  <si>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</si>
  <si>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</si>
  <si>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</si>
  <si>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</si>
  <si>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</si>
  <si>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</si>
  <si>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</si>
  <si>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</si>
  <si>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</si>
  <si>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</si>
  <si>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</si>
  <si>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</si>
  <si>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</si>
  <si>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</si>
  <si>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</si>
  <si>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</si>
  <si>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</si>
  <si>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</si>
  <si>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</si>
  <si>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</si>
  <si>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</si>
  <si>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</si>
  <si>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</si>
  <si>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</si>
  <si>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</si>
  <si>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</si>
  <si>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</si>
  <si>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</si>
  <si>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</si>
  <si>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</si>
  <si>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</si>
  <si>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</si>
  <si>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</si>
  <si>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</si>
  <si>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</si>
  <si>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</si>
  <si>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</si>
  <si>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</si>
  <si>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</si>
  <si>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</si>
  <si>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</si>
  <si>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</si>
  <si>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</si>
  <si>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</si>
  <si>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</si>
  <si>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</si>
  <si>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</si>
  <si>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</si>
  <si>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</si>
  <si>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</si>
  <si>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</si>
  <si>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</si>
  <si>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</si>
  <si>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</si>
  <si>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</si>
  <si>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</si>
  <si>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</si>
  <si>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</si>
  <si>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</si>
  <si>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</si>
  <si>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</si>
  <si>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</si>
  <si>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</si>
  <si>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</si>
  <si>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</si>
  <si>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</si>
  <si>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</si>
  <si>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</si>
  <si>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</si>
  <si>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</si>
  <si>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</si>
  <si>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</si>
  <si>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</si>
  <si>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</si>
  <si>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</si>
  <si>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</si>
  <si>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</si>
  <si>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</si>
  <si>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</si>
  <si>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</si>
  <si>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環境保健部</t>
    <phoneticPr fontId="5"/>
  </si>
  <si>
    <t>環境安全課</t>
    <phoneticPr fontId="5"/>
  </si>
  <si>
    <t>○</t>
  </si>
  <si>
    <t>-</t>
  </si>
  <si>
    <t>-</t>
    <phoneticPr fontId="5"/>
  </si>
  <si>
    <t>-</t>
    <phoneticPr fontId="5"/>
  </si>
  <si>
    <t>-</t>
    <phoneticPr fontId="5"/>
  </si>
  <si>
    <t>-</t>
    <phoneticPr fontId="5"/>
  </si>
  <si>
    <t>公害調査費</t>
    <phoneticPr fontId="5"/>
  </si>
  <si>
    <t>健康影響に関する各種マニュアルや啓発資料について改訂を行い、環境省ホームページ上において公表を行う。</t>
    <phoneticPr fontId="5"/>
  </si>
  <si>
    <t>公表回数</t>
    <phoneticPr fontId="5"/>
  </si>
  <si>
    <t>回</t>
    <rPh sb="0" eb="1">
      <t>カイ</t>
    </rPh>
    <phoneticPr fontId="5"/>
  </si>
  <si>
    <t>花粉症　http://www.env.go.jp/chemi/anzen/kafun/manual.html
紫外線　http://www.env.go.jp/chemi/matsigaisen2015/full/matsigaisen2015_full.pdf
電磁界　http://www.env.go.jp/chemi/electric/index.html</t>
    <phoneticPr fontId="5"/>
  </si>
  <si>
    <t>各種マニュアルや啓発資料の改訂</t>
    <phoneticPr fontId="5"/>
  </si>
  <si>
    <t>万円</t>
    <rPh sb="0" eb="2">
      <t>マンエン</t>
    </rPh>
    <phoneticPr fontId="5"/>
  </si>
  <si>
    <t>円/回数</t>
    <rPh sb="2" eb="4">
      <t>カイスウ</t>
    </rPh>
    <phoneticPr fontId="5"/>
  </si>
  <si>
    <t>97,200/1</t>
  </si>
  <si>
    <t>864,000/1</t>
  </si>
  <si>
    <t>4,500,000/1</t>
    <phoneticPr fontId="5"/>
  </si>
  <si>
    <t>１．花粉症について
スギ雄花の着花量調査等を行い、民間や自治体における花粉飛散量等の予測精度向上に資する情報を提供する。
２．黄砂について
黄砂による健康影響についての国内外の知見の収集を行うとともに、疫学調査を実施する。
３．その他について
例えば電磁界や紫外線による健康影響についてわかりやすく情報提供を行う。</t>
    <phoneticPr fontId="5"/>
  </si>
  <si>
    <t>-</t>
    <phoneticPr fontId="5"/>
  </si>
  <si>
    <t>７　環境保健対策の推進</t>
    <phoneticPr fontId="5"/>
  </si>
  <si>
    <t>健康影響に関する各種マニュアルや啓発資料について改訂を行い、環境省ホームページ上において公表を行う。</t>
    <phoneticPr fontId="5"/>
  </si>
  <si>
    <t>健康影響について、一般へ情報提供を行うことで、国民の理解が深まる。</t>
    <phoneticPr fontId="5"/>
  </si>
  <si>
    <t>-</t>
    <phoneticPr fontId="5"/>
  </si>
  <si>
    <t>-</t>
    <phoneticPr fontId="5"/>
  </si>
  <si>
    <t>-</t>
    <phoneticPr fontId="5"/>
  </si>
  <si>
    <t>-</t>
    <phoneticPr fontId="5"/>
  </si>
  <si>
    <t>有</t>
  </si>
  <si>
    <t>無</t>
  </si>
  <si>
    <t>‐</t>
  </si>
  <si>
    <t>大気環境監視システム整備経費</t>
    <phoneticPr fontId="5"/>
  </si>
  <si>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</si>
  <si>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rPh sb="0" eb="2">
      <t>カフン</t>
    </rPh>
    <rPh sb="3" eb="5">
      <t>コウサ</t>
    </rPh>
    <rPh sb="5" eb="6">
      <t>トウ</t>
    </rPh>
    <rPh sb="8" eb="12">
      <t>トドウフケン</t>
    </rPh>
    <rPh sb="13" eb="14">
      <t>コ</t>
    </rPh>
    <rPh sb="16" eb="18">
      <t>ヒサン</t>
    </rPh>
    <rPh sb="26" eb="29">
      <t>ジチタイ</t>
    </rPh>
    <rPh sb="32" eb="34">
      <t>ジッシ</t>
    </rPh>
    <rPh sb="35" eb="37">
      <t>コンナン</t>
    </rPh>
    <phoneticPr fontId="5"/>
  </si>
  <si>
    <t>花粉、黄砂等は国民の関心が高く、その情報提供は必要であるとともに優先度が高い。</t>
    <rPh sb="0" eb="2">
      <t>カフン</t>
    </rPh>
    <rPh sb="3" eb="5">
      <t>コウサ</t>
    </rPh>
    <rPh sb="5" eb="6">
      <t>トウ</t>
    </rPh>
    <rPh sb="7" eb="9">
      <t>コクミン</t>
    </rPh>
    <rPh sb="10" eb="12">
      <t>カンシン</t>
    </rPh>
    <rPh sb="13" eb="14">
      <t>タカ</t>
    </rPh>
    <rPh sb="18" eb="22">
      <t>ジョウホウテイキョウ</t>
    </rPh>
    <rPh sb="23" eb="25">
      <t>ヒツヨウ</t>
    </rPh>
    <rPh sb="32" eb="35">
      <t>ユウセンド</t>
    </rPh>
    <rPh sb="36" eb="37">
      <t>タカ</t>
    </rPh>
    <phoneticPr fontId="5"/>
  </si>
  <si>
    <t>真に必要なものに限り実施されるよう仕様書を作成している。</t>
    <phoneticPr fontId="5"/>
  </si>
  <si>
    <t>あらかじめ予定されていた以上の会議が必要になる場合は、インターネット会議等を活用している。</t>
    <phoneticPr fontId="5"/>
  </si>
  <si>
    <t>花粉の飛散に係る予測の精度は向上しており、妥当である。</t>
    <rPh sb="0" eb="2">
      <t>カフン</t>
    </rPh>
    <rPh sb="3" eb="5">
      <t>ヒサン</t>
    </rPh>
    <rPh sb="6" eb="7">
      <t>カカ</t>
    </rPh>
    <rPh sb="8" eb="10">
      <t>ヨソク</t>
    </rPh>
    <rPh sb="11" eb="13">
      <t>セイド</t>
    </rPh>
    <rPh sb="14" eb="16">
      <t>コウジョウ</t>
    </rPh>
    <rPh sb="21" eb="23">
      <t>ダトウ</t>
    </rPh>
    <phoneticPr fontId="5"/>
  </si>
  <si>
    <t>他に適切な方法はなく、効果的に実施されている。</t>
    <rPh sb="0" eb="1">
      <t>タ</t>
    </rPh>
    <rPh sb="2" eb="4">
      <t>テキセツ</t>
    </rPh>
    <rPh sb="5" eb="7">
      <t>ホウホウ</t>
    </rPh>
    <rPh sb="11" eb="14">
      <t>コウカテキ</t>
    </rPh>
    <rPh sb="15" eb="17">
      <t>ジッシ</t>
    </rPh>
    <phoneticPr fontId="5"/>
  </si>
  <si>
    <t>当初の見込み通り行われている。</t>
    <rPh sb="0" eb="2">
      <t>トウショ</t>
    </rPh>
    <rPh sb="3" eb="5">
      <t>ミコ</t>
    </rPh>
    <rPh sb="6" eb="7">
      <t>ドオ</t>
    </rPh>
    <rPh sb="8" eb="9">
      <t>オコナ</t>
    </rPh>
    <phoneticPr fontId="5"/>
  </si>
  <si>
    <t>成果は報道発表、関係学会での発表等を通じて共有されている。ウェブサイトを通じて広く閲覧可能としている。</t>
    <rPh sb="0" eb="2">
      <t>セイカ</t>
    </rPh>
    <rPh sb="3" eb="5">
      <t>ホウドウ</t>
    </rPh>
    <rPh sb="5" eb="7">
      <t>ハッピョウ</t>
    </rPh>
    <rPh sb="8" eb="10">
      <t>カンケイ</t>
    </rPh>
    <rPh sb="10" eb="12">
      <t>ガッカイ</t>
    </rPh>
    <rPh sb="14" eb="16">
      <t>ハッピョウ</t>
    </rPh>
    <rPh sb="16" eb="17">
      <t>トウ</t>
    </rPh>
    <rPh sb="18" eb="19">
      <t>ツウ</t>
    </rPh>
    <rPh sb="21" eb="23">
      <t>キョウユウ</t>
    </rPh>
    <rPh sb="36" eb="37">
      <t>ツウ</t>
    </rPh>
    <rPh sb="39" eb="40">
      <t>ヒロ</t>
    </rPh>
    <rPh sb="41" eb="43">
      <t>エツラン</t>
    </rPh>
    <rPh sb="43" eb="45">
      <t>カノウ</t>
    </rPh>
    <phoneticPr fontId="5"/>
  </si>
  <si>
    <t>花粉症　http://www.env.go.jp/chemi/anzen/kafun/manual.html
紫外線　http://www.env.go.jp/chemi/matsigaisen2015/full/matsigaisen2015_full.pdf
電磁界　http://www.env.go.jp/chemi/electric/index.html</t>
    <rPh sb="132" eb="134">
      <t>デンジ</t>
    </rPh>
    <rPh sb="134" eb="135">
      <t>カイ</t>
    </rPh>
    <phoneticPr fontId="5"/>
  </si>
  <si>
    <t>B.日本気象（株）</t>
    <phoneticPr fontId="5"/>
  </si>
  <si>
    <t>D.日本エヌユーエス（株）</t>
    <phoneticPr fontId="5"/>
  </si>
  <si>
    <t>人件費</t>
    <rPh sb="0" eb="3">
      <t>ジンケンヒ</t>
    </rPh>
    <phoneticPr fontId="5"/>
  </si>
  <si>
    <t>会議準備、運営、調査</t>
    <rPh sb="0" eb="2">
      <t>カイギ</t>
    </rPh>
    <rPh sb="2" eb="4">
      <t>ジュンビ</t>
    </rPh>
    <rPh sb="5" eb="7">
      <t>ウンエイ</t>
    </rPh>
    <rPh sb="8" eb="10">
      <t>チョウサ</t>
    </rPh>
    <phoneticPr fontId="5"/>
  </si>
  <si>
    <t>旅費</t>
    <rPh sb="0" eb="2">
      <t>リョヒ</t>
    </rPh>
    <phoneticPr fontId="5"/>
  </si>
  <si>
    <t>借料及び損料</t>
    <rPh sb="0" eb="2">
      <t>シャクリョウ</t>
    </rPh>
    <rPh sb="2" eb="3">
      <t>オヨ</t>
    </rPh>
    <rPh sb="4" eb="6">
      <t>ソンリョウ</t>
    </rPh>
    <phoneticPr fontId="5"/>
  </si>
  <si>
    <t>外注費</t>
    <rPh sb="0" eb="3">
      <t>ガイチュウヒ</t>
    </rPh>
    <phoneticPr fontId="5"/>
  </si>
  <si>
    <t>会議会場費</t>
    <rPh sb="0" eb="2">
      <t>カイギ</t>
    </rPh>
    <rPh sb="2" eb="4">
      <t>カイジョウ</t>
    </rPh>
    <rPh sb="4" eb="5">
      <t>ヒ</t>
    </rPh>
    <phoneticPr fontId="5"/>
  </si>
  <si>
    <t>一般管理費、消費税等</t>
    <rPh sb="0" eb="2">
      <t>イッパン</t>
    </rPh>
    <rPh sb="2" eb="5">
      <t>カンリヒ</t>
    </rPh>
    <rPh sb="6" eb="9">
      <t>ショウヒゼイ</t>
    </rPh>
    <rPh sb="9" eb="10">
      <t>トウ</t>
    </rPh>
    <phoneticPr fontId="5"/>
  </si>
  <si>
    <t>諸謝金</t>
    <rPh sb="0" eb="1">
      <t>ショ</t>
    </rPh>
    <rPh sb="1" eb="3">
      <t>シャキン</t>
    </rPh>
    <phoneticPr fontId="5"/>
  </si>
  <si>
    <t>調査、資料作成等</t>
    <phoneticPr fontId="5"/>
  </si>
  <si>
    <t>委員謝金</t>
    <phoneticPr fontId="5"/>
  </si>
  <si>
    <t>ワーキンググループ、打合せ</t>
    <phoneticPr fontId="5"/>
  </si>
  <si>
    <t>文献複写、印刷費、一般管理費等</t>
    <phoneticPr fontId="5"/>
  </si>
  <si>
    <t>A.日本アイティディ（株）</t>
    <phoneticPr fontId="5"/>
  </si>
  <si>
    <t>C.（一社）環境情報科学センター</t>
    <phoneticPr fontId="5"/>
  </si>
  <si>
    <t>（一社）環境情報科学センター</t>
    <phoneticPr fontId="5"/>
  </si>
  <si>
    <t>日本エヌユーエス（株）</t>
    <phoneticPr fontId="5"/>
  </si>
  <si>
    <t>花粉症に関する調査・検討</t>
    <phoneticPr fontId="5"/>
  </si>
  <si>
    <t>黄砂による健康影響に関する調査・検討</t>
    <phoneticPr fontId="5"/>
  </si>
  <si>
    <t>一般環境中電磁界ばく露にかかる情報収集及び冊子改定</t>
    <phoneticPr fontId="5"/>
  </si>
  <si>
    <t>-</t>
    <phoneticPr fontId="5"/>
  </si>
  <si>
    <t>-</t>
    <phoneticPr fontId="5"/>
  </si>
  <si>
    <t>事業が効率的に実施できるよう仕様を作り、一般競争入札により調査実施機関を選定。一者応札の事業については、公告期間の延長を行う等の緩和を行っている。</t>
    <rPh sb="39" eb="40">
      <t>イッ</t>
    </rPh>
    <rPh sb="40" eb="41">
      <t>モノ</t>
    </rPh>
    <rPh sb="41" eb="43">
      <t>オウサツ</t>
    </rPh>
    <rPh sb="44" eb="46">
      <t>ジギョウ</t>
    </rPh>
    <rPh sb="52" eb="54">
      <t>コウコク</t>
    </rPh>
    <rPh sb="54" eb="56">
      <t>キカン</t>
    </rPh>
    <rPh sb="57" eb="59">
      <t>エンチョウ</t>
    </rPh>
    <rPh sb="60" eb="61">
      <t>オコナ</t>
    </rPh>
    <rPh sb="62" eb="63">
      <t>トウ</t>
    </rPh>
    <rPh sb="64" eb="66">
      <t>カンワ</t>
    </rPh>
    <rPh sb="67" eb="68">
      <t>オコナ</t>
    </rPh>
    <phoneticPr fontId="5"/>
  </si>
  <si>
    <t>217,292</t>
    <phoneticPr fontId="5"/>
  </si>
  <si>
    <t>216,230</t>
    <phoneticPr fontId="5"/>
  </si>
  <si>
    <t>225,239</t>
    <phoneticPr fontId="5"/>
  </si>
  <si>
    <t>279,280</t>
    <phoneticPr fontId="5"/>
  </si>
  <si>
    <t>277,278</t>
    <phoneticPr fontId="5"/>
  </si>
  <si>
    <t>267,308</t>
    <phoneticPr fontId="5"/>
  </si>
  <si>
    <t>251,288</t>
    <phoneticPr fontId="5"/>
  </si>
  <si>
    <t>計画検討、調査分析等</t>
    <rPh sb="0" eb="2">
      <t>ケイカク</t>
    </rPh>
    <rPh sb="2" eb="4">
      <t>ケントウ</t>
    </rPh>
    <rPh sb="5" eb="7">
      <t>チョウサ</t>
    </rPh>
    <rPh sb="7" eb="9">
      <t>ブンセキ</t>
    </rPh>
    <rPh sb="9" eb="10">
      <t>トウ</t>
    </rPh>
    <phoneticPr fontId="5"/>
  </si>
  <si>
    <t>印刷費、一般管理費、消費税等</t>
    <rPh sb="0" eb="2">
      <t>インサツ</t>
    </rPh>
    <rPh sb="2" eb="3">
      <t>ヒ</t>
    </rPh>
    <rPh sb="4" eb="9">
      <t>イッパンカンリヒ</t>
    </rPh>
    <rPh sb="10" eb="13">
      <t>ショウヒゼイ</t>
    </rPh>
    <rPh sb="13" eb="14">
      <t>トウ</t>
    </rPh>
    <phoneticPr fontId="5"/>
  </si>
  <si>
    <t>花粉の飛散終了に関する調査・検討業務</t>
    <phoneticPr fontId="5"/>
  </si>
  <si>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phoneticPr fontId="5"/>
  </si>
  <si>
    <t>花粉症については、花粉総飛散量、飛散開始・終息時期、飛散ピーク時期の実測を行い自動計測器との比較検討を行った。
黄砂の健康影響については、これまでに得られた知見をとりまとめ、一般用の「冊子」として公表した。</t>
    <rPh sb="34" eb="36">
      <t>ジッソク</t>
    </rPh>
    <rPh sb="37" eb="38">
      <t>オコナ</t>
    </rPh>
    <rPh sb="39" eb="41">
      <t>ジドウ</t>
    </rPh>
    <rPh sb="41" eb="44">
      <t>ケイソクキ</t>
    </rPh>
    <rPh sb="46" eb="48">
      <t>ヒカク</t>
    </rPh>
    <rPh sb="48" eb="50">
      <t>ケントウ</t>
    </rPh>
    <rPh sb="51" eb="52">
      <t>オコナ</t>
    </rPh>
    <rPh sb="74" eb="75">
      <t>エ</t>
    </rPh>
    <rPh sb="78" eb="80">
      <t>チケン</t>
    </rPh>
    <rPh sb="87" eb="90">
      <t>イッパンヨウ</t>
    </rPh>
    <rPh sb="92" eb="94">
      <t>サッシ</t>
    </rPh>
    <rPh sb="98" eb="100">
      <t>コウヒョウ</t>
    </rPh>
    <phoneticPr fontId="5"/>
  </si>
  <si>
    <t>予測精度向上に資するデータの提供を行い引き続き比較検討を行う。
黄砂の健康影響については、これまでの知見の点検や、普及啓発を進めることとする。</t>
    <rPh sb="0" eb="2">
      <t>ヨソク</t>
    </rPh>
    <rPh sb="2" eb="4">
      <t>セイド</t>
    </rPh>
    <rPh sb="4" eb="6">
      <t>コウジョウ</t>
    </rPh>
    <rPh sb="7" eb="8">
      <t>シ</t>
    </rPh>
    <rPh sb="14" eb="16">
      <t>テイキョウ</t>
    </rPh>
    <rPh sb="17" eb="18">
      <t>オコナ</t>
    </rPh>
    <rPh sb="19" eb="20">
      <t>ヒ</t>
    </rPh>
    <rPh sb="21" eb="22">
      <t>ツヅ</t>
    </rPh>
    <rPh sb="23" eb="25">
      <t>ヒカク</t>
    </rPh>
    <rPh sb="25" eb="27">
      <t>ケントウ</t>
    </rPh>
    <rPh sb="28" eb="29">
      <t>オコナ</t>
    </rPh>
    <rPh sb="50" eb="52">
      <t>チケン</t>
    </rPh>
    <rPh sb="53" eb="55">
      <t>テンケン</t>
    </rPh>
    <rPh sb="57" eb="59">
      <t>フキュウ</t>
    </rPh>
    <rPh sb="59" eb="61">
      <t>ケイハツ</t>
    </rPh>
    <rPh sb="62" eb="63">
      <t>スス</t>
    </rPh>
    <phoneticPr fontId="5"/>
  </si>
  <si>
    <t>5,670,000/2</t>
    <phoneticPr fontId="5"/>
  </si>
  <si>
    <t xml:space="preserve">・大気環境監視システム整備費では「花粉観測システム（はなこさん）」を運用しているが、本システムはリアルタイムの機械計測による花粉飛散データを提供している。本事業では、実際の飛散数の目視観察を行っている。
</t>
    <phoneticPr fontId="5"/>
  </si>
  <si>
    <t>外部有識者点検対象外</t>
    <rPh sb="0" eb="2">
      <t>ガイブ</t>
    </rPh>
    <rPh sb="2" eb="5">
      <t>ユウシキシャ</t>
    </rPh>
    <rPh sb="5" eb="7">
      <t>テンケン</t>
    </rPh>
    <rPh sb="7" eb="10">
      <t>タイショウガイ</t>
    </rPh>
    <phoneticPr fontId="5"/>
  </si>
  <si>
    <t>-</t>
    <phoneticPr fontId="5"/>
  </si>
  <si>
    <t>-</t>
    <phoneticPr fontId="5"/>
  </si>
  <si>
    <t>※端数調整の関係で合計は一致しない。</t>
    <rPh sb="1" eb="3">
      <t>ハスウ</t>
    </rPh>
    <rPh sb="3" eb="5">
      <t>チョウセイ</t>
    </rPh>
    <rPh sb="6" eb="8">
      <t>カンケイ</t>
    </rPh>
    <rPh sb="9" eb="11">
      <t>ゴウケイ</t>
    </rPh>
    <rPh sb="12" eb="14">
      <t>イッチ</t>
    </rPh>
    <phoneticPr fontId="5"/>
  </si>
  <si>
    <t>各種マニュアルや啓発資料に係る執行額／各種マニュアルや啓発資料の改訂数　　　　　　　　　　　　</t>
    <rPh sb="0" eb="2">
      <t>カクシュ</t>
    </rPh>
    <rPh sb="8" eb="10">
      <t>ケイハツ</t>
    </rPh>
    <rPh sb="10" eb="12">
      <t>シリョウ</t>
    </rPh>
    <rPh sb="13" eb="14">
      <t>カカ</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</si>
  <si>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t>
    <rPh sb="85" eb="86">
      <t>スク</t>
    </rPh>
    <phoneticPr fontId="5"/>
  </si>
  <si>
    <t>課長 瀬川　恵子</t>
    <rPh sb="3" eb="5">
      <t>セガワ</t>
    </rPh>
    <rPh sb="6" eb="8">
      <t>ケイコ</t>
    </rPh>
    <phoneticPr fontId="5"/>
  </si>
  <si>
    <t>環境中の多様な因子による健康影響に関する基礎調査費</t>
    <phoneticPr fontId="5"/>
  </si>
  <si>
    <t>スギ花粉の花粉飛散量等の情報発信や、黄砂による健康影響についての知見収集・疫学調査等について、効率的・効果的に実施し、適正な予算執行に努めること。また、より一層の予算執行効率化・事業効率化の観点から一者応札の抑制等の取組を行うこと。</t>
    <phoneticPr fontId="5"/>
  </si>
  <si>
    <t>引き続き、スギ花粉の花粉飛散量等の情報発信や、黄砂による健康影響についての知見収集・疫学調査等について、効率的・効果的に実施し、適正な予算執行に努めることとしている。また、一者応札の抑制の取組として、入札条件の緩和や公告期間の延長などの取組を行う。</t>
    <rPh sb="0" eb="1">
      <t>ヒ</t>
    </rPh>
    <rPh sb="2" eb="3">
      <t>ツヅ</t>
    </rPh>
    <phoneticPr fontId="5"/>
  </si>
  <si>
    <t>-</t>
    <phoneticPr fontId="5"/>
  </si>
  <si>
    <t>日本アイティディ（株）</t>
    <phoneticPr fontId="5"/>
  </si>
  <si>
    <t>日本気象（株）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</si>
</sst>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124860</xdr:colOff>
      <xdr:row>740</xdr:row>
      <xdr:rowOff>348344</xdr:rowOff>
    </xdr:from>
    <xdr:to>
      <xdr:col>34</xdr:col>
      <xdr:colOff>92338</xdr:colOff>
      <xdr:row>742</xdr:row>
      <xdr:rowOff>252413</xdr:rowOff>
    </xdr:to>
    <xdr:sp macro="" textlink="">
      <xdr:nvSpPr>
        <xdr:cNvPr id="24" name="テキスト ボックス 23"/>
        <xdr:cNvSpPr txBox="1"/>
      </xdr:nvSpPr>
      <xdr:spPr>
        <a:xfrm>
          <a:off x="3934860" y="37905419"/>
          <a:ext cx="2634478" cy="60891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１７百万円</a:t>
          </a:r>
          <a:endParaRPr kumimoji="1" lang="ja-JP" altLang="en-US" sz="1600"/>
        </a:p>
      </xdr:txBody>
    </xdr:sp>
    <xdr:clientData/>
  </xdr:twoCellAnchor>
  <xdr:twoCellAnchor>
    <xdr:from>
      <xdr:col>12</xdr:col>
      <xdr:colOff>182332</xdr:colOff>
      <xdr:row>751</xdr:row>
      <xdr:rowOff>143398</xdr:rowOff>
    </xdr:from>
    <xdr:to>
      <xdr:col>25</xdr:col>
      <xdr:colOff>160900</xdr:colOff>
      <xdr:row>753</xdr:row>
      <xdr:rowOff>42975</xdr:rowOff>
    </xdr:to>
    <xdr:sp macro="" textlink="">
      <xdr:nvSpPr>
        <xdr:cNvPr id="25" name="テキスト ボックス 24"/>
        <xdr:cNvSpPr txBox="1"/>
      </xdr:nvSpPr>
      <xdr:spPr>
        <a:xfrm>
          <a:off x="2468332" y="41577148"/>
          <a:ext cx="2455068" cy="60442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a:t>
          </a:r>
          <a:r>
            <a:rPr lang="ja-JP" altLang="en-US" sz="1400"/>
            <a:t>日本アイティディ（株）</a:t>
          </a:r>
          <a:endParaRPr lang="en-US" altLang="ja-JP" sz="1400"/>
        </a:p>
        <a:p>
          <a:pPr algn="ctr"/>
          <a:r>
            <a:rPr lang="ja-JP" altLang="en-US" sz="1400"/>
            <a:t>１０百万円</a:t>
          </a:r>
          <a:endParaRPr kumimoji="1" lang="ja-JP" altLang="en-US" sz="1400"/>
        </a:p>
      </xdr:txBody>
    </xdr:sp>
    <xdr:clientData/>
  </xdr:twoCellAnchor>
  <xdr:twoCellAnchor>
    <xdr:from>
      <xdr:col>33</xdr:col>
      <xdr:colOff>36771</xdr:colOff>
      <xdr:row>750</xdr:row>
      <xdr:rowOff>215180</xdr:rowOff>
    </xdr:from>
    <xdr:to>
      <xdr:col>48</xdr:col>
      <xdr:colOff>154780</xdr:colOff>
      <xdr:row>751</xdr:row>
      <xdr:rowOff>178593</xdr:rowOff>
    </xdr:to>
    <xdr:sp macro="" textlink="">
      <xdr:nvSpPr>
        <xdr:cNvPr id="26" name="テキスト ボックス 25"/>
        <xdr:cNvSpPr txBox="1"/>
      </xdr:nvSpPr>
      <xdr:spPr>
        <a:xfrm>
          <a:off x="6716177" y="43077680"/>
          <a:ext cx="3154103" cy="32060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a:t>
          </a:r>
          <a:r>
            <a:rPr kumimoji="1" lang="ja-JP" altLang="ja-JP" sz="1400" kern="1200">
              <a:solidFill>
                <a:schemeClr val="tx1"/>
              </a:solidFill>
              <a:effectLst/>
              <a:latin typeface="+mn-lt"/>
              <a:ea typeface="+mn-ea"/>
              <a:cs typeface="+mn-cs"/>
            </a:rPr>
            <a:t>契約（最低価格）</a:t>
          </a:r>
          <a:r>
            <a:rPr lang="ja-JP" altLang="en-US" sz="1400"/>
            <a:t>・請負</a:t>
          </a:r>
          <a:r>
            <a:rPr kumimoji="1" lang="en-US" altLang="ja-JP" sz="1400"/>
            <a:t>】</a:t>
          </a:r>
          <a:endParaRPr kumimoji="1" lang="ja-JP" altLang="en-US" sz="1400"/>
        </a:p>
      </xdr:txBody>
    </xdr:sp>
    <xdr:clientData/>
  </xdr:twoCellAnchor>
  <xdr:twoCellAnchor>
    <xdr:from>
      <xdr:col>27</xdr:col>
      <xdr:colOff>71237</xdr:colOff>
      <xdr:row>745</xdr:row>
      <xdr:rowOff>278949</xdr:rowOff>
    </xdr:from>
    <xdr:to>
      <xdr:col>27</xdr:col>
      <xdr:colOff>71237</xdr:colOff>
      <xdr:row>748</xdr:row>
      <xdr:rowOff>121944</xdr:rowOff>
    </xdr:to>
    <xdr:cxnSp macro="">
      <xdr:nvCxnSpPr>
        <xdr:cNvPr id="27" name="直線コネクタ 26"/>
        <xdr:cNvCxnSpPr/>
      </xdr:nvCxnSpPr>
      <xdr:spPr bwMode="auto">
        <a:xfrm>
          <a:off x="5214737" y="39598149"/>
          <a:ext cx="0" cy="9002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94858</xdr:colOff>
      <xdr:row>748</xdr:row>
      <xdr:rowOff>142240</xdr:rowOff>
    </xdr:from>
    <xdr:to>
      <xdr:col>29</xdr:col>
      <xdr:colOff>152400</xdr:colOff>
      <xdr:row>748</xdr:row>
      <xdr:rowOff>145076</xdr:rowOff>
    </xdr:to>
    <xdr:cxnSp macro="">
      <xdr:nvCxnSpPr>
        <xdr:cNvPr id="28" name="直線コネクタ 27"/>
        <xdr:cNvCxnSpPr/>
      </xdr:nvCxnSpPr>
      <xdr:spPr bwMode="auto">
        <a:xfrm flipH="1">
          <a:off x="1809358" y="40518715"/>
          <a:ext cx="3867542" cy="28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135825</xdr:colOff>
      <xdr:row>748</xdr:row>
      <xdr:rowOff>151155</xdr:rowOff>
    </xdr:from>
    <xdr:to>
      <xdr:col>29</xdr:col>
      <xdr:colOff>152400</xdr:colOff>
      <xdr:row>757</xdr:row>
      <xdr:rowOff>436883</xdr:rowOff>
    </xdr:to>
    <xdr:cxnSp macro="">
      <xdr:nvCxnSpPr>
        <xdr:cNvPr id="29" name="直線コネクタ 28"/>
        <xdr:cNvCxnSpPr/>
      </xdr:nvCxnSpPr>
      <xdr:spPr bwMode="auto">
        <a:xfrm>
          <a:off x="5660325" y="40527630"/>
          <a:ext cx="16575" cy="37718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71434</xdr:colOff>
      <xdr:row>750</xdr:row>
      <xdr:rowOff>177801</xdr:rowOff>
    </xdr:from>
    <xdr:to>
      <xdr:col>28</xdr:col>
      <xdr:colOff>50799</xdr:colOff>
      <xdr:row>751</xdr:row>
      <xdr:rowOff>128739</xdr:rowOff>
    </xdr:to>
    <xdr:sp macro="" textlink="">
      <xdr:nvSpPr>
        <xdr:cNvPr id="30" name="テキスト ボックス 29"/>
        <xdr:cNvSpPr txBox="1"/>
      </xdr:nvSpPr>
      <xdr:spPr>
        <a:xfrm>
          <a:off x="2120367" y="43053001"/>
          <a:ext cx="3145899" cy="30653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一般競争契約（最低価格）・請負</a:t>
          </a:r>
          <a:r>
            <a:rPr kumimoji="1" lang="en-US" altLang="ja-JP" sz="1400"/>
            <a:t>】</a:t>
          </a:r>
          <a:endParaRPr kumimoji="1" lang="ja-JP" altLang="en-US" sz="1400"/>
        </a:p>
      </xdr:txBody>
    </xdr:sp>
    <xdr:clientData/>
  </xdr:twoCellAnchor>
  <xdr:twoCellAnchor>
    <xdr:from>
      <xdr:col>33</xdr:col>
      <xdr:colOff>30480</xdr:colOff>
      <xdr:row>751</xdr:row>
      <xdr:rowOff>153068</xdr:rowOff>
    </xdr:from>
    <xdr:to>
      <xdr:col>48</xdr:col>
      <xdr:colOff>123786</xdr:colOff>
      <xdr:row>753</xdr:row>
      <xdr:rowOff>45585</xdr:rowOff>
    </xdr:to>
    <xdr:sp macro="" textlink="">
      <xdr:nvSpPr>
        <xdr:cNvPr id="31" name="テキスト ボックス 30"/>
        <xdr:cNvSpPr txBox="1"/>
      </xdr:nvSpPr>
      <xdr:spPr>
        <a:xfrm>
          <a:off x="6316980" y="41586818"/>
          <a:ext cx="2950806" cy="5973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（一社）環境情報科学センター</a:t>
          </a:r>
          <a:endParaRPr lang="en-US" altLang="ja-JP" sz="1400"/>
        </a:p>
        <a:p>
          <a:pPr algn="ctr"/>
          <a:r>
            <a:rPr lang="ja-JP" altLang="en-US" sz="1400"/>
            <a:t>４．５百万円</a:t>
          </a:r>
          <a:endParaRPr kumimoji="1" lang="ja-JP" altLang="en-US" sz="1400"/>
        </a:p>
      </xdr:txBody>
    </xdr:sp>
    <xdr:clientData/>
  </xdr:twoCellAnchor>
  <xdr:twoCellAnchor>
    <xdr:from>
      <xdr:col>13</xdr:col>
      <xdr:colOff>34752</xdr:colOff>
      <xdr:row>742</xdr:row>
      <xdr:rowOff>314403</xdr:rowOff>
    </xdr:from>
    <xdr:to>
      <xdr:col>41</xdr:col>
      <xdr:colOff>80903</xdr:colOff>
      <xdr:row>745</xdr:row>
      <xdr:rowOff>46266</xdr:rowOff>
    </xdr:to>
    <xdr:sp macro="" textlink="">
      <xdr:nvSpPr>
        <xdr:cNvPr id="32" name="大かっこ 31"/>
        <xdr:cNvSpPr/>
      </xdr:nvSpPr>
      <xdr:spPr>
        <a:xfrm>
          <a:off x="2511252" y="38576328"/>
          <a:ext cx="5380151" cy="789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34483</xdr:colOff>
      <xdr:row>753</xdr:row>
      <xdr:rowOff>110086</xdr:rowOff>
    </xdr:from>
    <xdr:to>
      <xdr:col>25</xdr:col>
      <xdr:colOff>156833</xdr:colOff>
      <xdr:row>755</xdr:row>
      <xdr:rowOff>171183</xdr:rowOff>
    </xdr:to>
    <xdr:sp macro="" textlink="">
      <xdr:nvSpPr>
        <xdr:cNvPr id="33" name="大かっこ 32"/>
        <xdr:cNvSpPr/>
      </xdr:nvSpPr>
      <xdr:spPr>
        <a:xfrm>
          <a:off x="2510983" y="42248686"/>
          <a:ext cx="2408350" cy="765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33</xdr:col>
      <xdr:colOff>71120</xdr:colOff>
      <xdr:row>753</xdr:row>
      <xdr:rowOff>105122</xdr:rowOff>
    </xdr:from>
    <xdr:to>
      <xdr:col>48</xdr:col>
      <xdr:colOff>181816</xdr:colOff>
      <xdr:row>755</xdr:row>
      <xdr:rowOff>161231</xdr:rowOff>
    </xdr:to>
    <xdr:sp macro="" textlink="">
      <xdr:nvSpPr>
        <xdr:cNvPr id="34" name="大かっこ 33"/>
        <xdr:cNvSpPr/>
      </xdr:nvSpPr>
      <xdr:spPr>
        <a:xfrm>
          <a:off x="6357620" y="42243722"/>
          <a:ext cx="2968196" cy="760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ja-JP" sz="1200">
              <a:solidFill>
                <a:schemeClr val="tx1"/>
              </a:solidFill>
              <a:latin typeface="+mn-lt"/>
              <a:ea typeface="+mn-ea"/>
              <a:cs typeface="+mn-cs"/>
            </a:rPr>
            <a:t>黄砂による健康影響</a:t>
          </a:r>
          <a:r>
            <a:rPr kumimoji="1" lang="ja-JP" altLang="en-US" sz="1200">
              <a:solidFill>
                <a:schemeClr val="tx1"/>
              </a:solidFill>
              <a:latin typeface="+mn-lt"/>
              <a:ea typeface="+mn-ea"/>
              <a:cs typeface="+mn-cs"/>
            </a:rPr>
            <a:t>に関する調査・検討</a:t>
          </a:r>
          <a:endParaRPr kumimoji="1" lang="en-US" altLang="ja-JP" sz="1200">
            <a:solidFill>
              <a:schemeClr val="tx1"/>
            </a:solidFill>
            <a:latin typeface="+mn-lt"/>
            <a:ea typeface="+mn-ea"/>
            <a:cs typeface="+mn-cs"/>
          </a:endParaRPr>
        </a:p>
      </xdr:txBody>
    </xdr:sp>
    <xdr:clientData/>
  </xdr:twoCellAnchor>
  <xdr:twoCellAnchor>
    <xdr:from>
      <xdr:col>9</xdr:col>
      <xdr:colOff>87088</xdr:colOff>
      <xdr:row>748</xdr:row>
      <xdr:rowOff>146892</xdr:rowOff>
    </xdr:from>
    <xdr:to>
      <xdr:col>9</xdr:col>
      <xdr:colOff>87088</xdr:colOff>
      <xdr:row>757</xdr:row>
      <xdr:rowOff>415192</xdr:rowOff>
    </xdr:to>
    <xdr:cxnSp macro="">
      <xdr:nvCxnSpPr>
        <xdr:cNvPr id="35" name="直線コネクタ 34"/>
        <xdr:cNvCxnSpPr/>
      </xdr:nvCxnSpPr>
      <xdr:spPr bwMode="auto">
        <a:xfrm>
          <a:off x="1801588" y="40523367"/>
          <a:ext cx="0" cy="375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101698</xdr:colOff>
      <xdr:row>752</xdr:row>
      <xdr:rowOff>22794</xdr:rowOff>
    </xdr:from>
    <xdr:to>
      <xdr:col>12</xdr:col>
      <xdr:colOff>168898</xdr:colOff>
      <xdr:row>752</xdr:row>
      <xdr:rowOff>22794</xdr:rowOff>
    </xdr:to>
    <xdr:cxnSp macro="">
      <xdr:nvCxnSpPr>
        <xdr:cNvPr id="36" name="直線コネクタ 35"/>
        <xdr:cNvCxnSpPr/>
      </xdr:nvCxnSpPr>
      <xdr:spPr bwMode="auto">
        <a:xfrm flipH="1">
          <a:off x="1816198" y="41808969"/>
          <a:ext cx="638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167722</xdr:colOff>
      <xdr:row>757</xdr:row>
      <xdr:rowOff>187988</xdr:rowOff>
    </xdr:from>
    <xdr:to>
      <xdr:col>25</xdr:col>
      <xdr:colOff>146290</xdr:colOff>
      <xdr:row>758</xdr:row>
      <xdr:rowOff>120221</xdr:rowOff>
    </xdr:to>
    <xdr:sp macro="" textlink="">
      <xdr:nvSpPr>
        <xdr:cNvPr id="37" name="テキスト ボックス 36"/>
        <xdr:cNvSpPr txBox="1"/>
      </xdr:nvSpPr>
      <xdr:spPr>
        <a:xfrm>
          <a:off x="2453722" y="44050613"/>
          <a:ext cx="2455068" cy="5989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lang="ja-JP" altLang="en-US" sz="1400"/>
            <a:t>日本気象（株）</a:t>
          </a:r>
          <a:endParaRPr lang="en-US" altLang="ja-JP" sz="1400"/>
        </a:p>
        <a:p>
          <a:pPr algn="ctr"/>
          <a:r>
            <a:rPr lang="ja-JP" altLang="en-US" sz="1400"/>
            <a:t>１百万円</a:t>
          </a:r>
          <a:endParaRPr kumimoji="1" lang="ja-JP" altLang="en-US" sz="1400"/>
        </a:p>
      </xdr:txBody>
    </xdr:sp>
    <xdr:clientData/>
  </xdr:twoCellAnchor>
  <xdr:twoCellAnchor>
    <xdr:from>
      <xdr:col>14</xdr:col>
      <xdr:colOff>19672</xdr:colOff>
      <xdr:row>756</xdr:row>
      <xdr:rowOff>528320</xdr:rowOff>
    </xdr:from>
    <xdr:to>
      <xdr:col>26</xdr:col>
      <xdr:colOff>0</xdr:colOff>
      <xdr:row>757</xdr:row>
      <xdr:rowOff>147640</xdr:rowOff>
    </xdr:to>
    <xdr:sp macro="" textlink="">
      <xdr:nvSpPr>
        <xdr:cNvPr id="38" name="テキスト ボックス 37"/>
        <xdr:cNvSpPr txBox="1"/>
      </xdr:nvSpPr>
      <xdr:spPr>
        <a:xfrm>
          <a:off x="2686672" y="43724195"/>
          <a:ext cx="2266328" cy="28607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随意契約（少額）</a:t>
          </a:r>
          <a:r>
            <a:rPr lang="ja-JP" altLang="en-US" sz="1400"/>
            <a:t>・請負</a:t>
          </a:r>
          <a:r>
            <a:rPr kumimoji="1" lang="en-US" altLang="ja-JP" sz="1400"/>
            <a:t>】</a:t>
          </a:r>
          <a:endParaRPr kumimoji="1" lang="ja-JP" altLang="en-US" sz="1400"/>
        </a:p>
      </xdr:txBody>
    </xdr:sp>
    <xdr:clientData/>
  </xdr:twoCellAnchor>
  <xdr:twoCellAnchor>
    <xdr:from>
      <xdr:col>9</xdr:col>
      <xdr:colOff>87088</xdr:colOff>
      <xdr:row>757</xdr:row>
      <xdr:rowOff>424571</xdr:rowOff>
    </xdr:from>
    <xdr:to>
      <xdr:col>12</xdr:col>
      <xdr:colOff>154288</xdr:colOff>
      <xdr:row>757</xdr:row>
      <xdr:rowOff>424571</xdr:rowOff>
    </xdr:to>
    <xdr:cxnSp macro="">
      <xdr:nvCxnSpPr>
        <xdr:cNvPr id="39" name="直線コネクタ 38"/>
        <xdr:cNvCxnSpPr/>
      </xdr:nvCxnSpPr>
      <xdr:spPr bwMode="auto">
        <a:xfrm flipH="1">
          <a:off x="1801588" y="44287196"/>
          <a:ext cx="638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9188</xdr:colOff>
      <xdr:row>758</xdr:row>
      <xdr:rowOff>179275</xdr:rowOff>
    </xdr:from>
    <xdr:to>
      <xdr:col>25</xdr:col>
      <xdr:colOff>131538</xdr:colOff>
      <xdr:row>759</xdr:row>
      <xdr:rowOff>294801</xdr:rowOff>
    </xdr:to>
    <xdr:sp macro="" textlink="">
      <xdr:nvSpPr>
        <xdr:cNvPr id="40" name="大かっこ 39"/>
        <xdr:cNvSpPr/>
      </xdr:nvSpPr>
      <xdr:spPr>
        <a:xfrm>
          <a:off x="2485688" y="44708650"/>
          <a:ext cx="2408350" cy="782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花粉の飛散終了に関する調査・検討業務</a:t>
          </a:r>
          <a:endParaRPr kumimoji="1" lang="en-US" altLang="ja-JP" sz="1200">
            <a:solidFill>
              <a:schemeClr val="tx1"/>
            </a:solidFill>
            <a:latin typeface="+mn-lt"/>
            <a:ea typeface="+mn-ea"/>
            <a:cs typeface="+mn-cs"/>
          </a:endParaRPr>
        </a:p>
      </xdr:txBody>
    </xdr:sp>
    <xdr:clientData/>
  </xdr:twoCellAnchor>
  <xdr:twoCellAnchor>
    <xdr:from>
      <xdr:col>29</xdr:col>
      <xdr:colOff>111132</xdr:colOff>
      <xdr:row>752</xdr:row>
      <xdr:rowOff>80851</xdr:rowOff>
    </xdr:from>
    <xdr:to>
      <xdr:col>32</xdr:col>
      <xdr:colOff>178332</xdr:colOff>
      <xdr:row>752</xdr:row>
      <xdr:rowOff>80851</xdr:rowOff>
    </xdr:to>
    <xdr:cxnSp macro="">
      <xdr:nvCxnSpPr>
        <xdr:cNvPr id="41" name="直線コネクタ 40"/>
        <xdr:cNvCxnSpPr/>
      </xdr:nvCxnSpPr>
      <xdr:spPr bwMode="auto">
        <a:xfrm flipH="1">
          <a:off x="5635632" y="41867026"/>
          <a:ext cx="638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142183</xdr:colOff>
      <xdr:row>756</xdr:row>
      <xdr:rowOff>506327</xdr:rowOff>
    </xdr:from>
    <xdr:to>
      <xdr:col>48</xdr:col>
      <xdr:colOff>154782</xdr:colOff>
      <xdr:row>757</xdr:row>
      <xdr:rowOff>211437</xdr:rowOff>
    </xdr:to>
    <xdr:sp macro="" textlink="">
      <xdr:nvSpPr>
        <xdr:cNvPr id="42" name="テキスト ボックス 41"/>
        <xdr:cNvSpPr txBox="1"/>
      </xdr:nvSpPr>
      <xdr:spPr>
        <a:xfrm>
          <a:off x="6821589" y="45511952"/>
          <a:ext cx="3048693" cy="3718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ja-JP" sz="1400" kern="1200">
              <a:solidFill>
                <a:schemeClr val="tx1"/>
              </a:solidFill>
              <a:effectLst/>
              <a:latin typeface="+mn-lt"/>
              <a:ea typeface="+mn-ea"/>
              <a:cs typeface="+mn-cs"/>
            </a:rPr>
            <a:t>一般競争契約（最低価格）・請負</a:t>
          </a:r>
          <a:r>
            <a:rPr kumimoji="1" lang="en-US" altLang="ja-JP" sz="1400"/>
            <a:t>】</a:t>
          </a:r>
          <a:endParaRPr kumimoji="1" lang="ja-JP" altLang="en-US" sz="1400"/>
        </a:p>
      </xdr:txBody>
    </xdr:sp>
    <xdr:clientData/>
  </xdr:twoCellAnchor>
  <xdr:twoCellAnchor>
    <xdr:from>
      <xdr:col>33</xdr:col>
      <xdr:colOff>40640</xdr:colOff>
      <xdr:row>757</xdr:row>
      <xdr:rowOff>163228</xdr:rowOff>
    </xdr:from>
    <xdr:to>
      <xdr:col>48</xdr:col>
      <xdr:colOff>133946</xdr:colOff>
      <xdr:row>758</xdr:row>
      <xdr:rowOff>106545</xdr:rowOff>
    </xdr:to>
    <xdr:sp macro="" textlink="">
      <xdr:nvSpPr>
        <xdr:cNvPr id="43" name="テキスト ボックス 42"/>
        <xdr:cNvSpPr txBox="1"/>
      </xdr:nvSpPr>
      <xdr:spPr>
        <a:xfrm>
          <a:off x="6327140" y="44025853"/>
          <a:ext cx="2950806" cy="6100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D.</a:t>
          </a:r>
          <a:r>
            <a:rPr lang="ja-JP" altLang="en-US" sz="1400"/>
            <a:t>日本エヌユーエス（株）</a:t>
          </a:r>
          <a:endParaRPr lang="en-US" altLang="ja-JP" sz="1400"/>
        </a:p>
        <a:p>
          <a:pPr algn="ctr"/>
          <a:r>
            <a:rPr lang="ja-JP" altLang="en-US" sz="1400"/>
            <a:t>１．２百万円</a:t>
          </a:r>
          <a:endParaRPr kumimoji="1" lang="ja-JP" altLang="en-US" sz="1400"/>
        </a:p>
      </xdr:txBody>
    </xdr:sp>
    <xdr:clientData/>
  </xdr:twoCellAnchor>
  <xdr:twoCellAnchor>
    <xdr:from>
      <xdr:col>33</xdr:col>
      <xdr:colOff>81280</xdr:colOff>
      <xdr:row>758</xdr:row>
      <xdr:rowOff>166082</xdr:rowOff>
    </xdr:from>
    <xdr:to>
      <xdr:col>49</xdr:col>
      <xdr:colOff>9096</xdr:colOff>
      <xdr:row>759</xdr:row>
      <xdr:rowOff>272991</xdr:rowOff>
    </xdr:to>
    <xdr:sp macro="" textlink="">
      <xdr:nvSpPr>
        <xdr:cNvPr id="44" name="大かっこ 43"/>
        <xdr:cNvSpPr/>
      </xdr:nvSpPr>
      <xdr:spPr>
        <a:xfrm>
          <a:off x="6367780" y="44695457"/>
          <a:ext cx="2975816" cy="773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一般環境中電磁界ばく露にかかる情報収集及び冊子改定</a:t>
          </a:r>
          <a:endParaRPr kumimoji="1" lang="en-US" altLang="ja-JP" sz="1200">
            <a:solidFill>
              <a:schemeClr val="tx1"/>
            </a:solidFill>
            <a:latin typeface="+mn-lt"/>
            <a:ea typeface="+mn-ea"/>
            <a:cs typeface="+mn-cs"/>
          </a:endParaRPr>
        </a:p>
      </xdr:txBody>
    </xdr:sp>
    <xdr:clientData/>
  </xdr:twoCellAnchor>
  <xdr:twoCellAnchor>
    <xdr:from>
      <xdr:col>29</xdr:col>
      <xdr:colOff>121292</xdr:colOff>
      <xdr:row>757</xdr:row>
      <xdr:rowOff>446611</xdr:rowOff>
    </xdr:from>
    <xdr:to>
      <xdr:col>33</xdr:col>
      <xdr:colOff>5612</xdr:colOff>
      <xdr:row>757</xdr:row>
      <xdr:rowOff>446611</xdr:rowOff>
    </xdr:to>
    <xdr:cxnSp macro="">
      <xdr:nvCxnSpPr>
        <xdr:cNvPr id="45" name="直線コネクタ 44"/>
        <xdr:cNvCxnSpPr/>
      </xdr:nvCxnSpPr>
      <xdr:spPr bwMode="auto">
        <a:xfrm flipH="1">
          <a:off x="5645792" y="44309236"/>
          <a:ext cx="64632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75" zoomScaleNormal="75" zoomScaleSheetLayoutView="75" zoomScalePageLayoutView="85" workbookViewId="0">
      <selection activeCell="AF2" sqref="AF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268</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636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8" t="s">
        <v>184</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549</v>
      </c>
      <c r="AF5" s="725"/>
      <c r="AG5" s="725"/>
      <c r="AH5" s="725"/>
      <c r="AI5" s="725"/>
      <c r="AJ5" s="725"/>
      <c r="AK5" s="725"/>
      <c r="AL5" s="725"/>
      <c r="AM5" s="725"/>
      <c r="AN5" s="725"/>
      <c r="AO5" s="725"/>
      <c r="AP5" s="726"/>
      <c r="AQ5" s="727" t="s">
        <v>635</v>
      </c>
      <c r="AR5" s="728"/>
      <c r="AS5" s="728"/>
      <c r="AT5" s="728"/>
      <c r="AU5" s="728"/>
      <c r="AV5" s="728"/>
      <c r="AW5" s="728"/>
      <c r="AX5" s="729"/>
    </row>
    <row r="6" spans="1:50" ht="39" customHeight="1" x14ac:dyDescent="0.15">
      <c r="A6" s="732" t="s">
        <v>4</v>
      </c>
      <c r="B6" s="733"/>
      <c r="C6" s="733"/>
      <c r="D6" s="733"/>
      <c r="E6" s="733"/>
      <c r="F6" s="73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552</v>
      </c>
      <c r="H7" s="844"/>
      <c r="I7" s="844"/>
      <c r="J7" s="844"/>
      <c r="K7" s="844"/>
      <c r="L7" s="844"/>
      <c r="M7" s="844"/>
      <c r="N7" s="844"/>
      <c r="O7" s="844"/>
      <c r="P7" s="844"/>
      <c r="Q7" s="844"/>
      <c r="R7" s="844"/>
      <c r="S7" s="844"/>
      <c r="T7" s="844"/>
      <c r="U7" s="844"/>
      <c r="V7" s="844"/>
      <c r="W7" s="844"/>
      <c r="X7" s="845"/>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2" t="s">
        <v>624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76" t="s">
        <v>567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9"/>
    </row>
    <row r="13" spans="1:50" ht="21" customHeight="1" x14ac:dyDescent="0.15">
      <c r="A13" s="139"/>
      <c r="B13" s="140"/>
      <c r="C13" s="140"/>
      <c r="D13" s="140"/>
      <c r="E13" s="140"/>
      <c r="F13" s="141"/>
      <c r="G13" s="750" t="s">
        <v>6</v>
      </c>
      <c r="H13" s="751"/>
      <c r="I13" s="639" t="s">
        <v>7</v>
      </c>
      <c r="J13" s="640"/>
      <c r="K13" s="640"/>
      <c r="L13" s="640"/>
      <c r="M13" s="640"/>
      <c r="N13" s="640"/>
      <c r="O13" s="641"/>
      <c r="P13" s="97">
        <v>23</v>
      </c>
      <c r="Q13" s="98"/>
      <c r="R13" s="98"/>
      <c r="S13" s="98"/>
      <c r="T13" s="98"/>
      <c r="U13" s="98"/>
      <c r="V13" s="99"/>
      <c r="W13" s="97">
        <v>22</v>
      </c>
      <c r="X13" s="98"/>
      <c r="Y13" s="98"/>
      <c r="Z13" s="98"/>
      <c r="AA13" s="98"/>
      <c r="AB13" s="98"/>
      <c r="AC13" s="99"/>
      <c r="AD13" s="97">
        <v>21</v>
      </c>
      <c r="AE13" s="98"/>
      <c r="AF13" s="98"/>
      <c r="AG13" s="98"/>
      <c r="AH13" s="98"/>
      <c r="AI13" s="98"/>
      <c r="AJ13" s="99"/>
      <c r="AK13" s="97">
        <v>19</v>
      </c>
      <c r="AL13" s="98"/>
      <c r="AM13" s="98"/>
      <c r="AN13" s="98"/>
      <c r="AO13" s="98"/>
      <c r="AP13" s="98"/>
      <c r="AQ13" s="99"/>
      <c r="AR13" s="94">
        <v>19</v>
      </c>
      <c r="AS13" s="95"/>
      <c r="AT13" s="95"/>
      <c r="AU13" s="95"/>
      <c r="AV13" s="95"/>
      <c r="AW13" s="95"/>
      <c r="AX13" s="392"/>
    </row>
    <row r="14" spans="1:50" ht="21" customHeight="1" x14ac:dyDescent="0.15">
      <c r="A14" s="139"/>
      <c r="B14" s="140"/>
      <c r="C14" s="140"/>
      <c r="D14" s="140"/>
      <c r="E14" s="140"/>
      <c r="F14" s="141"/>
      <c r="G14" s="752"/>
      <c r="H14" s="753"/>
      <c r="I14" s="575" t="s">
        <v>8</v>
      </c>
      <c r="J14" s="633"/>
      <c r="K14" s="633"/>
      <c r="L14" s="633"/>
      <c r="M14" s="633"/>
      <c r="N14" s="633"/>
      <c r="O14" s="634"/>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2"/>
      <c r="H15" s="753"/>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554</v>
      </c>
      <c r="AL15" s="98"/>
      <c r="AM15" s="98"/>
      <c r="AN15" s="98"/>
      <c r="AO15" s="98"/>
      <c r="AP15" s="98"/>
      <c r="AQ15" s="99"/>
      <c r="AR15" s="97" t="s">
        <v>555</v>
      </c>
      <c r="AS15" s="98"/>
      <c r="AT15" s="98"/>
      <c r="AU15" s="98"/>
      <c r="AV15" s="98"/>
      <c r="AW15" s="98"/>
      <c r="AX15" s="632"/>
    </row>
    <row r="16" spans="1:50" ht="21" customHeight="1" x14ac:dyDescent="0.15">
      <c r="A16" s="139"/>
      <c r="B16" s="140"/>
      <c r="C16" s="140"/>
      <c r="D16" s="140"/>
      <c r="E16" s="140"/>
      <c r="F16" s="141"/>
      <c r="G16" s="752"/>
      <c r="H16" s="753"/>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2"/>
      <c r="H17" s="753"/>
      <c r="I17" s="575" t="s">
        <v>50</v>
      </c>
      <c r="J17" s="633"/>
      <c r="K17" s="633"/>
      <c r="L17" s="633"/>
      <c r="M17" s="633"/>
      <c r="N17" s="633"/>
      <c r="O17" s="634"/>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4"/>
      <c r="H18" s="755"/>
      <c r="I18" s="742" t="s">
        <v>20</v>
      </c>
      <c r="J18" s="743"/>
      <c r="K18" s="743"/>
      <c r="L18" s="743"/>
      <c r="M18" s="743"/>
      <c r="N18" s="743"/>
      <c r="O18" s="744"/>
      <c r="P18" s="103">
        <f>SUM(P13:V17)</f>
        <v>23</v>
      </c>
      <c r="Q18" s="104"/>
      <c r="R18" s="104"/>
      <c r="S18" s="104"/>
      <c r="T18" s="104"/>
      <c r="U18" s="104"/>
      <c r="V18" s="105"/>
      <c r="W18" s="103">
        <f>SUM(W13:AC17)</f>
        <v>22</v>
      </c>
      <c r="X18" s="104"/>
      <c r="Y18" s="104"/>
      <c r="Z18" s="104"/>
      <c r="AA18" s="104"/>
      <c r="AB18" s="104"/>
      <c r="AC18" s="105"/>
      <c r="AD18" s="103">
        <f>SUM(AD13:AJ17)</f>
        <v>21</v>
      </c>
      <c r="AE18" s="104"/>
      <c r="AF18" s="104"/>
      <c r="AG18" s="104"/>
      <c r="AH18" s="104"/>
      <c r="AI18" s="104"/>
      <c r="AJ18" s="105"/>
      <c r="AK18" s="103">
        <f>SUM(AK13:AQ17)</f>
        <v>19</v>
      </c>
      <c r="AL18" s="104"/>
      <c r="AM18" s="104"/>
      <c r="AN18" s="104"/>
      <c r="AO18" s="104"/>
      <c r="AP18" s="104"/>
      <c r="AQ18" s="105"/>
      <c r="AR18" s="103">
        <f>SUM(AR13:AX17)</f>
        <v>19</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21</v>
      </c>
      <c r="Q19" s="98"/>
      <c r="R19" s="98"/>
      <c r="S19" s="98"/>
      <c r="T19" s="98"/>
      <c r="U19" s="98"/>
      <c r="V19" s="99"/>
      <c r="W19" s="97">
        <v>20</v>
      </c>
      <c r="X19" s="98"/>
      <c r="Y19" s="98"/>
      <c r="Z19" s="98"/>
      <c r="AA19" s="98"/>
      <c r="AB19" s="98"/>
      <c r="AC19" s="99"/>
      <c r="AD19" s="97">
        <v>17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0.91304347826086951</v>
      </c>
      <c r="Q20" s="539"/>
      <c r="R20" s="539"/>
      <c r="S20" s="539"/>
      <c r="T20" s="539"/>
      <c r="U20" s="539"/>
      <c r="V20" s="539"/>
      <c r="W20" s="539">
        <f t="shared" ref="W20" si="0">IF(W18=0, "-", SUM(W19)/W18)</f>
        <v>0.90909090909090906</v>
      </c>
      <c r="X20" s="539"/>
      <c r="Y20" s="539"/>
      <c r="Z20" s="539"/>
      <c r="AA20" s="539"/>
      <c r="AB20" s="539"/>
      <c r="AC20" s="539"/>
      <c r="AD20" s="539">
        <f t="shared" ref="AD20" si="1">IF(AD18=0, "-", SUM(AD19)/AD18)</f>
        <v>0.80952380952380953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0" t="s">
        <v>495</v>
      </c>
      <c r="H21" s="941"/>
      <c r="I21" s="941"/>
      <c r="J21" s="941"/>
      <c r="K21" s="941"/>
      <c r="L21" s="941"/>
      <c r="M21" s="941"/>
      <c r="N21" s="941"/>
      <c r="O21" s="941"/>
      <c r="P21" s="539">
        <f>IF(P19=0, "-", SUM(P19)/SUM(P13,P14))</f>
        <v>0.91304347826086951</v>
      </c>
      <c r="Q21" s="539"/>
      <c r="R21" s="539"/>
      <c r="S21" s="539"/>
      <c r="T21" s="539"/>
      <c r="U21" s="539"/>
      <c r="V21" s="539"/>
      <c r="W21" s="539">
        <f t="shared" ref="W21" si="2">IF(W19=0, "-", SUM(W19)/SUM(W13,W14))</f>
        <v>0.90909090909090906</v>
      </c>
      <c r="X21" s="539"/>
      <c r="Y21" s="539"/>
      <c r="Z21" s="539"/>
      <c r="AA21" s="539"/>
      <c r="AB21" s="539"/>
      <c r="AC21" s="539"/>
      <c r="AD21" s="539">
        <f t="shared" ref="AD21" si="3">IF(AD19=0, "-", SUM(AD19)/SUM(AD13,AD14))</f>
        <v>0.80952380952380953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19</v>
      </c>
      <c r="Q23" s="95"/>
      <c r="R23" s="95"/>
      <c r="S23" s="95"/>
      <c r="T23" s="95"/>
      <c r="U23" s="95"/>
      <c r="V23" s="96"/>
      <c r="W23" s="94">
        <v>19</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19</v>
      </c>
      <c r="Q29" s="226"/>
      <c r="R29" s="226"/>
      <c r="S29" s="226"/>
      <c r="T29" s="226"/>
      <c r="U29" s="226"/>
      <c r="V29" s="227"/>
      <c r="W29" s="225">
        <f>AR13</f>
        <v>19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42" t="s">
        <v>355</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551</v>
      </c>
      <c r="AV31" s="269"/>
      <c r="AW31" s="377" t="s">
        <v>300</v>
      </c>
      <c r="AX31" s="378"/>
    </row>
    <row r="32" spans="1:50" ht="23.25" customHeight="1" x14ac:dyDescent="0.15">
      <c r="A32" s="515"/>
      <c r="B32" s="513"/>
      <c r="C32" s="513"/>
      <c r="D32" s="513"/>
      <c r="E32" s="513"/>
      <c r="F32" s="514"/>
      <c r="G32" s="540" t="s">
        <v>557</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1</v>
      </c>
      <c r="AF32" s="363"/>
      <c r="AG32" s="363"/>
      <c r="AH32" s="363"/>
      <c r="AI32" s="362">
        <v>1</v>
      </c>
      <c r="AJ32" s="363"/>
      <c r="AK32" s="363"/>
      <c r="AL32" s="363"/>
      <c r="AM32" s="362">
        <v>2</v>
      </c>
      <c r="AN32" s="363"/>
      <c r="AO32" s="363"/>
      <c r="AP32" s="363"/>
      <c r="AQ32" s="100" t="s">
        <v>551</v>
      </c>
      <c r="AR32" s="101"/>
      <c r="AS32" s="101"/>
      <c r="AT32" s="102"/>
      <c r="AU32" s="363" t="s">
        <v>551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1</v>
      </c>
      <c r="AF33" s="363"/>
      <c r="AG33" s="363"/>
      <c r="AH33" s="363"/>
      <c r="AI33" s="362">
        <v>1</v>
      </c>
      <c r="AJ33" s="363"/>
      <c r="AK33" s="363"/>
      <c r="AL33" s="363"/>
      <c r="AM33" s="362">
        <v>1</v>
      </c>
      <c r="AN33" s="363"/>
      <c r="AO33" s="363"/>
      <c r="AP33" s="363"/>
      <c r="AQ33" s="100">
        <v>1</v>
      </c>
      <c r="AR33" s="101"/>
      <c r="AS33" s="101"/>
      <c r="AT33" s="102"/>
      <c r="AU33" s="363" t="s">
        <v>551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100</v>
      </c>
      <c r="AJ34" s="363"/>
      <c r="AK34" s="363"/>
      <c r="AL34" s="363"/>
      <c r="AM34" s="362">
        <v>100</v>
      </c>
      <c r="AN34" s="363"/>
      <c r="AO34" s="363"/>
      <c r="AP34" s="363"/>
      <c r="AQ34" s="100" t="s">
        <v>551</v>
      </c>
      <c r="AR34" s="101"/>
      <c r="AS34" s="101"/>
      <c r="AT34" s="102"/>
      <c r="AU34" s="363" t="s">
        <v>551</v>
      </c>
      <c r="AV34" s="363"/>
      <c r="AW34" s="363"/>
      <c r="AX34" s="365"/>
    </row>
    <row r="35" spans="1:50" ht="23.25" customHeight="1" x14ac:dyDescent="0.15">
      <c r="A35" s="911" t="s">
        <v>525</v>
      </c>
      <c r="B35" s="912"/>
      <c r="C35" s="912"/>
      <c r="D35" s="912"/>
      <c r="E35" s="912"/>
      <c r="F35" s="913"/>
      <c r="G35" s="917" t="s">
        <v>560</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45" t="s">
        <v>489</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45" t="s">
        <v>489</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490</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485</v>
      </c>
      <c r="X65" s="884"/>
      <c r="Y65" s="887"/>
      <c r="Z65" s="887"/>
      <c r="AA65" s="888"/>
      <c r="AB65" s="881" t="s">
        <v>11</v>
      </c>
      <c r="AC65" s="877"/>
      <c r="AD65" s="878"/>
      <c r="AE65" s="366" t="s">
        <v>357</v>
      </c>
      <c r="AF65" s="367"/>
      <c r="AG65" s="367"/>
      <c r="AH65" s="368"/>
      <c r="AI65" s="366" t="s">
        <v>363</v>
      </c>
      <c r="AJ65" s="367"/>
      <c r="AK65" s="367"/>
      <c r="AL65" s="368"/>
      <c r="AM65" s="373" t="s">
        <v>470</v>
      </c>
      <c r="AN65" s="373"/>
      <c r="AO65" s="373"/>
      <c r="AP65" s="366"/>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0"/>
      <c r="AF66" s="331"/>
      <c r="AG66" s="331"/>
      <c r="AH66" s="332"/>
      <c r="AI66" s="330"/>
      <c r="AJ66" s="331"/>
      <c r="AK66" s="331"/>
      <c r="AL66" s="332"/>
      <c r="AM66" s="374"/>
      <c r="AN66" s="374"/>
      <c r="AO66" s="374"/>
      <c r="AP66" s="330"/>
      <c r="AQ66" s="268"/>
      <c r="AR66" s="269"/>
      <c r="AS66" s="879" t="s">
        <v>356</v>
      </c>
      <c r="AT66" s="880"/>
      <c r="AU66" s="269"/>
      <c r="AV66" s="269"/>
      <c r="AW66" s="879" t="s">
        <v>488</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515</v>
      </c>
      <c r="AC67" s="965"/>
      <c r="AD67" s="96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515</v>
      </c>
      <c r="AC68" s="988"/>
      <c r="AD68" s="98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516</v>
      </c>
      <c r="AC69" s="989"/>
      <c r="AD69" s="989"/>
      <c r="AE69" s="828"/>
      <c r="AF69" s="829"/>
      <c r="AG69" s="829"/>
      <c r="AH69" s="829"/>
      <c r="AI69" s="828"/>
      <c r="AJ69" s="829"/>
      <c r="AK69" s="829"/>
      <c r="AL69" s="829"/>
      <c r="AM69" s="828"/>
      <c r="AN69" s="829"/>
      <c r="AO69" s="829"/>
      <c r="AP69" s="829"/>
      <c r="AQ69" s="362"/>
      <c r="AR69" s="363"/>
      <c r="AS69" s="363"/>
      <c r="AT69" s="364"/>
      <c r="AU69" s="363"/>
      <c r="AV69" s="363"/>
      <c r="AW69" s="363"/>
      <c r="AX69" s="365"/>
    </row>
    <row r="70" spans="1:50" ht="23.25" hidden="1" customHeight="1" x14ac:dyDescent="0.15">
      <c r="A70" s="865" t="s">
        <v>496</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514</v>
      </c>
      <c r="X70" s="958"/>
      <c r="Y70" s="963" t="s">
        <v>12</v>
      </c>
      <c r="Z70" s="963"/>
      <c r="AA70" s="964"/>
      <c r="AB70" s="965" t="s">
        <v>515</v>
      </c>
      <c r="AC70" s="965"/>
      <c r="AD70" s="96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515</v>
      </c>
      <c r="AC71" s="988"/>
      <c r="AD71" s="98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516</v>
      </c>
      <c r="AC72" s="989"/>
      <c r="AD72" s="98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1" t="s">
        <v>490</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4"/>
      <c r="B75" s="855"/>
      <c r="C75" s="855"/>
      <c r="D75" s="855"/>
      <c r="E75" s="855"/>
      <c r="F75" s="856"/>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4"/>
      <c r="B76" s="855"/>
      <c r="C76" s="855"/>
      <c r="D76" s="855"/>
      <c r="E76" s="855"/>
      <c r="F76" s="856"/>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4"/>
      <c r="B77" s="855"/>
      <c r="C77" s="855"/>
      <c r="D77" s="855"/>
      <c r="E77" s="855"/>
      <c r="F77" s="856"/>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5" t="s">
        <v>528</v>
      </c>
      <c r="B78" s="926"/>
      <c r="C78" s="926"/>
      <c r="D78" s="926"/>
      <c r="E78" s="923" t="s">
        <v>463</v>
      </c>
      <c r="F78" s="924"/>
      <c r="G78" s="57" t="s">
        <v>365</v>
      </c>
      <c r="H78" s="802"/>
      <c r="I78" s="242"/>
      <c r="J78" s="242"/>
      <c r="K78" s="242"/>
      <c r="L78" s="242"/>
      <c r="M78" s="242"/>
      <c r="N78" s="242"/>
      <c r="O78" s="80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484</v>
      </c>
      <c r="AP79" s="146"/>
      <c r="AQ79" s="146"/>
      <c r="AR79" s="81" t="s">
        <v>482</v>
      </c>
      <c r="AS79" s="145"/>
      <c r="AT79" s="146"/>
      <c r="AU79" s="146"/>
      <c r="AV79" s="146"/>
      <c r="AW79" s="146"/>
      <c r="AX79" s="147"/>
    </row>
    <row r="80" spans="1:50" ht="18.75" hidden="1" customHeight="1" x14ac:dyDescent="0.15">
      <c r="A80" s="519" t="s">
        <v>266</v>
      </c>
      <c r="B80" s="860" t="s">
        <v>481</v>
      </c>
      <c r="C80" s="861"/>
      <c r="D80" s="861"/>
      <c r="E80" s="861"/>
      <c r="F80" s="862"/>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6"/>
    </row>
    <row r="81" spans="1:60" ht="22.5" hidden="1" customHeight="1" x14ac:dyDescent="0.15">
      <c r="A81" s="520"/>
      <c r="B81" s="86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6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4"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13"/>
      <c r="R87" s="813"/>
      <c r="S87" s="813"/>
      <c r="T87" s="813"/>
      <c r="U87" s="813"/>
      <c r="V87" s="813"/>
      <c r="W87" s="813"/>
      <c r="X87" s="814"/>
      <c r="Y87" s="763" t="s">
        <v>62</v>
      </c>
      <c r="Z87" s="764"/>
      <c r="AA87" s="76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15"/>
      <c r="Q88" s="815"/>
      <c r="R88" s="815"/>
      <c r="S88" s="815"/>
      <c r="T88" s="815"/>
      <c r="U88" s="815"/>
      <c r="V88" s="815"/>
      <c r="W88" s="815"/>
      <c r="X88" s="816"/>
      <c r="Y88" s="737" t="s">
        <v>54</v>
      </c>
      <c r="Z88" s="738"/>
      <c r="AA88" s="73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7"/>
      <c r="Y89" s="737" t="s">
        <v>13</v>
      </c>
      <c r="Z89" s="738"/>
      <c r="AA89" s="73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4"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13"/>
      <c r="R92" s="813"/>
      <c r="S92" s="813"/>
      <c r="T92" s="813"/>
      <c r="U92" s="813"/>
      <c r="V92" s="813"/>
      <c r="W92" s="813"/>
      <c r="X92" s="814"/>
      <c r="Y92" s="763" t="s">
        <v>62</v>
      </c>
      <c r="Z92" s="764"/>
      <c r="AA92" s="76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15"/>
      <c r="Q93" s="815"/>
      <c r="R93" s="815"/>
      <c r="S93" s="815"/>
      <c r="T93" s="815"/>
      <c r="U93" s="815"/>
      <c r="V93" s="815"/>
      <c r="W93" s="815"/>
      <c r="X93" s="816"/>
      <c r="Y93" s="737" t="s">
        <v>54</v>
      </c>
      <c r="Z93" s="738"/>
      <c r="AA93" s="73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7"/>
      <c r="Y94" s="737" t="s">
        <v>13</v>
      </c>
      <c r="Z94" s="738"/>
      <c r="AA94" s="73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804"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13"/>
      <c r="R97" s="813"/>
      <c r="S97" s="813"/>
      <c r="T97" s="813"/>
      <c r="U97" s="813"/>
      <c r="V97" s="813"/>
      <c r="W97" s="813"/>
      <c r="X97" s="814"/>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15"/>
      <c r="Q98" s="815"/>
      <c r="R98" s="815"/>
      <c r="S98" s="815"/>
      <c r="T98" s="815"/>
      <c r="U98" s="815"/>
      <c r="V98" s="815"/>
      <c r="W98" s="815"/>
      <c r="X98" s="816"/>
      <c r="Y98" s="737" t="s">
        <v>54</v>
      </c>
      <c r="Z98" s="738"/>
      <c r="AA98" s="739"/>
      <c r="AB98" s="810"/>
      <c r="AC98" s="811"/>
      <c r="AD98" s="81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357</v>
      </c>
      <c r="AF100" s="838"/>
      <c r="AG100" s="838"/>
      <c r="AH100" s="839"/>
      <c r="AI100" s="837" t="s">
        <v>363</v>
      </c>
      <c r="AJ100" s="838"/>
      <c r="AK100" s="838"/>
      <c r="AL100" s="839"/>
      <c r="AM100" s="837" t="s">
        <v>470</v>
      </c>
      <c r="AN100" s="838"/>
      <c r="AO100" s="838"/>
      <c r="AP100" s="839"/>
      <c r="AQ100" s="942" t="s">
        <v>492</v>
      </c>
      <c r="AR100" s="943"/>
      <c r="AS100" s="943"/>
      <c r="AT100" s="944"/>
      <c r="AU100" s="942" t="s">
        <v>538</v>
      </c>
      <c r="AV100" s="943"/>
      <c r="AW100" s="943"/>
      <c r="AX100" s="945"/>
    </row>
    <row r="101" spans="1:60" ht="23.25" customHeight="1" x14ac:dyDescent="0.15">
      <c r="A101" s="491"/>
      <c r="B101" s="492"/>
      <c r="C101" s="492"/>
      <c r="D101" s="492"/>
      <c r="E101" s="492"/>
      <c r="F101" s="493"/>
      <c r="G101" s="158" t="s">
        <v>561</v>
      </c>
      <c r="H101" s="158"/>
      <c r="I101" s="158"/>
      <c r="J101" s="158"/>
      <c r="K101" s="158"/>
      <c r="L101" s="158"/>
      <c r="M101" s="158"/>
      <c r="N101" s="158"/>
      <c r="O101" s="158"/>
      <c r="P101" s="158"/>
      <c r="Q101" s="158"/>
      <c r="R101" s="158"/>
      <c r="S101" s="158"/>
      <c r="T101" s="158"/>
      <c r="U101" s="158"/>
      <c r="V101" s="158"/>
      <c r="W101" s="158"/>
      <c r="X101" s="229"/>
      <c r="Y101" s="827" t="s">
        <v>55</v>
      </c>
      <c r="Z101" s="723"/>
      <c r="AA101" s="724"/>
      <c r="AB101" s="551" t="s">
        <v>559</v>
      </c>
      <c r="AC101" s="551"/>
      <c r="AD101" s="551"/>
      <c r="AE101" s="362">
        <v>1</v>
      </c>
      <c r="AF101" s="363"/>
      <c r="AG101" s="363"/>
      <c r="AH101" s="364"/>
      <c r="AI101" s="362">
        <v>1</v>
      </c>
      <c r="AJ101" s="363"/>
      <c r="AK101" s="363"/>
      <c r="AL101" s="364"/>
      <c r="AM101" s="362">
        <v>2</v>
      </c>
      <c r="AN101" s="363"/>
      <c r="AO101" s="363"/>
      <c r="AP101" s="364"/>
      <c r="AQ101" s="362" t="s">
        <v>551</v>
      </c>
      <c r="AR101" s="363"/>
      <c r="AS101" s="363"/>
      <c r="AT101" s="364"/>
      <c r="AU101" s="362" t="s">
        <v>551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559</v>
      </c>
      <c r="AC102" s="551"/>
      <c r="AD102" s="551"/>
      <c r="AE102" s="356">
        <v>1</v>
      </c>
      <c r="AF102" s="356"/>
      <c r="AG102" s="356"/>
      <c r="AH102" s="356"/>
      <c r="AI102" s="356">
        <v>1</v>
      </c>
      <c r="AJ102" s="356"/>
      <c r="AK102" s="356"/>
      <c r="AL102" s="356"/>
      <c r="AM102" s="356">
        <v>1</v>
      </c>
      <c r="AN102" s="356"/>
      <c r="AO102" s="356"/>
      <c r="AP102" s="356"/>
      <c r="AQ102" s="828">
        <v>1</v>
      </c>
      <c r="AR102" s="829"/>
      <c r="AS102" s="829"/>
      <c r="AT102" s="830"/>
      <c r="AU102" s="828" t="s">
        <v>551</v>
      </c>
      <c r="AV102" s="829"/>
      <c r="AW102" s="829"/>
      <c r="AX102" s="830"/>
    </row>
    <row r="103" spans="1:60" ht="31.5" hidden="1" customHeight="1" x14ac:dyDescent="0.15">
      <c r="A103" s="488" t="s">
        <v>491</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8"/>
      <c r="AV105" s="829"/>
      <c r="AW105" s="829"/>
      <c r="AX105" s="830"/>
    </row>
    <row r="106" spans="1:60" ht="31.5" hidden="1" customHeight="1" x14ac:dyDescent="0.15">
      <c r="A106" s="488" t="s">
        <v>491</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8"/>
      <c r="AV108" s="829"/>
      <c r="AW108" s="829"/>
      <c r="AX108" s="830"/>
    </row>
    <row r="109" spans="1:60" ht="31.5" hidden="1" customHeight="1" x14ac:dyDescent="0.15">
      <c r="A109" s="488" t="s">
        <v>491</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8"/>
      <c r="AV111" s="829"/>
      <c r="AW111" s="829"/>
      <c r="AX111" s="830"/>
    </row>
    <row r="112" spans="1:60" ht="31.5" hidden="1" customHeight="1" x14ac:dyDescent="0.15">
      <c r="A112" s="488" t="s">
        <v>491</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633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562</v>
      </c>
      <c r="AC116" s="299"/>
      <c r="AD116" s="300"/>
      <c r="AE116" s="356">
        <v>9</v>
      </c>
      <c r="AF116" s="356"/>
      <c r="AG116" s="356"/>
      <c r="AH116" s="356"/>
      <c r="AI116" s="356">
        <v>86</v>
      </c>
      <c r="AJ116" s="356"/>
      <c r="AK116" s="356"/>
      <c r="AL116" s="356"/>
      <c r="AM116" s="356">
        <v>284</v>
      </c>
      <c r="AN116" s="356"/>
      <c r="AO116" s="356"/>
      <c r="AP116" s="356"/>
      <c r="AQ116" s="362">
        <v>450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563</v>
      </c>
      <c r="AC117" s="340"/>
      <c r="AD117" s="341"/>
      <c r="AE117" s="304" t="s">
        <v>564</v>
      </c>
      <c r="AF117" s="304"/>
      <c r="AG117" s="304"/>
      <c r="AH117" s="304"/>
      <c r="AI117" s="304" t="s">
        <v>565</v>
      </c>
      <c r="AJ117" s="304"/>
      <c r="AK117" s="304"/>
      <c r="AL117" s="304"/>
      <c r="AM117" s="304" t="s">
        <v>627</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7" t="s">
        <v>369</v>
      </c>
      <c r="B130" s="1005"/>
      <c r="C130" s="1004" t="s">
        <v>366</v>
      </c>
      <c r="D130" s="1005"/>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8"/>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630</v>
      </c>
      <c r="AV133" s="133"/>
      <c r="AW133" s="134" t="s">
        <v>300</v>
      </c>
      <c r="AX133" s="135"/>
    </row>
    <row r="134" spans="1:50" ht="39.75" customHeight="1" x14ac:dyDescent="0.15">
      <c r="A134" s="1008"/>
      <c r="B134" s="250"/>
      <c r="C134" s="249"/>
      <c r="D134" s="250"/>
      <c r="E134" s="249"/>
      <c r="F134" s="312"/>
      <c r="G134" s="228" t="s">
        <v>570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v>1</v>
      </c>
      <c r="AF134" s="101"/>
      <c r="AG134" s="101"/>
      <c r="AH134" s="101"/>
      <c r="AI134" s="264">
        <v>1</v>
      </c>
      <c r="AJ134" s="101"/>
      <c r="AK134" s="101"/>
      <c r="AL134" s="101"/>
      <c r="AM134" s="264">
        <v>2</v>
      </c>
      <c r="AN134" s="101"/>
      <c r="AO134" s="101"/>
      <c r="AP134" s="101"/>
      <c r="AQ134" s="264" t="s">
        <v>551</v>
      </c>
      <c r="AR134" s="101"/>
      <c r="AS134" s="101"/>
      <c r="AT134" s="101"/>
      <c r="AU134" s="264" t="s">
        <v>551</v>
      </c>
      <c r="AV134" s="101"/>
      <c r="AW134" s="101"/>
      <c r="AX134" s="220"/>
    </row>
    <row r="135" spans="1:50" ht="39.75" customHeight="1" x14ac:dyDescent="0.15">
      <c r="A135" s="100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v>1</v>
      </c>
      <c r="AF135" s="101"/>
      <c r="AG135" s="101"/>
      <c r="AH135" s="101"/>
      <c r="AI135" s="264">
        <v>1</v>
      </c>
      <c r="AJ135" s="101"/>
      <c r="AK135" s="101"/>
      <c r="AL135" s="101"/>
      <c r="AM135" s="264">
        <v>1</v>
      </c>
      <c r="AN135" s="101"/>
      <c r="AO135" s="101"/>
      <c r="AP135" s="101"/>
      <c r="AQ135" s="264">
        <v>1</v>
      </c>
      <c r="AR135" s="101"/>
      <c r="AS135" s="101"/>
      <c r="AT135" s="101"/>
      <c r="AU135" s="264" t="s">
        <v>551</v>
      </c>
      <c r="AV135" s="101"/>
      <c r="AW135" s="101"/>
      <c r="AX135" s="220"/>
    </row>
    <row r="136" spans="1:50" ht="18.75" hidden="1" customHeight="1" x14ac:dyDescent="0.15">
      <c r="A136" s="100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8"/>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8.95" customHeight="1" x14ac:dyDescent="0.15">
      <c r="A188" s="1008"/>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5" customHeight="1" x14ac:dyDescent="0.15">
      <c r="A189" s="100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8"/>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2"/>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8"/>
      <c r="B215" s="250"/>
      <c r="C215" s="249"/>
      <c r="D215" s="250"/>
      <c r="E215" s="249"/>
      <c r="F215" s="312"/>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8"/>
      <c r="B216" s="250"/>
      <c r="C216" s="249"/>
      <c r="D216" s="250"/>
      <c r="E216" s="249"/>
      <c r="F216" s="312"/>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8"/>
      <c r="B217" s="250"/>
      <c r="C217" s="249"/>
      <c r="D217" s="250"/>
      <c r="E217" s="249"/>
      <c r="F217" s="312"/>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2"/>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8"/>
      <c r="B221" s="250"/>
      <c r="C221" s="249"/>
      <c r="D221" s="250"/>
      <c r="E221" s="249"/>
      <c r="F221" s="312"/>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8"/>
      <c r="B222" s="250"/>
      <c r="C222" s="249"/>
      <c r="D222" s="250"/>
      <c r="E222" s="249"/>
      <c r="F222" s="312"/>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8"/>
      <c r="B223" s="250"/>
      <c r="C223" s="249"/>
      <c r="D223" s="250"/>
      <c r="E223" s="249"/>
      <c r="F223" s="312"/>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8"/>
      <c r="B224" s="250"/>
      <c r="C224" s="249"/>
      <c r="D224" s="250"/>
      <c r="E224" s="249"/>
      <c r="F224" s="312"/>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2"/>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8"/>
      <c r="B228" s="250"/>
      <c r="C228" s="249"/>
      <c r="D228" s="250"/>
      <c r="E228" s="249"/>
      <c r="F228" s="312"/>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8"/>
      <c r="B229" s="250"/>
      <c r="C229" s="249"/>
      <c r="D229" s="250"/>
      <c r="E229" s="249"/>
      <c r="F229" s="312"/>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8"/>
      <c r="B230" s="250"/>
      <c r="C230" s="249"/>
      <c r="D230" s="250"/>
      <c r="E230" s="249"/>
      <c r="F230" s="312"/>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8"/>
      <c r="B231" s="250"/>
      <c r="C231" s="249"/>
      <c r="D231" s="250"/>
      <c r="E231" s="249"/>
      <c r="F231" s="312"/>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2"/>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8"/>
      <c r="B235" s="250"/>
      <c r="C235" s="249"/>
      <c r="D235" s="250"/>
      <c r="E235" s="249"/>
      <c r="F235" s="312"/>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8"/>
      <c r="B236" s="250"/>
      <c r="C236" s="249"/>
      <c r="D236" s="250"/>
      <c r="E236" s="249"/>
      <c r="F236" s="312"/>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8"/>
      <c r="B237" s="250"/>
      <c r="C237" s="249"/>
      <c r="D237" s="250"/>
      <c r="E237" s="249"/>
      <c r="F237" s="312"/>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8"/>
      <c r="B238" s="250"/>
      <c r="C238" s="249"/>
      <c r="D238" s="250"/>
      <c r="E238" s="249"/>
      <c r="F238" s="312"/>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8"/>
      <c r="B239" s="250"/>
      <c r="C239" s="249"/>
      <c r="D239" s="250"/>
      <c r="E239" s="249"/>
      <c r="F239" s="312"/>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8"/>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8"/>
      <c r="B242" s="250"/>
      <c r="C242" s="249"/>
      <c r="D242" s="250"/>
      <c r="E242" s="249"/>
      <c r="F242" s="312"/>
      <c r="G242" s="228"/>
      <c r="H242" s="158"/>
      <c r="I242" s="158"/>
      <c r="J242" s="158"/>
      <c r="K242" s="158"/>
      <c r="L242" s="158"/>
      <c r="M242" s="158"/>
      <c r="N242" s="158"/>
      <c r="O242" s="158"/>
      <c r="P242" s="229"/>
      <c r="Q242" s="995"/>
      <c r="R242" s="996"/>
      <c r="S242" s="996"/>
      <c r="T242" s="996"/>
      <c r="U242" s="996"/>
      <c r="V242" s="996"/>
      <c r="W242" s="996"/>
      <c r="X242" s="996"/>
      <c r="Y242" s="996"/>
      <c r="Z242" s="996"/>
      <c r="AA242" s="99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8"/>
      <c r="B243" s="250"/>
      <c r="C243" s="249"/>
      <c r="D243" s="250"/>
      <c r="E243" s="249"/>
      <c r="F243" s="312"/>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8"/>
      <c r="B244" s="250"/>
      <c r="C244" s="249"/>
      <c r="D244" s="250"/>
      <c r="E244" s="249"/>
      <c r="F244" s="312"/>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8"/>
      <c r="B245" s="250"/>
      <c r="C245" s="249"/>
      <c r="D245" s="250"/>
      <c r="E245" s="249"/>
      <c r="F245" s="312"/>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8"/>
      <c r="B246" s="250"/>
      <c r="C246" s="249"/>
      <c r="D246" s="250"/>
      <c r="E246" s="313"/>
      <c r="F246" s="314"/>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8"/>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2"/>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8"/>
      <c r="B275" s="250"/>
      <c r="C275" s="249"/>
      <c r="D275" s="250"/>
      <c r="E275" s="249"/>
      <c r="F275" s="312"/>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8"/>
      <c r="B276" s="250"/>
      <c r="C276" s="249"/>
      <c r="D276" s="250"/>
      <c r="E276" s="249"/>
      <c r="F276" s="312"/>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8"/>
      <c r="B277" s="250"/>
      <c r="C277" s="249"/>
      <c r="D277" s="250"/>
      <c r="E277" s="249"/>
      <c r="F277" s="312"/>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2"/>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8"/>
      <c r="B281" s="250"/>
      <c r="C281" s="249"/>
      <c r="D281" s="250"/>
      <c r="E281" s="249"/>
      <c r="F281" s="312"/>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8"/>
      <c r="B282" s="250"/>
      <c r="C282" s="249"/>
      <c r="D282" s="250"/>
      <c r="E282" s="249"/>
      <c r="F282" s="312"/>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8"/>
      <c r="B283" s="250"/>
      <c r="C283" s="249"/>
      <c r="D283" s="250"/>
      <c r="E283" s="249"/>
      <c r="F283" s="312"/>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8"/>
      <c r="B284" s="250"/>
      <c r="C284" s="249"/>
      <c r="D284" s="250"/>
      <c r="E284" s="249"/>
      <c r="F284" s="312"/>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2"/>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8"/>
      <c r="B288" s="250"/>
      <c r="C288" s="249"/>
      <c r="D288" s="250"/>
      <c r="E288" s="249"/>
      <c r="F288" s="312"/>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8"/>
      <c r="B289" s="250"/>
      <c r="C289" s="249"/>
      <c r="D289" s="250"/>
      <c r="E289" s="249"/>
      <c r="F289" s="312"/>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8"/>
      <c r="B290" s="250"/>
      <c r="C290" s="249"/>
      <c r="D290" s="250"/>
      <c r="E290" s="249"/>
      <c r="F290" s="312"/>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8"/>
      <c r="B291" s="250"/>
      <c r="C291" s="249"/>
      <c r="D291" s="250"/>
      <c r="E291" s="249"/>
      <c r="F291" s="312"/>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2"/>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8"/>
      <c r="B295" s="250"/>
      <c r="C295" s="249"/>
      <c r="D295" s="250"/>
      <c r="E295" s="249"/>
      <c r="F295" s="312"/>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8"/>
      <c r="B296" s="250"/>
      <c r="C296" s="249"/>
      <c r="D296" s="250"/>
      <c r="E296" s="249"/>
      <c r="F296" s="312"/>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8"/>
      <c r="B297" s="250"/>
      <c r="C297" s="249"/>
      <c r="D297" s="250"/>
      <c r="E297" s="249"/>
      <c r="F297" s="312"/>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8"/>
      <c r="B298" s="250"/>
      <c r="C298" s="249"/>
      <c r="D298" s="250"/>
      <c r="E298" s="249"/>
      <c r="F298" s="312"/>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2"/>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8"/>
      <c r="B302" s="250"/>
      <c r="C302" s="249"/>
      <c r="D302" s="250"/>
      <c r="E302" s="249"/>
      <c r="F302" s="312"/>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8"/>
      <c r="B303" s="250"/>
      <c r="C303" s="249"/>
      <c r="D303" s="250"/>
      <c r="E303" s="249"/>
      <c r="F303" s="312"/>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8"/>
      <c r="B304" s="250"/>
      <c r="C304" s="249"/>
      <c r="D304" s="250"/>
      <c r="E304" s="249"/>
      <c r="F304" s="312"/>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8"/>
      <c r="B305" s="250"/>
      <c r="C305" s="249"/>
      <c r="D305" s="250"/>
      <c r="E305" s="249"/>
      <c r="F305" s="312"/>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3"/>
      <c r="F306" s="314"/>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8"/>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2"/>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8"/>
      <c r="B335" s="250"/>
      <c r="C335" s="249"/>
      <c r="D335" s="250"/>
      <c r="E335" s="249"/>
      <c r="F335" s="312"/>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8"/>
      <c r="B336" s="250"/>
      <c r="C336" s="249"/>
      <c r="D336" s="250"/>
      <c r="E336" s="249"/>
      <c r="F336" s="312"/>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8"/>
      <c r="B337" s="250"/>
      <c r="C337" s="249"/>
      <c r="D337" s="250"/>
      <c r="E337" s="249"/>
      <c r="F337" s="312"/>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2"/>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8"/>
      <c r="B341" s="250"/>
      <c r="C341" s="249"/>
      <c r="D341" s="250"/>
      <c r="E341" s="249"/>
      <c r="F341" s="312"/>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8"/>
      <c r="B342" s="250"/>
      <c r="C342" s="249"/>
      <c r="D342" s="250"/>
      <c r="E342" s="249"/>
      <c r="F342" s="312"/>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8"/>
      <c r="B343" s="250"/>
      <c r="C343" s="249"/>
      <c r="D343" s="250"/>
      <c r="E343" s="249"/>
      <c r="F343" s="312"/>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8"/>
      <c r="B344" s="250"/>
      <c r="C344" s="249"/>
      <c r="D344" s="250"/>
      <c r="E344" s="249"/>
      <c r="F344" s="312"/>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2"/>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8"/>
      <c r="B348" s="250"/>
      <c r="C348" s="249"/>
      <c r="D348" s="250"/>
      <c r="E348" s="249"/>
      <c r="F348" s="312"/>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8"/>
      <c r="B349" s="250"/>
      <c r="C349" s="249"/>
      <c r="D349" s="250"/>
      <c r="E349" s="249"/>
      <c r="F349" s="312"/>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8"/>
      <c r="B350" s="250"/>
      <c r="C350" s="249"/>
      <c r="D350" s="250"/>
      <c r="E350" s="249"/>
      <c r="F350" s="312"/>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8"/>
      <c r="B351" s="250"/>
      <c r="C351" s="249"/>
      <c r="D351" s="250"/>
      <c r="E351" s="249"/>
      <c r="F351" s="312"/>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2"/>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8"/>
      <c r="B355" s="250"/>
      <c r="C355" s="249"/>
      <c r="D355" s="250"/>
      <c r="E355" s="249"/>
      <c r="F355" s="312"/>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8"/>
      <c r="B356" s="250"/>
      <c r="C356" s="249"/>
      <c r="D356" s="250"/>
      <c r="E356" s="249"/>
      <c r="F356" s="312"/>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8"/>
      <c r="B357" s="250"/>
      <c r="C357" s="249"/>
      <c r="D357" s="250"/>
      <c r="E357" s="249"/>
      <c r="F357" s="312"/>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8"/>
      <c r="B358" s="250"/>
      <c r="C358" s="249"/>
      <c r="D358" s="250"/>
      <c r="E358" s="249"/>
      <c r="F358" s="312"/>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2"/>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8"/>
      <c r="B362" s="250"/>
      <c r="C362" s="249"/>
      <c r="D362" s="250"/>
      <c r="E362" s="249"/>
      <c r="F362" s="312"/>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8"/>
      <c r="B363" s="250"/>
      <c r="C363" s="249"/>
      <c r="D363" s="250"/>
      <c r="E363" s="249"/>
      <c r="F363" s="312"/>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8"/>
      <c r="B364" s="250"/>
      <c r="C364" s="249"/>
      <c r="D364" s="250"/>
      <c r="E364" s="249"/>
      <c r="F364" s="312"/>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8"/>
      <c r="B365" s="250"/>
      <c r="C365" s="249"/>
      <c r="D365" s="250"/>
      <c r="E365" s="249"/>
      <c r="F365" s="312"/>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3"/>
      <c r="F366" s="314"/>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v>30</v>
      </c>
      <c r="AR373" s="269"/>
      <c r="AS373" s="134" t="s">
        <v>356</v>
      </c>
      <c r="AT373" s="169"/>
      <c r="AU373" s="133"/>
      <c r="AV373" s="133"/>
      <c r="AW373" s="134" t="s">
        <v>300</v>
      </c>
      <c r="AX373" s="135"/>
    </row>
    <row r="374" spans="1:50" ht="39.75" hidden="1" customHeight="1" x14ac:dyDescent="0.15">
      <c r="A374" s="100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8"/>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2"/>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8"/>
      <c r="B395" s="250"/>
      <c r="C395" s="249"/>
      <c r="D395" s="250"/>
      <c r="E395" s="249"/>
      <c r="F395" s="312"/>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8"/>
      <c r="B396" s="250"/>
      <c r="C396" s="249"/>
      <c r="D396" s="250"/>
      <c r="E396" s="249"/>
      <c r="F396" s="312"/>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8"/>
      <c r="B397" s="250"/>
      <c r="C397" s="249"/>
      <c r="D397" s="250"/>
      <c r="E397" s="249"/>
      <c r="F397" s="312"/>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2"/>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8"/>
      <c r="B401" s="250"/>
      <c r="C401" s="249"/>
      <c r="D401" s="250"/>
      <c r="E401" s="249"/>
      <c r="F401" s="312"/>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8"/>
      <c r="B402" s="250"/>
      <c r="C402" s="249"/>
      <c r="D402" s="250"/>
      <c r="E402" s="249"/>
      <c r="F402" s="312"/>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8"/>
      <c r="B403" s="250"/>
      <c r="C403" s="249"/>
      <c r="D403" s="250"/>
      <c r="E403" s="249"/>
      <c r="F403" s="312"/>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8"/>
      <c r="B404" s="250"/>
      <c r="C404" s="249"/>
      <c r="D404" s="250"/>
      <c r="E404" s="249"/>
      <c r="F404" s="312"/>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2"/>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8"/>
      <c r="B408" s="250"/>
      <c r="C408" s="249"/>
      <c r="D408" s="250"/>
      <c r="E408" s="249"/>
      <c r="F408" s="312"/>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8"/>
      <c r="B409" s="250"/>
      <c r="C409" s="249"/>
      <c r="D409" s="250"/>
      <c r="E409" s="249"/>
      <c r="F409" s="312"/>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8"/>
      <c r="B410" s="250"/>
      <c r="C410" s="249"/>
      <c r="D410" s="250"/>
      <c r="E410" s="249"/>
      <c r="F410" s="312"/>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8"/>
      <c r="B411" s="250"/>
      <c r="C411" s="249"/>
      <c r="D411" s="250"/>
      <c r="E411" s="249"/>
      <c r="F411" s="312"/>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2"/>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8"/>
      <c r="B415" s="250"/>
      <c r="C415" s="249"/>
      <c r="D415" s="250"/>
      <c r="E415" s="249"/>
      <c r="F415" s="312"/>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8"/>
      <c r="B416" s="250"/>
      <c r="C416" s="249"/>
      <c r="D416" s="250"/>
      <c r="E416" s="249"/>
      <c r="F416" s="312"/>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8"/>
      <c r="B417" s="250"/>
      <c r="C417" s="249"/>
      <c r="D417" s="250"/>
      <c r="E417" s="249"/>
      <c r="F417" s="312"/>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8"/>
      <c r="B418" s="250"/>
      <c r="C418" s="249"/>
      <c r="D418" s="250"/>
      <c r="E418" s="249"/>
      <c r="F418" s="312"/>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2"/>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8"/>
      <c r="B422" s="250"/>
      <c r="C422" s="249"/>
      <c r="D422" s="250"/>
      <c r="E422" s="249"/>
      <c r="F422" s="312"/>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8"/>
      <c r="B423" s="250"/>
      <c r="C423" s="249"/>
      <c r="D423" s="250"/>
      <c r="E423" s="249"/>
      <c r="F423" s="312"/>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8"/>
      <c r="B424" s="250"/>
      <c r="C424" s="249"/>
      <c r="D424" s="250"/>
      <c r="E424" s="249"/>
      <c r="F424" s="312"/>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8"/>
      <c r="B425" s="250"/>
      <c r="C425" s="249"/>
      <c r="D425" s="250"/>
      <c r="E425" s="249"/>
      <c r="F425" s="312"/>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3"/>
      <c r="F426" s="314"/>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3"/>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572</v>
      </c>
      <c r="AR432" s="133"/>
      <c r="AS432" s="134" t="s">
        <v>356</v>
      </c>
      <c r="AT432" s="169"/>
      <c r="AU432" s="133" t="s">
        <v>568</v>
      </c>
      <c r="AV432" s="133"/>
      <c r="AW432" s="134" t="s">
        <v>300</v>
      </c>
      <c r="AX432" s="135"/>
    </row>
    <row r="433" spans="1:50" ht="23.25" customHeight="1" x14ac:dyDescent="0.15">
      <c r="A433" s="1008"/>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572</v>
      </c>
      <c r="AC433" s="130"/>
      <c r="AD433" s="130"/>
      <c r="AE433" s="100" t="s">
        <v>572</v>
      </c>
      <c r="AF433" s="101"/>
      <c r="AG433" s="101"/>
      <c r="AH433" s="101"/>
      <c r="AI433" s="100" t="s">
        <v>551</v>
      </c>
      <c r="AJ433" s="101"/>
      <c r="AK433" s="101"/>
      <c r="AL433" s="101"/>
      <c r="AM433" s="100" t="s">
        <v>551</v>
      </c>
      <c r="AN433" s="101"/>
      <c r="AO433" s="101"/>
      <c r="AP433" s="102"/>
      <c r="AQ433" s="100" t="s">
        <v>551</v>
      </c>
      <c r="AR433" s="101"/>
      <c r="AS433" s="101"/>
      <c r="AT433" s="102"/>
      <c r="AU433" s="101" t="s">
        <v>551</v>
      </c>
      <c r="AV433" s="101"/>
      <c r="AW433" s="101"/>
      <c r="AX433" s="220"/>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573</v>
      </c>
      <c r="AC434" s="219"/>
      <c r="AD434" s="219"/>
      <c r="AE434" s="100" t="s">
        <v>574</v>
      </c>
      <c r="AF434" s="101"/>
      <c r="AG434" s="101"/>
      <c r="AH434" s="102"/>
      <c r="AI434" s="100" t="s">
        <v>551</v>
      </c>
      <c r="AJ434" s="101"/>
      <c r="AK434" s="101"/>
      <c r="AL434" s="101"/>
      <c r="AM434" s="100" t="s">
        <v>551</v>
      </c>
      <c r="AN434" s="101"/>
      <c r="AO434" s="101"/>
      <c r="AP434" s="102"/>
      <c r="AQ434" s="100" t="s">
        <v>551</v>
      </c>
      <c r="AR434" s="101"/>
      <c r="AS434" s="101"/>
      <c r="AT434" s="102"/>
      <c r="AU434" s="101" t="s">
        <v>551</v>
      </c>
      <c r="AV434" s="101"/>
      <c r="AW434" s="101"/>
      <c r="AX434" s="220"/>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551</v>
      </c>
      <c r="AJ435" s="101"/>
      <c r="AK435" s="101"/>
      <c r="AL435" s="101"/>
      <c r="AM435" s="100" t="s">
        <v>551</v>
      </c>
      <c r="AN435" s="101"/>
      <c r="AO435" s="101"/>
      <c r="AP435" s="102"/>
      <c r="AQ435" s="100" t="s">
        <v>551</v>
      </c>
      <c r="AR435" s="101"/>
      <c r="AS435" s="101"/>
      <c r="AT435" s="102"/>
      <c r="AU435" s="101" t="s">
        <v>551</v>
      </c>
      <c r="AV435" s="101"/>
      <c r="AW435" s="101"/>
      <c r="AX435" s="220"/>
    </row>
    <row r="436" spans="1:50" ht="18.75" hidden="1"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630</v>
      </c>
      <c r="AR457" s="133"/>
      <c r="AS457" s="134" t="s">
        <v>356</v>
      </c>
      <c r="AT457" s="169"/>
      <c r="AU457" s="133" t="s">
        <v>631</v>
      </c>
      <c r="AV457" s="133"/>
      <c r="AW457" s="134" t="s">
        <v>300</v>
      </c>
      <c r="AX457" s="135"/>
    </row>
    <row r="458" spans="1:50" ht="23.25" customHeight="1" x14ac:dyDescent="0.15">
      <c r="A458" s="1008"/>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575</v>
      </c>
      <c r="AF458" s="101"/>
      <c r="AG458" s="101"/>
      <c r="AH458" s="101"/>
      <c r="AI458" s="100" t="s">
        <v>551</v>
      </c>
      <c r="AJ458" s="101"/>
      <c r="AK458" s="101"/>
      <c r="AL458" s="101"/>
      <c r="AM458" s="100" t="s">
        <v>575</v>
      </c>
      <c r="AN458" s="101"/>
      <c r="AO458" s="101"/>
      <c r="AP458" s="101"/>
      <c r="AQ458" s="100" t="s">
        <v>551</v>
      </c>
      <c r="AR458" s="101"/>
      <c r="AS458" s="101"/>
      <c r="AT458" s="101"/>
      <c r="AU458" s="100" t="s">
        <v>575</v>
      </c>
      <c r="AV458" s="101"/>
      <c r="AW458" s="101"/>
      <c r="AX458" s="101"/>
    </row>
    <row r="459" spans="1:50" ht="23.25"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568</v>
      </c>
      <c r="AF459" s="101"/>
      <c r="AG459" s="101"/>
      <c r="AH459" s="102"/>
      <c r="AI459" s="100" t="s">
        <v>551</v>
      </c>
      <c r="AJ459" s="101"/>
      <c r="AK459" s="101"/>
      <c r="AL459" s="101"/>
      <c r="AM459" s="100" t="s">
        <v>568</v>
      </c>
      <c r="AN459" s="101"/>
      <c r="AO459" s="101"/>
      <c r="AP459" s="102"/>
      <c r="AQ459" s="100" t="s">
        <v>551</v>
      </c>
      <c r="AR459" s="101"/>
      <c r="AS459" s="101"/>
      <c r="AT459" s="101"/>
      <c r="AU459" s="100" t="s">
        <v>568</v>
      </c>
      <c r="AV459" s="101"/>
      <c r="AW459" s="101"/>
      <c r="AX459" s="102"/>
    </row>
    <row r="460" spans="1:50" ht="23.25"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551</v>
      </c>
      <c r="AJ460" s="101"/>
      <c r="AK460" s="101"/>
      <c r="AL460" s="101"/>
      <c r="AM460" s="100" t="s">
        <v>572</v>
      </c>
      <c r="AN460" s="101"/>
      <c r="AO460" s="101"/>
      <c r="AP460" s="102"/>
      <c r="AQ460" s="100" t="s">
        <v>551</v>
      </c>
      <c r="AR460" s="101"/>
      <c r="AS460" s="101"/>
      <c r="AT460" s="101"/>
      <c r="AU460" s="100" t="s">
        <v>572</v>
      </c>
      <c r="AV460" s="101"/>
      <c r="AW460" s="101"/>
      <c r="AX460" s="102"/>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8"/>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3.7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9" t="s">
        <v>550</v>
      </c>
      <c r="AE702" s="910"/>
      <c r="AF702" s="910"/>
      <c r="AG702" s="899" t="s">
        <v>580</v>
      </c>
      <c r="AH702" s="900"/>
      <c r="AI702" s="900"/>
      <c r="AJ702" s="900"/>
      <c r="AK702" s="900"/>
      <c r="AL702" s="900"/>
      <c r="AM702" s="900"/>
      <c r="AN702" s="900"/>
      <c r="AO702" s="900"/>
      <c r="AP702" s="900"/>
      <c r="AQ702" s="900"/>
      <c r="AR702" s="900"/>
      <c r="AS702" s="900"/>
      <c r="AT702" s="900"/>
      <c r="AU702" s="900"/>
      <c r="AV702" s="900"/>
      <c r="AW702" s="900"/>
      <c r="AX702" s="901"/>
    </row>
    <row r="703" spans="1:50" ht="27"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550</v>
      </c>
      <c r="AE703" s="152"/>
      <c r="AF703" s="152"/>
      <c r="AG703" s="668" t="s">
        <v>581</v>
      </c>
      <c r="AH703" s="698"/>
      <c r="AI703" s="698"/>
      <c r="AJ703" s="698"/>
      <c r="AK703" s="698"/>
      <c r="AL703" s="698"/>
      <c r="AM703" s="698"/>
      <c r="AN703" s="698"/>
      <c r="AO703" s="698"/>
      <c r="AP703" s="698"/>
      <c r="AQ703" s="698"/>
      <c r="AR703" s="698"/>
      <c r="AS703" s="698"/>
      <c r="AT703" s="698"/>
      <c r="AU703" s="698"/>
      <c r="AV703" s="698"/>
      <c r="AW703" s="698"/>
      <c r="AX703" s="699"/>
    </row>
    <row r="704" spans="1:50" ht="27"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29" t="s">
        <v>582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550</v>
      </c>
      <c r="AE705" s="741"/>
      <c r="AF705" s="741"/>
      <c r="AG705" s="157" t="s">
        <v>613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8"/>
      <c r="C706" s="618"/>
      <c r="D706" s="619"/>
      <c r="E706" s="687" t="s">
        <v>526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8"/>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577</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578</v>
      </c>
      <c r="AE708" s="672"/>
      <c r="AF708" s="672"/>
      <c r="AG708" s="526"/>
      <c r="AH708" s="527"/>
      <c r="AI708" s="527"/>
      <c r="AJ708" s="527"/>
      <c r="AK708" s="527"/>
      <c r="AL708" s="527"/>
      <c r="AM708" s="527"/>
      <c r="AN708" s="527"/>
      <c r="AO708" s="527"/>
      <c r="AP708" s="527"/>
      <c r="AQ708" s="527"/>
      <c r="AR708" s="527"/>
      <c r="AS708" s="527"/>
      <c r="AT708" s="527"/>
      <c r="AU708" s="527"/>
      <c r="AV708" s="527"/>
      <c r="AW708" s="527"/>
      <c r="AX708" s="528"/>
    </row>
    <row r="709" spans="1:50" ht="77.099999999999994"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550</v>
      </c>
      <c r="AE709" s="152"/>
      <c r="AF709" s="152"/>
      <c r="AG709" s="668" t="s">
        <v>634</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578</v>
      </c>
      <c r="AE710" s="152"/>
      <c r="AF710" s="152"/>
      <c r="AG710" s="668"/>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550</v>
      </c>
      <c r="AE711" s="152"/>
      <c r="AF711" s="152"/>
      <c r="AG711" s="668" t="s">
        <v>583</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578</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8"/>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61"/>
      <c r="B714" s="662"/>
      <c r="C714" s="779" t="s">
        <v>459</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550</v>
      </c>
      <c r="AE714" s="596"/>
      <c r="AF714" s="597"/>
      <c r="AG714" s="693" t="s">
        <v>584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5"/>
      <c r="AG715" s="526" t="s">
        <v>585</v>
      </c>
      <c r="AH715" s="696"/>
      <c r="AI715" s="696"/>
      <c r="AJ715" s="696"/>
      <c r="AK715" s="696"/>
      <c r="AL715" s="696"/>
      <c r="AM715" s="696"/>
      <c r="AN715" s="696"/>
      <c r="AO715" s="696"/>
      <c r="AP715" s="696"/>
      <c r="AQ715" s="696"/>
      <c r="AR715" s="696"/>
      <c r="AS715" s="696"/>
      <c r="AT715" s="696"/>
      <c r="AU715" s="696"/>
      <c r="AV715" s="696"/>
      <c r="AW715" s="696"/>
      <c r="AX715" s="697"/>
    </row>
    <row r="716" spans="1:50" ht="35.25" customHeight="1" x14ac:dyDescent="0.15">
      <c r="A716" s="659"/>
      <c r="B716" s="660"/>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6" t="s">
        <v>550</v>
      </c>
      <c r="AE716" s="767"/>
      <c r="AF716" s="767"/>
      <c r="AG716" s="668" t="s">
        <v>586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550</v>
      </c>
      <c r="AE717" s="152"/>
      <c r="AF717" s="152"/>
      <c r="AG717" s="668" t="s">
        <v>587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550</v>
      </c>
      <c r="AE718" s="152"/>
      <c r="AF718" s="152"/>
      <c r="AG718" s="160" t="s">
        <v>588</v>
      </c>
      <c r="AH718" s="789"/>
      <c r="AI718" s="789"/>
      <c r="AJ718" s="789"/>
      <c r="AK718" s="789"/>
      <c r="AL718" s="789"/>
      <c r="AM718" s="789"/>
      <c r="AN718" s="789"/>
      <c r="AO718" s="789"/>
      <c r="AP718" s="789"/>
      <c r="AQ718" s="789"/>
      <c r="AR718" s="789"/>
      <c r="AS718" s="789"/>
      <c r="AT718" s="789"/>
      <c r="AU718" s="789"/>
      <c r="AV718" s="789"/>
      <c r="AW718" s="789"/>
      <c r="AX718" s="790"/>
    </row>
    <row r="719" spans="1:50" ht="41.25" customHeight="1" x14ac:dyDescent="0.15">
      <c r="A719" s="652" t="s">
        <v>58</v>
      </c>
      <c r="B719" s="653"/>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1" t="s">
        <v>550</v>
      </c>
      <c r="AE719" s="672"/>
      <c r="AF719" s="672"/>
      <c r="AG719" s="157" t="s">
        <v>628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9" t="s">
        <v>478</v>
      </c>
      <c r="D720" s="947"/>
      <c r="E720" s="947"/>
      <c r="F720" s="950"/>
      <c r="G720" s="946" t="s">
        <v>479</v>
      </c>
      <c r="H720" s="947"/>
      <c r="I720" s="947"/>
      <c r="J720" s="947"/>
      <c r="K720" s="947"/>
      <c r="L720" s="947"/>
      <c r="M720" s="947"/>
      <c r="N720" s="946" t="s">
        <v>483</v>
      </c>
      <c r="O720" s="947"/>
      <c r="P720" s="947"/>
      <c r="Q720" s="947"/>
      <c r="R720" s="947"/>
      <c r="S720" s="947"/>
      <c r="T720" s="947"/>
      <c r="U720" s="947"/>
      <c r="V720" s="947"/>
      <c r="W720" s="947"/>
      <c r="X720" s="947"/>
      <c r="Y720" s="947"/>
      <c r="Z720" s="947"/>
      <c r="AA720" s="947"/>
      <c r="AB720" s="947"/>
      <c r="AC720" s="947"/>
      <c r="AD720" s="947"/>
      <c r="AE720" s="947"/>
      <c r="AF720" s="94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31" t="s">
        <v>547</v>
      </c>
      <c r="D721" s="932"/>
      <c r="E721" s="932"/>
      <c r="F721" s="933"/>
      <c r="G721" s="951"/>
      <c r="H721" s="952"/>
      <c r="I721" s="83" t="str">
        <f>IF(OR(G721="　", G721=""), "", "-")</f>
        <v/>
      </c>
      <c r="J721" s="930">
        <v>112</v>
      </c>
      <c r="K721" s="930"/>
      <c r="L721" s="83" t="str">
        <f>IF(M721="","","-")</f>
        <v/>
      </c>
      <c r="M721" s="84"/>
      <c r="N721" s="927" t="s">
        <v>579</v>
      </c>
      <c r="O721" s="928"/>
      <c r="P721" s="928"/>
      <c r="Q721" s="928"/>
      <c r="R721" s="928"/>
      <c r="S721" s="928"/>
      <c r="T721" s="928"/>
      <c r="U721" s="928"/>
      <c r="V721" s="928"/>
      <c r="W721" s="928"/>
      <c r="X721" s="928"/>
      <c r="Y721" s="928"/>
      <c r="Z721" s="928"/>
      <c r="AA721" s="928"/>
      <c r="AB721" s="928"/>
      <c r="AC721" s="928"/>
      <c r="AD721" s="928"/>
      <c r="AE721" s="928"/>
      <c r="AF721" s="92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4"/>
      <c r="B722" s="655"/>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4"/>
      <c r="B723" s="655"/>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4"/>
      <c r="B724" s="655"/>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6"/>
      <c r="B725" s="657"/>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7" t="s">
        <v>625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27"/>
      <c r="B727" s="628"/>
      <c r="C727" s="703" t="s">
        <v>57</v>
      </c>
      <c r="D727" s="704"/>
      <c r="E727" s="704"/>
      <c r="F727" s="705"/>
      <c r="G727" s="805" t="s">
        <v>626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t="s">
        <v>629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637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t="s">
        <v>257</v>
      </c>
      <c r="B733" s="758"/>
      <c r="C733" s="758"/>
      <c r="D733" s="758"/>
      <c r="E733" s="759"/>
      <c r="F733" s="774" t="s">
        <v>638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589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2" t="s">
        <v>493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614</v>
      </c>
      <c r="F737" s="111"/>
      <c r="G737" s="111"/>
      <c r="H737" s="111"/>
      <c r="I737" s="111"/>
      <c r="J737" s="111"/>
      <c r="K737" s="111"/>
      <c r="L737" s="111"/>
      <c r="M737" s="111"/>
      <c r="N737" s="112" t="s">
        <v>358</v>
      </c>
      <c r="O737" s="112"/>
      <c r="P737" s="112"/>
      <c r="Q737" s="112"/>
      <c r="R737" s="111" t="s">
        <v>615</v>
      </c>
      <c r="S737" s="111"/>
      <c r="T737" s="111"/>
      <c r="U737" s="111"/>
      <c r="V737" s="111"/>
      <c r="W737" s="111"/>
      <c r="X737" s="111"/>
      <c r="Y737" s="111"/>
      <c r="Z737" s="111"/>
      <c r="AA737" s="112" t="s">
        <v>359</v>
      </c>
      <c r="AB737" s="112"/>
      <c r="AC737" s="112"/>
      <c r="AD737" s="112"/>
      <c r="AE737" s="111" t="s">
        <v>616</v>
      </c>
      <c r="AF737" s="111"/>
      <c r="AG737" s="111"/>
      <c r="AH737" s="111"/>
      <c r="AI737" s="111"/>
      <c r="AJ737" s="111"/>
      <c r="AK737" s="111"/>
      <c r="AL737" s="111"/>
      <c r="AM737" s="111"/>
      <c r="AN737" s="112" t="s">
        <v>360</v>
      </c>
      <c r="AO737" s="112"/>
      <c r="AP737" s="112"/>
      <c r="AQ737" s="112"/>
      <c r="AR737" s="113" t="s">
        <v>617</v>
      </c>
      <c r="AS737" s="114"/>
      <c r="AT737" s="114"/>
      <c r="AU737" s="114"/>
      <c r="AV737" s="114"/>
      <c r="AW737" s="114"/>
      <c r="AX737" s="115"/>
      <c r="AY737" s="89"/>
      <c r="AZ737" s="89"/>
    </row>
    <row r="738" spans="1:52" ht="24.75" customHeight="1" x14ac:dyDescent="0.15">
      <c r="A738" s="116" t="s">
        <v>361</v>
      </c>
      <c r="B738" s="117"/>
      <c r="C738" s="117"/>
      <c r="D738" s="118"/>
      <c r="E738" s="111" t="s">
        <v>618</v>
      </c>
      <c r="F738" s="111"/>
      <c r="G738" s="111"/>
      <c r="H738" s="111"/>
      <c r="I738" s="111"/>
      <c r="J738" s="111"/>
      <c r="K738" s="111"/>
      <c r="L738" s="111"/>
      <c r="M738" s="111"/>
      <c r="N738" s="112" t="s">
        <v>362</v>
      </c>
      <c r="O738" s="112"/>
      <c r="P738" s="112"/>
      <c r="Q738" s="112"/>
      <c r="R738" s="111" t="s">
        <v>619</v>
      </c>
      <c r="S738" s="111"/>
      <c r="T738" s="111"/>
      <c r="U738" s="111"/>
      <c r="V738" s="111"/>
      <c r="W738" s="111"/>
      <c r="X738" s="111"/>
      <c r="Y738" s="111"/>
      <c r="Z738" s="111"/>
      <c r="AA738" s="112" t="s">
        <v>480</v>
      </c>
      <c r="AB738" s="112"/>
      <c r="AC738" s="112"/>
      <c r="AD738" s="112"/>
      <c r="AE738" s="111" t="s">
        <v>620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t="s">
        <v>482</v>
      </c>
      <c r="J739" s="106"/>
      <c r="K739" s="91" t="str">
        <f>IF(OR(I739="　", I739=""), "", "-")</f>
        <v/>
      </c>
      <c r="L739" s="107">
        <v>266</v>
      </c>
      <c r="M739" s="107"/>
      <c r="N739" s="92" t="str">
        <f>IF(O739="", "", "-")</f>
        <v/>
      </c>
      <c r="O739" s="93"/>
      <c r="P739" s="92" t="str">
        <f>IF(E739="", "", ")")</f>
        <v>)</v>
      </c>
      <c r="Q739" s="125" t="s">
        <v>547</v>
      </c>
      <c r="R739" s="126"/>
      <c r="S739" s="126"/>
      <c r="T739" s="91" t="str">
        <f>IF(Q739="", "", "(")</f>
        <v>(</v>
      </c>
      <c r="U739" s="106"/>
      <c r="V739" s="106"/>
      <c r="W739" s="91" t="str">
        <f>IF(OR(U739="　", U739=""), "", "-")</f>
        <v/>
      </c>
      <c r="X739" s="107">
        <v>114</v>
      </c>
      <c r="Y739" s="107"/>
      <c r="Z739" s="92" t="str">
        <f>IF(AA739="", "", "-")</f>
        <v/>
      </c>
      <c r="AA739" s="93"/>
      <c r="AB739" s="92" t="str">
        <f>IF(Q739="", "", ")")</f>
        <v>)</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t="s">
        <v>632</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531</v>
      </c>
      <c r="B779" s="769"/>
      <c r="C779" s="769"/>
      <c r="D779" s="769"/>
      <c r="E779" s="769"/>
      <c r="F779" s="770"/>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71"/>
      <c r="C781" s="771"/>
      <c r="D781" s="771"/>
      <c r="E781" s="771"/>
      <c r="F781" s="772"/>
      <c r="G781" s="449" t="s">
        <v>592</v>
      </c>
      <c r="H781" s="450"/>
      <c r="I781" s="450"/>
      <c r="J781" s="450"/>
      <c r="K781" s="451"/>
      <c r="L781" s="452" t="s">
        <v>593</v>
      </c>
      <c r="M781" s="453"/>
      <c r="N781" s="453"/>
      <c r="O781" s="453"/>
      <c r="P781" s="453"/>
      <c r="Q781" s="453"/>
      <c r="R781" s="453"/>
      <c r="S781" s="453"/>
      <c r="T781" s="453"/>
      <c r="U781" s="453"/>
      <c r="V781" s="453"/>
      <c r="W781" s="453"/>
      <c r="X781" s="454"/>
      <c r="Y781" s="455">
        <v>6</v>
      </c>
      <c r="Z781" s="456"/>
      <c r="AA781" s="456"/>
      <c r="AB781" s="557"/>
      <c r="AC781" s="449" t="s">
        <v>592</v>
      </c>
      <c r="AD781" s="450"/>
      <c r="AE781" s="450"/>
      <c r="AF781" s="450"/>
      <c r="AG781" s="451"/>
      <c r="AH781" s="452" t="s">
        <v>621</v>
      </c>
      <c r="AI781" s="453"/>
      <c r="AJ781" s="453"/>
      <c r="AK781" s="453"/>
      <c r="AL781" s="453"/>
      <c r="AM781" s="453"/>
      <c r="AN781" s="453"/>
      <c r="AO781" s="453"/>
      <c r="AP781" s="453"/>
      <c r="AQ781" s="453"/>
      <c r="AR781" s="453"/>
      <c r="AS781" s="453"/>
      <c r="AT781" s="454"/>
      <c r="AU781" s="455">
        <v>0.4</v>
      </c>
      <c r="AV781" s="456"/>
      <c r="AW781" s="456"/>
      <c r="AX781" s="457"/>
    </row>
    <row r="782" spans="1:50" ht="24.75" customHeight="1" x14ac:dyDescent="0.15">
      <c r="A782" s="556"/>
      <c r="B782" s="771"/>
      <c r="C782" s="771"/>
      <c r="D782" s="771"/>
      <c r="E782" s="771"/>
      <c r="F782" s="772"/>
      <c r="G782" s="346" t="s">
        <v>594</v>
      </c>
      <c r="H782" s="583"/>
      <c r="I782" s="583"/>
      <c r="J782" s="583"/>
      <c r="K782" s="584"/>
      <c r="L782" s="399"/>
      <c r="M782" s="400"/>
      <c r="N782" s="400"/>
      <c r="O782" s="400"/>
      <c r="P782" s="400"/>
      <c r="Q782" s="400"/>
      <c r="R782" s="400"/>
      <c r="S782" s="400"/>
      <c r="T782" s="400"/>
      <c r="U782" s="400"/>
      <c r="V782" s="400"/>
      <c r="W782" s="400"/>
      <c r="X782" s="401"/>
      <c r="Y782" s="396">
        <v>1</v>
      </c>
      <c r="Z782" s="397"/>
      <c r="AA782" s="397"/>
      <c r="AB782" s="403"/>
      <c r="AC782" s="346" t="s">
        <v>596</v>
      </c>
      <c r="AD782" s="347"/>
      <c r="AE782" s="347"/>
      <c r="AF782" s="347"/>
      <c r="AG782" s="348"/>
      <c r="AH782" s="399"/>
      <c r="AI782" s="400"/>
      <c r="AJ782" s="400"/>
      <c r="AK782" s="400"/>
      <c r="AL782" s="400"/>
      <c r="AM782" s="400"/>
      <c r="AN782" s="400"/>
      <c r="AO782" s="400"/>
      <c r="AP782" s="400"/>
      <c r="AQ782" s="400"/>
      <c r="AR782" s="400"/>
      <c r="AS782" s="400"/>
      <c r="AT782" s="401"/>
      <c r="AU782" s="396">
        <v>0.4</v>
      </c>
      <c r="AV782" s="397"/>
      <c r="AW782" s="397"/>
      <c r="AX782" s="398"/>
    </row>
    <row r="783" spans="1:50" ht="24.75" customHeight="1" x14ac:dyDescent="0.15">
      <c r="A783" s="556"/>
      <c r="B783" s="771"/>
      <c r="C783" s="771"/>
      <c r="D783" s="771"/>
      <c r="E783" s="771"/>
      <c r="F783" s="772"/>
      <c r="G783" s="346" t="s">
        <v>595</v>
      </c>
      <c r="H783" s="583"/>
      <c r="I783" s="583"/>
      <c r="J783" s="583"/>
      <c r="K783" s="584"/>
      <c r="L783" s="399" t="s">
        <v>597</v>
      </c>
      <c r="M783" s="585"/>
      <c r="N783" s="585"/>
      <c r="O783" s="585"/>
      <c r="P783" s="585"/>
      <c r="Q783" s="585"/>
      <c r="R783" s="585"/>
      <c r="S783" s="585"/>
      <c r="T783" s="585"/>
      <c r="U783" s="585"/>
      <c r="V783" s="585"/>
      <c r="W783" s="585"/>
      <c r="X783" s="586"/>
      <c r="Y783" s="396">
        <v>1</v>
      </c>
      <c r="Z783" s="397"/>
      <c r="AA783" s="397"/>
      <c r="AB783" s="403"/>
      <c r="AC783" s="346" t="s">
        <v>196</v>
      </c>
      <c r="AD783" s="347"/>
      <c r="AE783" s="347"/>
      <c r="AF783" s="347"/>
      <c r="AG783" s="348"/>
      <c r="AH783" s="399" t="s">
        <v>622</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15">
      <c r="A784" s="556"/>
      <c r="B784" s="771"/>
      <c r="C784" s="771"/>
      <c r="D784" s="771"/>
      <c r="E784" s="771"/>
      <c r="F784" s="772"/>
      <c r="G784" s="346" t="s">
        <v>596</v>
      </c>
      <c r="H784" s="583"/>
      <c r="I784" s="583"/>
      <c r="J784" s="583"/>
      <c r="K784" s="584"/>
      <c r="L784" s="399"/>
      <c r="M784" s="400"/>
      <c r="N784" s="400"/>
      <c r="O784" s="400"/>
      <c r="P784" s="400"/>
      <c r="Q784" s="400"/>
      <c r="R784" s="400"/>
      <c r="S784" s="400"/>
      <c r="T784" s="400"/>
      <c r="U784" s="400"/>
      <c r="V784" s="400"/>
      <c r="W784" s="400"/>
      <c r="X784" s="401"/>
      <c r="Y784" s="396">
        <v>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71"/>
      <c r="C785" s="771"/>
      <c r="D785" s="771"/>
      <c r="E785" s="771"/>
      <c r="F785" s="772"/>
      <c r="G785" s="346" t="s">
        <v>196</v>
      </c>
      <c r="H785" s="347"/>
      <c r="I785" s="347"/>
      <c r="J785" s="347"/>
      <c r="K785" s="348"/>
      <c r="L785" s="399" t="s">
        <v>598</v>
      </c>
      <c r="M785" s="585"/>
      <c r="N785" s="585"/>
      <c r="O785" s="585"/>
      <c r="P785" s="585"/>
      <c r="Q785" s="585"/>
      <c r="R785" s="585"/>
      <c r="S785" s="585"/>
      <c r="T785" s="585"/>
      <c r="U785" s="585"/>
      <c r="V785" s="585"/>
      <c r="W785" s="585"/>
      <c r="X785" s="586"/>
      <c r="Y785" s="396">
        <v>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71"/>
      <c r="C786" s="771"/>
      <c r="D786" s="771"/>
      <c r="E786" s="771"/>
      <c r="F786" s="77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71"/>
      <c r="C787" s="771"/>
      <c r="D787" s="771"/>
      <c r="E787" s="771"/>
      <c r="F787" s="77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customHeight="1" x14ac:dyDescent="0.15">
      <c r="A792" s="556"/>
      <c r="B792" s="771"/>
      <c r="C792" s="771"/>
      <c r="D792" s="771"/>
      <c r="E792" s="771"/>
      <c r="F792" s="772"/>
      <c r="G792" s="440" t="s">
        <v>605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71"/>
      <c r="C794" s="771"/>
      <c r="D794" s="771"/>
      <c r="E794" s="771"/>
      <c r="F794" s="772"/>
      <c r="G794" s="449" t="s">
        <v>592</v>
      </c>
      <c r="H794" s="450"/>
      <c r="I794" s="450"/>
      <c r="J794" s="450"/>
      <c r="K794" s="451"/>
      <c r="L794" s="452" t="s">
        <v>600</v>
      </c>
      <c r="M794" s="453"/>
      <c r="N794" s="453"/>
      <c r="O794" s="453"/>
      <c r="P794" s="453"/>
      <c r="Q794" s="453"/>
      <c r="R794" s="453"/>
      <c r="S794" s="453"/>
      <c r="T794" s="453"/>
      <c r="U794" s="453"/>
      <c r="V794" s="453"/>
      <c r="W794" s="453"/>
      <c r="X794" s="454"/>
      <c r="Y794" s="455">
        <v>1.5</v>
      </c>
      <c r="Z794" s="456"/>
      <c r="AA794" s="456"/>
      <c r="AB794" s="557"/>
      <c r="AC794" s="449" t="s">
        <v>592</v>
      </c>
      <c r="AD794" s="450"/>
      <c r="AE794" s="450"/>
      <c r="AF794" s="450"/>
      <c r="AG794" s="451"/>
      <c r="AH794" s="452" t="s">
        <v>600</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71"/>
      <c r="C795" s="771"/>
      <c r="D795" s="771"/>
      <c r="E795" s="771"/>
      <c r="F795" s="772"/>
      <c r="G795" s="346" t="s">
        <v>599</v>
      </c>
      <c r="H795" s="347"/>
      <c r="I795" s="347"/>
      <c r="J795" s="347"/>
      <c r="K795" s="348"/>
      <c r="L795" s="399" t="s">
        <v>601</v>
      </c>
      <c r="M795" s="400"/>
      <c r="N795" s="400"/>
      <c r="O795" s="400"/>
      <c r="P795" s="400"/>
      <c r="Q795" s="400"/>
      <c r="R795" s="400"/>
      <c r="S795" s="400"/>
      <c r="T795" s="400"/>
      <c r="U795" s="400"/>
      <c r="V795" s="400"/>
      <c r="W795" s="400"/>
      <c r="X795" s="401"/>
      <c r="Y795" s="396">
        <v>1</v>
      </c>
      <c r="Z795" s="397"/>
      <c r="AA795" s="397"/>
      <c r="AB795" s="403"/>
      <c r="AC795" s="346" t="s">
        <v>196</v>
      </c>
      <c r="AD795" s="583"/>
      <c r="AE795" s="583"/>
      <c r="AF795" s="583"/>
      <c r="AG795" s="584"/>
      <c r="AH795" s="399" t="s">
        <v>603</v>
      </c>
      <c r="AI795" s="585"/>
      <c r="AJ795" s="585"/>
      <c r="AK795" s="585"/>
      <c r="AL795" s="585"/>
      <c r="AM795" s="585"/>
      <c r="AN795" s="585"/>
      <c r="AO795" s="585"/>
      <c r="AP795" s="585"/>
      <c r="AQ795" s="585"/>
      <c r="AR795" s="585"/>
      <c r="AS795" s="585"/>
      <c r="AT795" s="586"/>
      <c r="AU795" s="396">
        <v>0.2</v>
      </c>
      <c r="AV795" s="397"/>
      <c r="AW795" s="397"/>
      <c r="AX795" s="398"/>
    </row>
    <row r="796" spans="1:50" ht="24.75" customHeight="1" x14ac:dyDescent="0.15">
      <c r="A796" s="556"/>
      <c r="B796" s="771"/>
      <c r="C796" s="771"/>
      <c r="D796" s="771"/>
      <c r="E796" s="771"/>
      <c r="F796" s="772"/>
      <c r="G796" s="346" t="s">
        <v>594</v>
      </c>
      <c r="H796" s="347"/>
      <c r="I796" s="347"/>
      <c r="J796" s="347"/>
      <c r="K796" s="348"/>
      <c r="L796" s="399" t="s">
        <v>602</v>
      </c>
      <c r="M796" s="400"/>
      <c r="N796" s="400"/>
      <c r="O796" s="400"/>
      <c r="P796" s="400"/>
      <c r="Q796" s="400"/>
      <c r="R796" s="400"/>
      <c r="S796" s="400"/>
      <c r="T796" s="400"/>
      <c r="U796" s="400"/>
      <c r="V796" s="400"/>
      <c r="W796" s="400"/>
      <c r="X796" s="401"/>
      <c r="Y796" s="396">
        <v>1</v>
      </c>
      <c r="Z796" s="397"/>
      <c r="AA796" s="397"/>
      <c r="AB796" s="403"/>
      <c r="AC796" s="346"/>
      <c r="AD796" s="583"/>
      <c r="AE796" s="583"/>
      <c r="AF796" s="583"/>
      <c r="AG796" s="584"/>
      <c r="AH796" s="399"/>
      <c r="AI796" s="585"/>
      <c r="AJ796" s="585"/>
      <c r="AK796" s="585"/>
      <c r="AL796" s="585"/>
      <c r="AM796" s="585"/>
      <c r="AN796" s="585"/>
      <c r="AO796" s="585"/>
      <c r="AP796" s="585"/>
      <c r="AQ796" s="585"/>
      <c r="AR796" s="585"/>
      <c r="AS796" s="585"/>
      <c r="AT796" s="586"/>
      <c r="AU796" s="396"/>
      <c r="AV796" s="397"/>
      <c r="AW796" s="397"/>
      <c r="AX796" s="398"/>
    </row>
    <row r="797" spans="1:50" ht="24.75" customHeight="1" x14ac:dyDescent="0.15">
      <c r="A797" s="556"/>
      <c r="B797" s="771"/>
      <c r="C797" s="771"/>
      <c r="D797" s="771"/>
      <c r="E797" s="771"/>
      <c r="F797" s="772"/>
      <c r="G797" s="346" t="s">
        <v>196</v>
      </c>
      <c r="H797" s="347"/>
      <c r="I797" s="347"/>
      <c r="J797" s="347"/>
      <c r="K797" s="348"/>
      <c r="L797" s="399" t="s">
        <v>603</v>
      </c>
      <c r="M797" s="400"/>
      <c r="N797" s="400"/>
      <c r="O797" s="400"/>
      <c r="P797" s="400"/>
      <c r="Q797" s="400"/>
      <c r="R797" s="400"/>
      <c r="S797" s="400"/>
      <c r="T797" s="400"/>
      <c r="U797" s="400"/>
      <c r="V797" s="400"/>
      <c r="W797" s="400"/>
      <c r="X797" s="401"/>
      <c r="Y797" s="396">
        <v>1</v>
      </c>
      <c r="Z797" s="397"/>
      <c r="AA797" s="397"/>
      <c r="AB797" s="403"/>
      <c r="AC797" s="346"/>
      <c r="AD797" s="583"/>
      <c r="AE797" s="583"/>
      <c r="AF797" s="583"/>
      <c r="AG797" s="584"/>
      <c r="AH797" s="399"/>
      <c r="AI797" s="585"/>
      <c r="AJ797" s="585"/>
      <c r="AK797" s="585"/>
      <c r="AL797" s="585"/>
      <c r="AM797" s="585"/>
      <c r="AN797" s="585"/>
      <c r="AO797" s="585"/>
      <c r="AP797" s="585"/>
      <c r="AQ797" s="585"/>
      <c r="AR797" s="585"/>
      <c r="AS797" s="585"/>
      <c r="AT797" s="586"/>
      <c r="AU797" s="396"/>
      <c r="AV797" s="397"/>
      <c r="AW797" s="397"/>
      <c r="AX797" s="398"/>
    </row>
    <row r="798" spans="1:50" ht="24.75" customHeight="1" x14ac:dyDescent="0.15">
      <c r="A798" s="556"/>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4.5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1.2</v>
      </c>
      <c r="AV804" s="413"/>
      <c r="AW804" s="413"/>
      <c r="AX804" s="415"/>
    </row>
    <row r="805" spans="1:50" ht="24.75" hidden="1" customHeight="1" x14ac:dyDescent="0.15">
      <c r="A805" s="556"/>
      <c r="B805" s="771"/>
      <c r="C805" s="771"/>
      <c r="D805" s="771"/>
      <c r="E805" s="771"/>
      <c r="F805" s="772"/>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484</v>
      </c>
      <c r="AM831" s="970"/>
      <c r="AN831" s="970"/>
      <c r="AO831" s="82" t="s">
        <v>482</v>
      </c>
      <c r="AP831" s="21"/>
      <c r="AQ831" s="21"/>
      <c r="AR831" s="21"/>
      <c r="AS831" s="21"/>
      <c r="AT831" s="21"/>
      <c r="AU831" s="21"/>
      <c r="AV831" s="21"/>
      <c r="AW831" s="21"/>
      <c r="AX831" s="22"/>
    </row>
    <row r="832" spans="1:50" ht="13.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6"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4.099999999999994"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640</v>
      </c>
      <c r="D837" s="416"/>
      <c r="E837" s="416"/>
      <c r="F837" s="416"/>
      <c r="G837" s="416"/>
      <c r="H837" s="416"/>
      <c r="I837" s="416"/>
      <c r="J837" s="417">
        <v>2011101028035</v>
      </c>
      <c r="K837" s="418"/>
      <c r="L837" s="418"/>
      <c r="M837" s="418"/>
      <c r="N837" s="418"/>
      <c r="O837" s="418"/>
      <c r="P837" s="426" t="s">
        <v>608</v>
      </c>
      <c r="Q837" s="315"/>
      <c r="R837" s="315"/>
      <c r="S837" s="315"/>
      <c r="T837" s="315"/>
      <c r="U837" s="315"/>
      <c r="V837" s="315"/>
      <c r="W837" s="315"/>
      <c r="X837" s="315"/>
      <c r="Y837" s="316">
        <v>10</v>
      </c>
      <c r="Z837" s="317"/>
      <c r="AA837" s="317"/>
      <c r="AB837" s="318"/>
      <c r="AC837" s="326" t="s">
        <v>517</v>
      </c>
      <c r="AD837" s="424"/>
      <c r="AE837" s="424"/>
      <c r="AF837" s="424"/>
      <c r="AG837" s="424"/>
      <c r="AH837" s="419">
        <v>3</v>
      </c>
      <c r="AI837" s="420"/>
      <c r="AJ837" s="420"/>
      <c r="AK837" s="420"/>
      <c r="AL837" s="323">
        <v>86.4</v>
      </c>
      <c r="AM837" s="324"/>
      <c r="AN837" s="324"/>
      <c r="AO837" s="325"/>
      <c r="AP837" s="319" t="s">
        <v>575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6.6"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641</v>
      </c>
      <c r="D870" s="416"/>
      <c r="E870" s="416"/>
      <c r="F870" s="416"/>
      <c r="G870" s="416"/>
      <c r="H870" s="416"/>
      <c r="I870" s="416"/>
      <c r="J870" s="417">
        <v>5120001027018</v>
      </c>
      <c r="K870" s="418"/>
      <c r="L870" s="418"/>
      <c r="M870" s="418"/>
      <c r="N870" s="418"/>
      <c r="O870" s="418"/>
      <c r="P870" s="426" t="s">
        <v>623</v>
      </c>
      <c r="Q870" s="315"/>
      <c r="R870" s="315"/>
      <c r="S870" s="315"/>
      <c r="T870" s="315"/>
      <c r="U870" s="315"/>
      <c r="V870" s="315"/>
      <c r="W870" s="315"/>
      <c r="X870" s="315"/>
      <c r="Y870" s="316">
        <v>1</v>
      </c>
      <c r="Z870" s="317"/>
      <c r="AA870" s="317"/>
      <c r="AB870" s="318"/>
      <c r="AC870" s="326" t="s">
        <v>523</v>
      </c>
      <c r="AD870" s="424"/>
      <c r="AE870" s="424"/>
      <c r="AF870" s="424"/>
      <c r="AG870" s="424"/>
      <c r="AH870" s="419" t="s">
        <v>572</v>
      </c>
      <c r="AI870" s="420"/>
      <c r="AJ870" s="420"/>
      <c r="AK870" s="420"/>
      <c r="AL870" s="323" t="s">
        <v>568</v>
      </c>
      <c r="AM870" s="324"/>
      <c r="AN870" s="324"/>
      <c r="AO870" s="325"/>
      <c r="AP870" s="319" t="s">
        <v>611</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8.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8.099999999999994"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606</v>
      </c>
      <c r="D903" s="416"/>
      <c r="E903" s="416"/>
      <c r="F903" s="416"/>
      <c r="G903" s="416"/>
      <c r="H903" s="416"/>
      <c r="I903" s="416"/>
      <c r="J903" s="417">
        <v>9010005016577</v>
      </c>
      <c r="K903" s="418"/>
      <c r="L903" s="418"/>
      <c r="M903" s="418"/>
      <c r="N903" s="418"/>
      <c r="O903" s="418"/>
      <c r="P903" s="426" t="s">
        <v>609</v>
      </c>
      <c r="Q903" s="315"/>
      <c r="R903" s="315"/>
      <c r="S903" s="315"/>
      <c r="T903" s="315"/>
      <c r="U903" s="315"/>
      <c r="V903" s="315"/>
      <c r="W903" s="315"/>
      <c r="X903" s="315"/>
      <c r="Y903" s="316">
        <v>4.5</v>
      </c>
      <c r="Z903" s="317"/>
      <c r="AA903" s="317"/>
      <c r="AB903" s="318"/>
      <c r="AC903" s="326" t="s">
        <v>517</v>
      </c>
      <c r="AD903" s="424"/>
      <c r="AE903" s="424"/>
      <c r="AF903" s="424"/>
      <c r="AG903" s="424"/>
      <c r="AH903" s="419">
        <v>1</v>
      </c>
      <c r="AI903" s="420"/>
      <c r="AJ903" s="420"/>
      <c r="AK903" s="420"/>
      <c r="AL903" s="323">
        <v>99.7</v>
      </c>
      <c r="AM903" s="324"/>
      <c r="AN903" s="324"/>
      <c r="AO903" s="325"/>
      <c r="AP903" s="319" t="s">
        <v>612</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1.4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1.4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9.950000000000003" customHeight="1" x14ac:dyDescent="0.15">
      <c r="A936" s="402">
        <v>1</v>
      </c>
      <c r="B936" s="402">
        <v>1</v>
      </c>
      <c r="C936" s="425" t="s">
        <v>607</v>
      </c>
      <c r="D936" s="416"/>
      <c r="E936" s="416"/>
      <c r="F936" s="416"/>
      <c r="G936" s="416"/>
      <c r="H936" s="416"/>
      <c r="I936" s="416"/>
      <c r="J936" s="417">
        <v>8011101057185</v>
      </c>
      <c r="K936" s="418"/>
      <c r="L936" s="418"/>
      <c r="M936" s="418"/>
      <c r="N936" s="418"/>
      <c r="O936" s="418"/>
      <c r="P936" s="426" t="s">
        <v>610</v>
      </c>
      <c r="Q936" s="315"/>
      <c r="R936" s="315"/>
      <c r="S936" s="315"/>
      <c r="T936" s="315"/>
      <c r="U936" s="315"/>
      <c r="V936" s="315"/>
      <c r="W936" s="315"/>
      <c r="X936" s="315"/>
      <c r="Y936" s="316">
        <v>1.2</v>
      </c>
      <c r="Z936" s="317"/>
      <c r="AA936" s="317"/>
      <c r="AB936" s="318"/>
      <c r="AC936" s="326" t="s">
        <v>517</v>
      </c>
      <c r="AD936" s="424"/>
      <c r="AE936" s="424"/>
      <c r="AF936" s="424"/>
      <c r="AG936" s="424"/>
      <c r="AH936" s="419">
        <v>2</v>
      </c>
      <c r="AI936" s="420"/>
      <c r="AJ936" s="420"/>
      <c r="AK936" s="420"/>
      <c r="AL936" s="323">
        <v>91.4</v>
      </c>
      <c r="AM936" s="324"/>
      <c r="AN936" s="324"/>
      <c r="AO936" s="325"/>
      <c r="AP936" s="319" t="s">
        <v>572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2" t="s">
        <v>465</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484</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905"/>
      <c r="E1101" s="275" t="s">
        <v>396</v>
      </c>
      <c r="F1101" s="905"/>
      <c r="G1101" s="905"/>
      <c r="H1101" s="905"/>
      <c r="I1101" s="905"/>
      <c r="J1101" s="275" t="s">
        <v>432</v>
      </c>
      <c r="K1101" s="275"/>
      <c r="L1101" s="275"/>
      <c r="M1101" s="275"/>
      <c r="N1101" s="275"/>
      <c r="O1101" s="275"/>
      <c r="P1101" s="342" t="s">
        <v>27</v>
      </c>
      <c r="Q1101" s="342"/>
      <c r="R1101" s="342"/>
      <c r="S1101" s="342"/>
      <c r="T1101" s="342"/>
      <c r="U1101" s="342"/>
      <c r="V1101" s="342"/>
      <c r="W1101" s="342"/>
      <c r="X1101" s="342"/>
      <c r="Y1101" s="275" t="s">
        <v>434</v>
      </c>
      <c r="Z1101" s="905"/>
      <c r="AA1101" s="905"/>
      <c r="AB1101" s="905"/>
      <c r="AC1101" s="275" t="s">
        <v>377</v>
      </c>
      <c r="AD1101" s="275"/>
      <c r="AE1101" s="275"/>
      <c r="AF1101" s="275"/>
      <c r="AG1101" s="275"/>
      <c r="AH1101" s="342" t="s">
        <v>391</v>
      </c>
      <c r="AI1101" s="343"/>
      <c r="AJ1101" s="343"/>
      <c r="AK1101" s="343"/>
      <c r="AL1101" s="343" t="s">
        <v>21</v>
      </c>
      <c r="AM1101" s="343"/>
      <c r="AN1101" s="343"/>
      <c r="AO1101" s="908"/>
      <c r="AP1101" s="428" t="s">
        <v>466</v>
      </c>
      <c r="AQ1101" s="428"/>
      <c r="AR1101" s="428"/>
      <c r="AS1101" s="428"/>
      <c r="AT1101" s="428"/>
      <c r="AU1101" s="428"/>
      <c r="AV1101" s="428"/>
      <c r="AW1101" s="428"/>
      <c r="AX1101" s="428"/>
    </row>
    <row r="1102" spans="1:50" ht="30" hidden="1" customHeight="1" x14ac:dyDescent="0.15">
      <c r="A1102" s="402">
        <v>1</v>
      </c>
      <c r="B1102" s="402">
        <v>1</v>
      </c>
      <c r="C1102" s="907"/>
      <c r="D1102" s="907"/>
      <c r="E1102" s="906"/>
      <c r="F1102" s="906"/>
      <c r="G1102" s="906"/>
      <c r="H1102" s="906"/>
      <c r="I1102" s="90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7"/>
      <c r="D1103" s="907"/>
      <c r="E1103" s="906"/>
      <c r="F1103" s="906"/>
      <c r="G1103" s="906"/>
      <c r="H1103" s="906"/>
      <c r="I1103" s="90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7"/>
      <c r="D1104" s="907"/>
      <c r="E1104" s="906"/>
      <c r="F1104" s="906"/>
      <c r="G1104" s="906"/>
      <c r="H1104" s="906"/>
      <c r="I1104" s="90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7"/>
      <c r="D1105" s="907"/>
      <c r="E1105" s="906"/>
      <c r="F1105" s="906"/>
      <c r="G1105" s="906"/>
      <c r="H1105" s="906"/>
      <c r="I1105" s="90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7"/>
      <c r="D1106" s="907"/>
      <c r="E1106" s="906"/>
      <c r="F1106" s="906"/>
      <c r="G1106" s="906"/>
      <c r="H1106" s="906"/>
      <c r="I1106" s="90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7"/>
      <c r="D1107" s="907"/>
      <c r="E1107" s="906"/>
      <c r="F1107" s="906"/>
      <c r="G1107" s="906"/>
      <c r="H1107" s="906"/>
      <c r="I1107" s="90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7"/>
      <c r="D1108" s="907"/>
      <c r="E1108" s="906"/>
      <c r="F1108" s="906"/>
      <c r="G1108" s="906"/>
      <c r="H1108" s="906"/>
      <c r="I1108" s="90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7"/>
      <c r="D1109" s="907"/>
      <c r="E1109" s="906"/>
      <c r="F1109" s="906"/>
      <c r="G1109" s="906"/>
      <c r="H1109" s="906"/>
      <c r="I1109" s="90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7"/>
      <c r="D1110" s="907"/>
      <c r="E1110" s="906"/>
      <c r="F1110" s="906"/>
      <c r="G1110" s="906"/>
      <c r="H1110" s="906"/>
      <c r="I1110" s="90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7"/>
      <c r="D1111" s="907"/>
      <c r="E1111" s="906"/>
      <c r="F1111" s="906"/>
      <c r="G1111" s="906"/>
      <c r="H1111" s="906"/>
      <c r="I1111" s="90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7"/>
      <c r="D1112" s="907"/>
      <c r="E1112" s="906"/>
      <c r="F1112" s="906"/>
      <c r="G1112" s="906"/>
      <c r="H1112" s="906"/>
      <c r="I1112" s="90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7"/>
      <c r="D1113" s="907"/>
      <c r="E1113" s="906"/>
      <c r="F1113" s="906"/>
      <c r="G1113" s="906"/>
      <c r="H1113" s="906"/>
      <c r="I1113" s="90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7"/>
      <c r="D1114" s="907"/>
      <c r="E1114" s="906"/>
      <c r="F1114" s="906"/>
      <c r="G1114" s="906"/>
      <c r="H1114" s="906"/>
      <c r="I1114" s="90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7"/>
      <c r="D1115" s="907"/>
      <c r="E1115" s="906"/>
      <c r="F1115" s="906"/>
      <c r="G1115" s="906"/>
      <c r="H1115" s="906"/>
      <c r="I1115" s="90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7"/>
      <c r="D1116" s="907"/>
      <c r="E1116" s="906"/>
      <c r="F1116" s="906"/>
      <c r="G1116" s="906"/>
      <c r="H1116" s="906"/>
      <c r="I1116" s="90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7"/>
      <c r="D1117" s="907"/>
      <c r="E1117" s="906"/>
      <c r="F1117" s="906"/>
      <c r="G1117" s="906"/>
      <c r="H1117" s="906"/>
      <c r="I1117" s="90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7"/>
      <c r="D1118" s="907"/>
      <c r="E1118" s="906"/>
      <c r="F1118" s="906"/>
      <c r="G1118" s="906"/>
      <c r="H1118" s="906"/>
      <c r="I1118" s="90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7"/>
      <c r="D1119" s="907"/>
      <c r="E1119" s="259"/>
      <c r="F1119" s="906"/>
      <c r="G1119" s="906"/>
      <c r="H1119" s="906"/>
      <c r="I1119" s="90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7"/>
      <c r="D1120" s="907"/>
      <c r="E1120" s="906"/>
      <c r="F1120" s="906"/>
      <c r="G1120" s="906"/>
      <c r="H1120" s="906"/>
      <c r="I1120" s="90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7"/>
      <c r="D1121" s="907"/>
      <c r="E1121" s="906"/>
      <c r="F1121" s="906"/>
      <c r="G1121" s="906"/>
      <c r="H1121" s="906"/>
      <c r="I1121" s="90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7"/>
      <c r="D1122" s="907"/>
      <c r="E1122" s="906"/>
      <c r="F1122" s="906"/>
      <c r="G1122" s="906"/>
      <c r="H1122" s="906"/>
      <c r="I1122" s="90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7"/>
      <c r="D1123" s="907"/>
      <c r="E1123" s="906"/>
      <c r="F1123" s="906"/>
      <c r="G1123" s="906"/>
      <c r="H1123" s="906"/>
      <c r="I1123" s="90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7"/>
      <c r="D1124" s="907"/>
      <c r="E1124" s="906"/>
      <c r="F1124" s="906"/>
      <c r="G1124" s="906"/>
      <c r="H1124" s="906"/>
      <c r="I1124" s="90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7"/>
      <c r="D1125" s="907"/>
      <c r="E1125" s="906"/>
      <c r="F1125" s="906"/>
      <c r="G1125" s="906"/>
      <c r="H1125" s="906"/>
      <c r="I1125" s="90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7"/>
      <c r="D1126" s="907"/>
      <c r="E1126" s="906"/>
      <c r="F1126" s="906"/>
      <c r="G1126" s="906"/>
      <c r="H1126" s="906"/>
      <c r="I1126" s="90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7"/>
      <c r="D1127" s="907"/>
      <c r="E1127" s="906"/>
      <c r="F1127" s="906"/>
      <c r="G1127" s="906"/>
      <c r="H1127" s="906"/>
      <c r="I1127" s="90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7"/>
      <c r="D1128" s="907"/>
      <c r="E1128" s="906"/>
      <c r="F1128" s="906"/>
      <c r="G1128" s="906"/>
      <c r="H1128" s="906"/>
      <c r="I1128" s="90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7"/>
      <c r="D1129" s="907"/>
      <c r="E1129" s="906"/>
      <c r="F1129" s="906"/>
      <c r="G1129" s="906"/>
      <c r="H1129" s="906"/>
      <c r="I1129" s="90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7"/>
      <c r="D1130" s="907"/>
      <c r="E1130" s="906"/>
      <c r="F1130" s="906"/>
      <c r="G1130" s="906"/>
      <c r="H1130" s="906"/>
      <c r="I1130" s="90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15.6" hidden="1" customHeight="1" x14ac:dyDescent="0.15">
      <c r="A1131" s="402">
        <v>30</v>
      </c>
      <c r="B1131" s="402">
        <v>1</v>
      </c>
      <c r="C1131" s="907"/>
      <c r="D1131" s="907"/>
      <c r="E1131" s="906"/>
      <c r="F1131" s="906"/>
      <c r="G1131" s="906"/>
      <c r="H1131" s="906"/>
      <c r="I1131" s="90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82">
    <cfRule type="expression" dxfId="2791" priority="13893">
      <formula>IF(RIGHT(TEXT(Y782,"0.#"),1)=".",FALSE,TRUE)</formula>
    </cfRule>
    <cfRule type="expression" dxfId="2790" priority="13894">
      <formula>IF(RIGHT(TEXT(Y782,"0.#"),1)=".",TRUE,FALSE)</formula>
    </cfRule>
  </conditionalFormatting>
  <conditionalFormatting sqref="Y791">
    <cfRule type="expression" dxfId="2789" priority="13889">
      <formula>IF(RIGHT(TEXT(Y791,"0.#"),1)=".",FALSE,TRUE)</formula>
    </cfRule>
    <cfRule type="expression" dxfId="2788" priority="13890">
      <formula>IF(RIGHT(TEXT(Y791,"0.#"),1)=".",TRUE,FALSE)</formula>
    </cfRule>
  </conditionalFormatting>
  <conditionalFormatting sqref="Y822:Y829 Y820 Y809:Y816 Y807 Y796:Y803 Y794">
    <cfRule type="expression" dxfId="2787" priority="13671">
      <formula>IF(RIGHT(TEXT(Y794,"0.#"),1)=".",FALSE,TRUE)</formula>
    </cfRule>
    <cfRule type="expression" dxfId="2786" priority="13672">
      <formula>IF(RIGHT(TEXT(Y794,"0.#"),1)=".",TRUE,FALSE)</formula>
    </cfRule>
  </conditionalFormatting>
  <conditionalFormatting sqref="P16:AQ17 P15:AX15 AR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83:Y790 Y781">
    <cfRule type="expression" dxfId="2779" priority="13695">
      <formula>IF(RIGHT(TEXT(Y781,"0.#"),1)=".",FALSE,TRUE)</formula>
    </cfRule>
    <cfRule type="expression" dxfId="2778" priority="13696">
      <formula>IF(RIGHT(TEXT(Y781,"0.#"),1)=".",TRUE,FALSE)</formula>
    </cfRule>
  </conditionalFormatting>
  <conditionalFormatting sqref="AU782">
    <cfRule type="expression" dxfId="2777" priority="13693">
      <formula>IF(RIGHT(TEXT(AU782,"0.#"),1)=".",FALSE,TRUE)</formula>
    </cfRule>
    <cfRule type="expression" dxfId="2776" priority="13694">
      <formula>IF(RIGHT(TEXT(AU782,"0.#"),1)=".",TRUE,FALSE)</formula>
    </cfRule>
  </conditionalFormatting>
  <conditionalFormatting sqref="AU791">
    <cfRule type="expression" dxfId="2775" priority="13691">
      <formula>IF(RIGHT(TEXT(AU791,"0.#"),1)=".",FALSE,TRUE)</formula>
    </cfRule>
    <cfRule type="expression" dxfId="2774" priority="13692">
      <formula>IF(RIGHT(TEXT(AU791,"0.#"),1)=".",TRUE,FALSE)</formula>
    </cfRule>
  </conditionalFormatting>
  <conditionalFormatting sqref="AU783:AU790 AU781">
    <cfRule type="expression" dxfId="2773" priority="13689">
      <formula>IF(RIGHT(TEXT(AU781,"0.#"),1)=".",FALSE,TRUE)</formula>
    </cfRule>
    <cfRule type="expression" dxfId="2772" priority="13690">
      <formula>IF(RIGHT(TEXT(AU781,"0.#"),1)=".",TRUE,FALSE)</formula>
    </cfRule>
  </conditionalFormatting>
  <conditionalFormatting sqref="Y821 Y808 Y795">
    <cfRule type="expression" dxfId="2771" priority="13675">
      <formula>IF(RIGHT(TEXT(Y795,"0.#"),1)=".",FALSE,TRUE)</formula>
    </cfRule>
    <cfRule type="expression" dxfId="2770" priority="13676">
      <formula>IF(RIGHT(TEXT(Y795,"0.#"),1)=".",TRUE,FALSE)</formula>
    </cfRule>
  </conditionalFormatting>
  <conditionalFormatting sqref="Y830 Y817 Y804">
    <cfRule type="expression" dxfId="2769" priority="13673">
      <formula>IF(RIGHT(TEXT(Y804,"0.#"),1)=".",FALSE,TRUE)</formula>
    </cfRule>
    <cfRule type="expression" dxfId="2768" priority="13674">
      <formula>IF(RIGHT(TEXT(Y804,"0.#"),1)=".",TRUE,FALSE)</formula>
    </cfRule>
  </conditionalFormatting>
  <conditionalFormatting sqref="AU821 AU808 AU795">
    <cfRule type="expression" dxfId="2767" priority="13669">
      <formula>IF(RIGHT(TEXT(AU795,"0.#"),1)=".",FALSE,TRUE)</formula>
    </cfRule>
    <cfRule type="expression" dxfId="2766" priority="13670">
      <formula>IF(RIGHT(TEXT(AU795,"0.#"),1)=".",TRUE,FALSE)</formula>
    </cfRule>
  </conditionalFormatting>
  <conditionalFormatting sqref="AU830 AU817 AU804">
    <cfRule type="expression" dxfId="2765" priority="13667">
      <formula>IF(RIGHT(TEXT(AU804,"0.#"),1)=".",FALSE,TRUE)</formula>
    </cfRule>
    <cfRule type="expression" dxfId="2764" priority="13668">
      <formula>IF(RIGHT(TEXT(AU804,"0.#"),1)=".",TRUE,FALSE)</formula>
    </cfRule>
  </conditionalFormatting>
  <conditionalFormatting sqref="AU822:AU829 AU820 AU809:AU816 AU807 AU796:AU803 AU794">
    <cfRule type="expression" dxfId="2763" priority="13665">
      <formula>IF(RIGHT(TEXT(AU794,"0.#"),1)=".",FALSE,TRUE)</formula>
    </cfRule>
    <cfRule type="expression" dxfId="2762" priority="13666">
      <formula>IF(RIGHT(TEXT(AU794,"0.#"),1)=".",TRUE,FALSE)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M435">
    <cfRule type="expression" dxfId="2525" priority="13027">
      <formula>IF(RIGHT(TEXT(AM435,"0.#"),1)=".",FALSE,TRUE)</formula>
    </cfRule>
    <cfRule type="expression" dxfId="2524" priority="13028">
      <formula>IF(RIGHT(TEXT(AM435,"0.#"),1)=".",TRUE,FALSE)</formula>
    </cfRule>
  </conditionalFormatting>
  <conditionalFormatting sqref="AE434">
    <cfRule type="expression" dxfId="2523" priority="13041">
      <formula>IF(RIGHT(TEXT(AE434,"0.#"),1)=".",FALSE,TRUE)</formula>
    </cfRule>
    <cfRule type="expression" dxfId="2522" priority="13042">
      <formula>IF(RIGHT(TEXT(AE434,"0.#"),1)=".",TRUE,FALSE)</formula>
    </cfRule>
  </conditionalFormatting>
  <conditionalFormatting sqref="AE435">
    <cfRule type="expression" dxfId="2521" priority="13039">
      <formula>IF(RIGHT(TEXT(AE435,"0.#"),1)=".",FALSE,TRUE)</formula>
    </cfRule>
    <cfRule type="expression" dxfId="2520" priority="13040">
      <formula>IF(RIGHT(TEXT(AE435,"0.#"),1)=".",TRUE,FALSE)</formula>
    </cfRule>
  </conditionalFormatting>
  <conditionalFormatting sqref="AM433">
    <cfRule type="expression" dxfId="2519" priority="13031">
      <formula>IF(RIGHT(TEXT(AM433,"0.#"),1)=".",FALSE,TRUE)</formula>
    </cfRule>
    <cfRule type="expression" dxfId="2518" priority="13032">
      <formula>IF(RIGHT(TEXT(AM433,"0.#"),1)=".",TRUE,FALSE)</formula>
    </cfRule>
  </conditionalFormatting>
  <conditionalFormatting sqref="AM434">
    <cfRule type="expression" dxfId="2517" priority="13029">
      <formula>IF(RIGHT(TEXT(AM434,"0.#"),1)=".",FALSE,TRUE)</formula>
    </cfRule>
    <cfRule type="expression" dxfId="2516" priority="13030">
      <formula>IF(RIGHT(TEXT(AM434,"0.#"),1)=".",TRUE,FALSE)</formula>
    </cfRule>
  </conditionalFormatting>
  <conditionalFormatting sqref="AU433">
    <cfRule type="expression" dxfId="2515" priority="13019">
      <formula>IF(RIGHT(TEXT(AU433,"0.#"),1)=".",FALSE,TRUE)</formula>
    </cfRule>
    <cfRule type="expression" dxfId="2514" priority="13020">
      <formula>IF(RIGHT(TEXT(AU433,"0.#"),1)=".",TRUE,FALSE)</formula>
    </cfRule>
  </conditionalFormatting>
  <conditionalFormatting sqref="AU434">
    <cfRule type="expression" dxfId="2513" priority="13017">
      <formula>IF(RIGHT(TEXT(AU434,"0.#"),1)=".",FALSE,TRUE)</formula>
    </cfRule>
    <cfRule type="expression" dxfId="2512" priority="13018">
      <formula>IF(RIGHT(TEXT(AU434,"0.#"),1)=".",TRUE,FALSE)</formula>
    </cfRule>
  </conditionalFormatting>
  <conditionalFormatting sqref="AU435">
    <cfRule type="expression" dxfId="2511" priority="13015">
      <formula>IF(RIGHT(TEXT(AU435,"0.#"),1)=".",FALSE,TRUE)</formula>
    </cfRule>
    <cfRule type="expression" dxfId="2510" priority="13016">
      <formula>IF(RIGHT(TEXT(AU435,"0.#"),1)=".",TRUE,FALSE)</formula>
    </cfRule>
  </conditionalFormatting>
  <conditionalFormatting sqref="AI435">
    <cfRule type="expression" dxfId="2509" priority="12949">
      <formula>IF(RIGHT(TEXT(AI435,"0.#"),1)=".",FALSE,TRUE)</formula>
    </cfRule>
    <cfRule type="expression" dxfId="2508" priority="12950">
      <formula>IF(RIGHT(TEXT(AI435,"0.#"),1)=".",TRUE,FALSE)</formula>
    </cfRule>
  </conditionalFormatting>
  <conditionalFormatting sqref="AI433">
    <cfRule type="expression" dxfId="2507" priority="12953">
      <formula>IF(RIGHT(TEXT(AI433,"0.#"),1)=".",FALSE,TRUE)</formula>
    </cfRule>
    <cfRule type="expression" dxfId="2506" priority="12954">
      <formula>IF(RIGHT(TEXT(AI433,"0.#"),1)=".",TRUE,FALSE)</formula>
    </cfRule>
  </conditionalFormatting>
  <conditionalFormatting sqref="AI434">
    <cfRule type="expression" dxfId="2505" priority="12951">
      <formula>IF(RIGHT(TEXT(AI434,"0.#"),1)=".",FALSE,TRUE)</formula>
    </cfRule>
    <cfRule type="expression" dxfId="2504" priority="12952">
      <formula>IF(RIGHT(TEXT(AI434,"0.#"),1)=".",TRUE,FALSE)</formula>
    </cfRule>
  </conditionalFormatting>
  <conditionalFormatting sqref="AQ434">
    <cfRule type="expression" dxfId="2503" priority="12935">
      <formula>IF(RIGHT(TEXT(AQ434,"0.#"),1)=".",FALSE,TRUE)</formula>
    </cfRule>
    <cfRule type="expression" dxfId="2502" priority="12936">
      <formula>IF(RIGHT(TEXT(AQ434,"0.#"),1)=".",TRUE,FALSE)</formula>
    </cfRule>
  </conditionalFormatting>
  <conditionalFormatting sqref="AQ435">
    <cfRule type="expression" dxfId="2501" priority="12921">
      <formula>IF(RIGHT(TEXT(AQ435,"0.#"),1)=".",FALSE,TRUE)</formula>
    </cfRule>
    <cfRule type="expression" dxfId="2500" priority="12922">
      <formula>IF(RIGHT(TEXT(AQ435,"0.#"),1)=".",TRUE,FALSE)</formula>
    </cfRule>
  </conditionalFormatting>
  <conditionalFormatting sqref="AQ433">
    <cfRule type="expression" dxfId="2499" priority="12919">
      <formula>IF(RIGHT(TEXT(AQ433,"0.#"),1)=".",FALSE,TRUE)</formula>
    </cfRule>
    <cfRule type="expression" dxfId="2498" priority="12920">
      <formula>IF(RIGHT(TEXT(AQ433,"0.#"),1)=".",TRUE,FALSE)</formula>
    </cfRule>
  </conditionalFormatting>
  <conditionalFormatting sqref="AL839:AO866">
    <cfRule type="expression" dxfId="2497" priority="6643">
      <formula>IF(AND(AL839&gt;=0, RIGHT(TEXT(AL839,"0.#"),1)&lt;&gt;"."),TRUE,FALSE)</formula>
    </cfRule>
    <cfRule type="expression" dxfId="2496" priority="6644">
      <formula>IF(AND(AL839&gt;=0, RIGHT(TEXT(AL839,"0.#"),1)="."),TRUE,FALSE)</formula>
    </cfRule>
    <cfRule type="expression" dxfId="2495" priority="6645">
      <formula>IF(AND(AL839&lt;0, RIGHT(TEXT(AL839,"0.#"),1)&lt;&gt;"."),TRUE,FALSE)</formula>
    </cfRule>
    <cfRule type="expression" dxfId="2494" priority="6646">
      <formula>IF(AND(AL839&lt;0, RIGHT(TEXT(AL839,"0.#"),1)="."),TRUE,FALSE)</formula>
    </cfRule>
  </conditionalFormatting>
  <conditionalFormatting sqref="AQ53:AQ55">
    <cfRule type="expression" dxfId="2493" priority="4665">
      <formula>IF(RIGHT(TEXT(AQ53,"0.#"),1)=".",FALSE,TRUE)</formula>
    </cfRule>
    <cfRule type="expression" dxfId="2492" priority="4666">
      <formula>IF(RIGHT(TEXT(AQ53,"0.#"),1)=".",TRUE,FALSE)</formula>
    </cfRule>
  </conditionalFormatting>
  <conditionalFormatting sqref="AU53:AU55">
    <cfRule type="expression" dxfId="2491" priority="4663">
      <formula>IF(RIGHT(TEXT(AU53,"0.#"),1)=".",FALSE,TRUE)</formula>
    </cfRule>
    <cfRule type="expression" dxfId="2490" priority="4664">
      <formula>IF(RIGHT(TEXT(AU53,"0.#"),1)=".",TRUE,FALSE)</formula>
    </cfRule>
  </conditionalFormatting>
  <conditionalFormatting sqref="AQ60:AQ62">
    <cfRule type="expression" dxfId="2489" priority="4661">
      <formula>IF(RIGHT(TEXT(AQ60,"0.#"),1)=".",FALSE,TRUE)</formula>
    </cfRule>
    <cfRule type="expression" dxfId="2488" priority="4662">
      <formula>IF(RIGHT(TEXT(AQ60,"0.#"),1)=".",TRUE,FALSE)</formula>
    </cfRule>
  </conditionalFormatting>
  <conditionalFormatting sqref="AU60:AU62">
    <cfRule type="expression" dxfId="2487" priority="4659">
      <formula>IF(RIGHT(TEXT(AU60,"0.#"),1)=".",FALSE,TRUE)</formula>
    </cfRule>
    <cfRule type="expression" dxfId="2486" priority="4660">
      <formula>IF(RIGHT(TEXT(AU60,"0.#"),1)=".",TRUE,FALSE)</formula>
    </cfRule>
  </conditionalFormatting>
  <conditionalFormatting sqref="AQ75:AQ77">
    <cfRule type="expression" dxfId="2485" priority="4657">
      <formula>IF(RIGHT(TEXT(AQ75,"0.#"),1)=".",FALSE,TRUE)</formula>
    </cfRule>
    <cfRule type="expression" dxfId="2484" priority="4658">
      <formula>IF(RIGHT(TEXT(AQ75,"0.#"),1)=".",TRUE,FALSE)</formula>
    </cfRule>
  </conditionalFormatting>
  <conditionalFormatting sqref="AU75:AU77">
    <cfRule type="expression" dxfId="2483" priority="4655">
      <formula>IF(RIGHT(TEXT(AU75,"0.#"),1)=".",FALSE,TRUE)</formula>
    </cfRule>
    <cfRule type="expression" dxfId="2482" priority="4656">
      <formula>IF(RIGHT(TEXT(AU75,"0.#"),1)=".",TRUE,FALSE)</formula>
    </cfRule>
  </conditionalFormatting>
  <conditionalFormatting sqref="AQ87:AQ89">
    <cfRule type="expression" dxfId="2481" priority="4653">
      <formula>IF(RIGHT(TEXT(AQ87,"0.#"),1)=".",FALSE,TRUE)</formula>
    </cfRule>
    <cfRule type="expression" dxfId="2480" priority="4654">
      <formula>IF(RIGHT(TEXT(AQ87,"0.#"),1)=".",TRUE,FALSE)</formula>
    </cfRule>
  </conditionalFormatting>
  <conditionalFormatting sqref="AU87:AU89">
    <cfRule type="expression" dxfId="2479" priority="4651">
      <formula>IF(RIGHT(TEXT(AU87,"0.#"),1)=".",FALSE,TRUE)</formula>
    </cfRule>
    <cfRule type="expression" dxfId="2478" priority="4652">
      <formula>IF(RIGHT(TEXT(AU87,"0.#"),1)=".",TRUE,FALSE)</formula>
    </cfRule>
  </conditionalFormatting>
  <conditionalFormatting sqref="AQ92:AQ94">
    <cfRule type="expression" dxfId="2477" priority="4649">
      <formula>IF(RIGHT(TEXT(AQ92,"0.#"),1)=".",FALSE,TRUE)</formula>
    </cfRule>
    <cfRule type="expression" dxfId="2476" priority="4650">
      <formula>IF(RIGHT(TEXT(AQ92,"0.#"),1)=".",TRUE,FALSE)</formula>
    </cfRule>
  </conditionalFormatting>
  <conditionalFormatting sqref="AU92:AU94">
    <cfRule type="expression" dxfId="2475" priority="4647">
      <formula>IF(RIGHT(TEXT(AU92,"0.#"),1)=".",FALSE,TRUE)</formula>
    </cfRule>
    <cfRule type="expression" dxfId="2474" priority="4648">
      <formula>IF(RIGHT(TEXT(AU92,"0.#"),1)=".",TRUE,FALSE)</formula>
    </cfRule>
  </conditionalFormatting>
  <conditionalFormatting sqref="AQ97:AQ99">
    <cfRule type="expression" dxfId="2473" priority="4645">
      <formula>IF(RIGHT(TEXT(AQ97,"0.#"),1)=".",FALSE,TRUE)</formula>
    </cfRule>
    <cfRule type="expression" dxfId="2472" priority="4646">
      <formula>IF(RIGHT(TEXT(AQ97,"0.#"),1)=".",TRUE,FALSE)</formula>
    </cfRule>
  </conditionalFormatting>
  <conditionalFormatting sqref="AU97:AU99">
    <cfRule type="expression" dxfId="2471" priority="4643">
      <formula>IF(RIGHT(TEXT(AU97,"0.#"),1)=".",FALSE,TRUE)</formula>
    </cfRule>
    <cfRule type="expression" dxfId="2470" priority="4644">
      <formula>IF(RIGHT(TEXT(AU97,"0.#"),1)=".",TRUE,FALSE)</formula>
    </cfRule>
  </conditionalFormatting>
  <conditionalFormatting sqref="AE458">
    <cfRule type="expression" dxfId="2469" priority="4337">
      <formula>IF(RIGHT(TEXT(AE458,"0.#"),1)=".",FALSE,TRUE)</formula>
    </cfRule>
    <cfRule type="expression" dxfId="2468" priority="4338">
      <formula>IF(RIGHT(TEXT(AE458,"0.#"),1)=".",TRUE,FALSE)</formula>
    </cfRule>
  </conditionalFormatting>
  <conditionalFormatting sqref="AE459">
    <cfRule type="expression" dxfId="2467" priority="4335">
      <formula>IF(RIGHT(TEXT(AE459,"0.#"),1)=".",FALSE,TRUE)</formula>
    </cfRule>
    <cfRule type="expression" dxfId="2466" priority="4336">
      <formula>IF(RIGHT(TEXT(AE459,"0.#"),1)=".",TRUE,FALSE)</formula>
    </cfRule>
  </conditionalFormatting>
  <conditionalFormatting sqref="AE460">
    <cfRule type="expression" dxfId="2465" priority="4333">
      <formula>IF(RIGHT(TEXT(AE460,"0.#"),1)=".",FALSE,TRUE)</formula>
    </cfRule>
    <cfRule type="expression" dxfId="2464" priority="4334">
      <formula>IF(RIGHT(TEXT(AE460,"0.#"),1)=".",TRUE,FALSE)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13:AQ13">
    <cfRule type="expression" dxfId="719" priority="19">
      <formula>IF(RIGHT(TEXT(P13,"0.#"),1)=".",FALSE,TRUE)</formula>
    </cfRule>
    <cfRule type="expression" dxfId="718" priority="20">
      <formula>IF(RIGHT(TEXT(P13,"0.#"),1)=".",TRUE,FALSE)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M458">
    <cfRule type="expression" dxfId="711" priority="11">
      <formula>IF(RIGHT(TEXT(AM458,"0.#"),1)=".",FALSE,TRUE)</formula>
    </cfRule>
    <cfRule type="expression" dxfId="710" priority="12">
      <formula>IF(RIGHT(TEXT(AM458,"0.#"),1)=".",TRUE,FALSE)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Q460">
    <cfRule type="expression" dxfId="705" priority="1">
      <formula>IF(RIGHT(TEXT(AQ460,"0.#"),1)=".",FALSE,TRUE)</formula>
    </cfRule>
    <cfRule type="expression" dxfId="704" priority="2">
      <formula>IF(RIGHT(TEXT(AQ460,"0.#"),1)=".",TRUE,FALSE)</formula>
    </cfRule>
  </conditionalFormatting>
  <conditionalFormatting sqref="AQ458">
    <cfRule type="expression" dxfId="703" priority="5">
      <formula>IF(RIGHT(TEXT(AQ458,"0.#"),1)=".",FALSE,TRUE)</formula>
    </cfRule>
    <cfRule type="expression" dxfId="702" priority="6">
      <formula>IF(RIGHT(TEXT(AQ458,"0.#"),1)=".",TRUE,FALSE)</formula>
    </cfRule>
  </conditionalFormatting>
  <conditionalFormatting sqref="AQ459">
    <cfRule type="expression" dxfId="701" priority="3">
      <formula>IF(RIGHT(TEXT(AQ459,"0.#"),1)=".",FALSE,TRUE)</formula>
    </cfRule>
    <cfRule type="expression" dxfId="700" priority="4">
      <formula>IF(RIGHT(TEXT(AQ459,"0.#"),1)=".",TRUE,FALSE)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778" max="49" man="1"/>
    <brk id="936" max="49" man="1"/>
  </rowBreaks>
  <colBreaks count="1" manualBreakCount="1">
    <brk id="9" max="93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804" t="s">
        <v>265</v>
      </c>
      <c r="H2" s="787"/>
      <c r="I2" s="787"/>
      <c r="J2" s="787"/>
      <c r="K2" s="787"/>
      <c r="L2" s="787"/>
      <c r="M2" s="787"/>
      <c r="N2" s="787"/>
      <c r="O2" s="788"/>
      <c r="P2" s="786" t="s">
        <v>59</v>
      </c>
      <c r="Q2" s="787"/>
      <c r="R2" s="787"/>
      <c r="S2" s="787"/>
      <c r="T2" s="787"/>
      <c r="U2" s="787"/>
      <c r="V2" s="787"/>
      <c r="W2" s="787"/>
      <c r="X2" s="788"/>
      <c r="Y2" s="1018"/>
      <c r="Z2" s="410"/>
      <c r="AA2" s="411"/>
      <c r="AB2" s="1022" t="s">
        <v>11</v>
      </c>
      <c r="AC2" s="1023"/>
      <c r="AD2" s="1024"/>
      <c r="AE2" s="1010" t="s">
        <v>357</v>
      </c>
      <c r="AF2" s="1010"/>
      <c r="AG2" s="1010"/>
      <c r="AH2" s="1010"/>
      <c r="AI2" s="1010" t="s">
        <v>363</v>
      </c>
      <c r="AJ2" s="1010"/>
      <c r="AK2" s="1010"/>
      <c r="AL2" s="1010"/>
      <c r="AM2" s="1010" t="s">
        <v>470</v>
      </c>
      <c r="AN2" s="1010"/>
      <c r="AO2" s="101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9"/>
      <c r="Z3" s="1020"/>
      <c r="AA3" s="1021"/>
      <c r="AB3" s="1025"/>
      <c r="AC3" s="1026"/>
      <c r="AD3" s="102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8"/>
      <c r="I4" s="1028"/>
      <c r="J4" s="1028"/>
      <c r="K4" s="1028"/>
      <c r="L4" s="1028"/>
      <c r="M4" s="1028"/>
      <c r="N4" s="1028"/>
      <c r="O4" s="1029"/>
      <c r="P4" s="158"/>
      <c r="Q4" s="1036"/>
      <c r="R4" s="1036"/>
      <c r="S4" s="1036"/>
      <c r="T4" s="1036"/>
      <c r="U4" s="1036"/>
      <c r="V4" s="1036"/>
      <c r="W4" s="1036"/>
      <c r="X4" s="1037"/>
      <c r="Y4" s="1014" t="s">
        <v>12</v>
      </c>
      <c r="Z4" s="1015"/>
      <c r="AA4" s="1016"/>
      <c r="AB4" s="551"/>
      <c r="AC4" s="1017"/>
      <c r="AD4" s="101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30"/>
      <c r="H5" s="1031"/>
      <c r="I5" s="1031"/>
      <c r="J5" s="1031"/>
      <c r="K5" s="1031"/>
      <c r="L5" s="1031"/>
      <c r="M5" s="1031"/>
      <c r="N5" s="1031"/>
      <c r="O5" s="1032"/>
      <c r="P5" s="1038"/>
      <c r="Q5" s="1038"/>
      <c r="R5" s="1038"/>
      <c r="S5" s="1038"/>
      <c r="T5" s="1038"/>
      <c r="U5" s="1038"/>
      <c r="V5" s="1038"/>
      <c r="W5" s="1038"/>
      <c r="X5" s="1039"/>
      <c r="Y5" s="301" t="s">
        <v>54</v>
      </c>
      <c r="Z5" s="1011"/>
      <c r="AA5" s="1012"/>
      <c r="AB5" s="522"/>
      <c r="AC5" s="1013"/>
      <c r="AD5" s="101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33"/>
      <c r="H6" s="1034"/>
      <c r="I6" s="1034"/>
      <c r="J6" s="1034"/>
      <c r="K6" s="1034"/>
      <c r="L6" s="1034"/>
      <c r="M6" s="1034"/>
      <c r="N6" s="1034"/>
      <c r="O6" s="1035"/>
      <c r="P6" s="789"/>
      <c r="Q6" s="789"/>
      <c r="R6" s="789"/>
      <c r="S6" s="789"/>
      <c r="T6" s="789"/>
      <c r="U6" s="789"/>
      <c r="V6" s="789"/>
      <c r="W6" s="789"/>
      <c r="X6" s="1040"/>
      <c r="Y6" s="1041" t="s">
        <v>13</v>
      </c>
      <c r="Z6" s="1011"/>
      <c r="AA6" s="1012"/>
      <c r="AB6" s="461" t="s">
        <v>301</v>
      </c>
      <c r="AC6" s="1042"/>
      <c r="AD6" s="104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1" t="s">
        <v>525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2" t="s">
        <v>489</v>
      </c>
      <c r="B9" s="513"/>
      <c r="C9" s="513"/>
      <c r="D9" s="513"/>
      <c r="E9" s="513"/>
      <c r="F9" s="514"/>
      <c r="G9" s="804" t="s">
        <v>265</v>
      </c>
      <c r="H9" s="787"/>
      <c r="I9" s="787"/>
      <c r="J9" s="787"/>
      <c r="K9" s="787"/>
      <c r="L9" s="787"/>
      <c r="M9" s="787"/>
      <c r="N9" s="787"/>
      <c r="O9" s="788"/>
      <c r="P9" s="786" t="s">
        <v>59</v>
      </c>
      <c r="Q9" s="787"/>
      <c r="R9" s="787"/>
      <c r="S9" s="787"/>
      <c r="T9" s="787"/>
      <c r="U9" s="787"/>
      <c r="V9" s="787"/>
      <c r="W9" s="787"/>
      <c r="X9" s="788"/>
      <c r="Y9" s="1018"/>
      <c r="Z9" s="410"/>
      <c r="AA9" s="411"/>
      <c r="AB9" s="1022" t="s">
        <v>11</v>
      </c>
      <c r="AC9" s="1023"/>
      <c r="AD9" s="1024"/>
      <c r="AE9" s="1010" t="s">
        <v>357</v>
      </c>
      <c r="AF9" s="1010"/>
      <c r="AG9" s="1010"/>
      <c r="AH9" s="1010"/>
      <c r="AI9" s="1010" t="s">
        <v>363</v>
      </c>
      <c r="AJ9" s="1010"/>
      <c r="AK9" s="1010"/>
      <c r="AL9" s="1010"/>
      <c r="AM9" s="1010" t="s">
        <v>470</v>
      </c>
      <c r="AN9" s="1010"/>
      <c r="AO9" s="101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9"/>
      <c r="Z10" s="1020"/>
      <c r="AA10" s="1021"/>
      <c r="AB10" s="1025"/>
      <c r="AC10" s="1026"/>
      <c r="AD10" s="102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51"/>
      <c r="AC11" s="1017"/>
      <c r="AD11" s="101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30"/>
      <c r="H12" s="1031"/>
      <c r="I12" s="1031"/>
      <c r="J12" s="1031"/>
      <c r="K12" s="1031"/>
      <c r="L12" s="1031"/>
      <c r="M12" s="1031"/>
      <c r="N12" s="1031"/>
      <c r="O12" s="1032"/>
      <c r="P12" s="1038"/>
      <c r="Q12" s="1038"/>
      <c r="R12" s="1038"/>
      <c r="S12" s="1038"/>
      <c r="T12" s="1038"/>
      <c r="U12" s="1038"/>
      <c r="V12" s="1038"/>
      <c r="W12" s="1038"/>
      <c r="X12" s="1039"/>
      <c r="Y12" s="301" t="s">
        <v>54</v>
      </c>
      <c r="Z12" s="1011"/>
      <c r="AA12" s="1012"/>
      <c r="AB12" s="522"/>
      <c r="AC12" s="1013"/>
      <c r="AD12" s="101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33"/>
      <c r="H13" s="1034"/>
      <c r="I13" s="1034"/>
      <c r="J13" s="1034"/>
      <c r="K13" s="1034"/>
      <c r="L13" s="1034"/>
      <c r="M13" s="1034"/>
      <c r="N13" s="1034"/>
      <c r="O13" s="1035"/>
      <c r="P13" s="789"/>
      <c r="Q13" s="789"/>
      <c r="R13" s="789"/>
      <c r="S13" s="789"/>
      <c r="T13" s="789"/>
      <c r="U13" s="789"/>
      <c r="V13" s="789"/>
      <c r="W13" s="789"/>
      <c r="X13" s="1040"/>
      <c r="Y13" s="1041" t="s">
        <v>13</v>
      </c>
      <c r="Z13" s="1011"/>
      <c r="AA13" s="1012"/>
      <c r="AB13" s="461" t="s">
        <v>301</v>
      </c>
      <c r="AC13" s="1042"/>
      <c r="AD13" s="104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1" t="s">
        <v>525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2" t="s">
        <v>489</v>
      </c>
      <c r="B16" s="513"/>
      <c r="C16" s="513"/>
      <c r="D16" s="513"/>
      <c r="E16" s="513"/>
      <c r="F16" s="514"/>
      <c r="G16" s="804" t="s">
        <v>265</v>
      </c>
      <c r="H16" s="787"/>
      <c r="I16" s="787"/>
      <c r="J16" s="787"/>
      <c r="K16" s="787"/>
      <c r="L16" s="787"/>
      <c r="M16" s="787"/>
      <c r="N16" s="787"/>
      <c r="O16" s="788"/>
      <c r="P16" s="786" t="s">
        <v>59</v>
      </c>
      <c r="Q16" s="787"/>
      <c r="R16" s="787"/>
      <c r="S16" s="787"/>
      <c r="T16" s="787"/>
      <c r="U16" s="787"/>
      <c r="V16" s="787"/>
      <c r="W16" s="787"/>
      <c r="X16" s="788"/>
      <c r="Y16" s="1018"/>
      <c r="Z16" s="410"/>
      <c r="AA16" s="411"/>
      <c r="AB16" s="1022" t="s">
        <v>11</v>
      </c>
      <c r="AC16" s="1023"/>
      <c r="AD16" s="1024"/>
      <c r="AE16" s="1010" t="s">
        <v>357</v>
      </c>
      <c r="AF16" s="1010"/>
      <c r="AG16" s="1010"/>
      <c r="AH16" s="1010"/>
      <c r="AI16" s="1010" t="s">
        <v>363</v>
      </c>
      <c r="AJ16" s="1010"/>
      <c r="AK16" s="1010"/>
      <c r="AL16" s="1010"/>
      <c r="AM16" s="1010" t="s">
        <v>470</v>
      </c>
      <c r="AN16" s="1010"/>
      <c r="AO16" s="101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9"/>
      <c r="Z17" s="1020"/>
      <c r="AA17" s="1021"/>
      <c r="AB17" s="1025"/>
      <c r="AC17" s="1026"/>
      <c r="AD17" s="102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51"/>
      <c r="AC18" s="1017"/>
      <c r="AD18" s="101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30"/>
      <c r="H19" s="1031"/>
      <c r="I19" s="1031"/>
      <c r="J19" s="1031"/>
      <c r="K19" s="1031"/>
      <c r="L19" s="1031"/>
      <c r="M19" s="1031"/>
      <c r="N19" s="1031"/>
      <c r="O19" s="1032"/>
      <c r="P19" s="1038"/>
      <c r="Q19" s="1038"/>
      <c r="R19" s="1038"/>
      <c r="S19" s="1038"/>
      <c r="T19" s="1038"/>
      <c r="U19" s="1038"/>
      <c r="V19" s="1038"/>
      <c r="W19" s="1038"/>
      <c r="X19" s="1039"/>
      <c r="Y19" s="301" t="s">
        <v>54</v>
      </c>
      <c r="Z19" s="1011"/>
      <c r="AA19" s="1012"/>
      <c r="AB19" s="522"/>
      <c r="AC19" s="1013"/>
      <c r="AD19" s="101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33"/>
      <c r="H20" s="1034"/>
      <c r="I20" s="1034"/>
      <c r="J20" s="1034"/>
      <c r="K20" s="1034"/>
      <c r="L20" s="1034"/>
      <c r="M20" s="1034"/>
      <c r="N20" s="1034"/>
      <c r="O20" s="1035"/>
      <c r="P20" s="789"/>
      <c r="Q20" s="789"/>
      <c r="R20" s="789"/>
      <c r="S20" s="789"/>
      <c r="T20" s="789"/>
      <c r="U20" s="789"/>
      <c r="V20" s="789"/>
      <c r="W20" s="789"/>
      <c r="X20" s="1040"/>
      <c r="Y20" s="1041" t="s">
        <v>13</v>
      </c>
      <c r="Z20" s="1011"/>
      <c r="AA20" s="1012"/>
      <c r="AB20" s="461" t="s">
        <v>301</v>
      </c>
      <c r="AC20" s="1042"/>
      <c r="AD20" s="104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1" t="s">
        <v>525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2" t="s">
        <v>489</v>
      </c>
      <c r="B23" s="513"/>
      <c r="C23" s="513"/>
      <c r="D23" s="513"/>
      <c r="E23" s="513"/>
      <c r="F23" s="514"/>
      <c r="G23" s="804" t="s">
        <v>265</v>
      </c>
      <c r="H23" s="787"/>
      <c r="I23" s="787"/>
      <c r="J23" s="787"/>
      <c r="K23" s="787"/>
      <c r="L23" s="787"/>
      <c r="M23" s="787"/>
      <c r="N23" s="787"/>
      <c r="O23" s="788"/>
      <c r="P23" s="786" t="s">
        <v>59</v>
      </c>
      <c r="Q23" s="787"/>
      <c r="R23" s="787"/>
      <c r="S23" s="787"/>
      <c r="T23" s="787"/>
      <c r="U23" s="787"/>
      <c r="V23" s="787"/>
      <c r="W23" s="787"/>
      <c r="X23" s="788"/>
      <c r="Y23" s="1018"/>
      <c r="Z23" s="410"/>
      <c r="AA23" s="411"/>
      <c r="AB23" s="1022" t="s">
        <v>11</v>
      </c>
      <c r="AC23" s="1023"/>
      <c r="AD23" s="1024"/>
      <c r="AE23" s="1010" t="s">
        <v>357</v>
      </c>
      <c r="AF23" s="1010"/>
      <c r="AG23" s="1010"/>
      <c r="AH23" s="1010"/>
      <c r="AI23" s="1010" t="s">
        <v>363</v>
      </c>
      <c r="AJ23" s="1010"/>
      <c r="AK23" s="1010"/>
      <c r="AL23" s="1010"/>
      <c r="AM23" s="1010" t="s">
        <v>470</v>
      </c>
      <c r="AN23" s="1010"/>
      <c r="AO23" s="101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9"/>
      <c r="Z24" s="1020"/>
      <c r="AA24" s="1021"/>
      <c r="AB24" s="1025"/>
      <c r="AC24" s="1026"/>
      <c r="AD24" s="102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51"/>
      <c r="AC25" s="1017"/>
      <c r="AD25" s="101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30"/>
      <c r="H26" s="1031"/>
      <c r="I26" s="1031"/>
      <c r="J26" s="1031"/>
      <c r="K26" s="1031"/>
      <c r="L26" s="1031"/>
      <c r="M26" s="1031"/>
      <c r="N26" s="1031"/>
      <c r="O26" s="1032"/>
      <c r="P26" s="1038"/>
      <c r="Q26" s="1038"/>
      <c r="R26" s="1038"/>
      <c r="S26" s="1038"/>
      <c r="T26" s="1038"/>
      <c r="U26" s="1038"/>
      <c r="V26" s="1038"/>
      <c r="W26" s="1038"/>
      <c r="X26" s="1039"/>
      <c r="Y26" s="301" t="s">
        <v>54</v>
      </c>
      <c r="Z26" s="1011"/>
      <c r="AA26" s="1012"/>
      <c r="AB26" s="522"/>
      <c r="AC26" s="1013"/>
      <c r="AD26" s="101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33"/>
      <c r="H27" s="1034"/>
      <c r="I27" s="1034"/>
      <c r="J27" s="1034"/>
      <c r="K27" s="1034"/>
      <c r="L27" s="1034"/>
      <c r="M27" s="1034"/>
      <c r="N27" s="1034"/>
      <c r="O27" s="1035"/>
      <c r="P27" s="789"/>
      <c r="Q27" s="789"/>
      <c r="R27" s="789"/>
      <c r="S27" s="789"/>
      <c r="T27" s="789"/>
      <c r="U27" s="789"/>
      <c r="V27" s="789"/>
      <c r="W27" s="789"/>
      <c r="X27" s="1040"/>
      <c r="Y27" s="1041" t="s">
        <v>13</v>
      </c>
      <c r="Z27" s="1011"/>
      <c r="AA27" s="1012"/>
      <c r="AB27" s="461" t="s">
        <v>301</v>
      </c>
      <c r="AC27" s="1042"/>
      <c r="AD27" s="104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1" t="s">
        <v>525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2" t="s">
        <v>489</v>
      </c>
      <c r="B30" s="513"/>
      <c r="C30" s="513"/>
      <c r="D30" s="513"/>
      <c r="E30" s="513"/>
      <c r="F30" s="514"/>
      <c r="G30" s="804" t="s">
        <v>265</v>
      </c>
      <c r="H30" s="787"/>
      <c r="I30" s="787"/>
      <c r="J30" s="787"/>
      <c r="K30" s="787"/>
      <c r="L30" s="787"/>
      <c r="M30" s="787"/>
      <c r="N30" s="787"/>
      <c r="O30" s="788"/>
      <c r="P30" s="786" t="s">
        <v>59</v>
      </c>
      <c r="Q30" s="787"/>
      <c r="R30" s="787"/>
      <c r="S30" s="787"/>
      <c r="T30" s="787"/>
      <c r="U30" s="787"/>
      <c r="V30" s="787"/>
      <c r="W30" s="787"/>
      <c r="X30" s="788"/>
      <c r="Y30" s="1018"/>
      <c r="Z30" s="410"/>
      <c r="AA30" s="411"/>
      <c r="AB30" s="1022" t="s">
        <v>11</v>
      </c>
      <c r="AC30" s="1023"/>
      <c r="AD30" s="1024"/>
      <c r="AE30" s="1010" t="s">
        <v>357</v>
      </c>
      <c r="AF30" s="1010"/>
      <c r="AG30" s="1010"/>
      <c r="AH30" s="1010"/>
      <c r="AI30" s="1010" t="s">
        <v>363</v>
      </c>
      <c r="AJ30" s="1010"/>
      <c r="AK30" s="1010"/>
      <c r="AL30" s="1010"/>
      <c r="AM30" s="1010" t="s">
        <v>470</v>
      </c>
      <c r="AN30" s="1010"/>
      <c r="AO30" s="101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9"/>
      <c r="Z31" s="1020"/>
      <c r="AA31" s="1021"/>
      <c r="AB31" s="1025"/>
      <c r="AC31" s="1026"/>
      <c r="AD31" s="102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51"/>
      <c r="AC32" s="1017"/>
      <c r="AD32" s="101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30"/>
      <c r="H33" s="1031"/>
      <c r="I33" s="1031"/>
      <c r="J33" s="1031"/>
      <c r="K33" s="1031"/>
      <c r="L33" s="1031"/>
      <c r="M33" s="1031"/>
      <c r="N33" s="1031"/>
      <c r="O33" s="1032"/>
      <c r="P33" s="1038"/>
      <c r="Q33" s="1038"/>
      <c r="R33" s="1038"/>
      <c r="S33" s="1038"/>
      <c r="T33" s="1038"/>
      <c r="U33" s="1038"/>
      <c r="V33" s="1038"/>
      <c r="W33" s="1038"/>
      <c r="X33" s="1039"/>
      <c r="Y33" s="301" t="s">
        <v>54</v>
      </c>
      <c r="Z33" s="1011"/>
      <c r="AA33" s="1012"/>
      <c r="AB33" s="522"/>
      <c r="AC33" s="1013"/>
      <c r="AD33" s="101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33"/>
      <c r="H34" s="1034"/>
      <c r="I34" s="1034"/>
      <c r="J34" s="1034"/>
      <c r="K34" s="1034"/>
      <c r="L34" s="1034"/>
      <c r="M34" s="1034"/>
      <c r="N34" s="1034"/>
      <c r="O34" s="1035"/>
      <c r="P34" s="789"/>
      <c r="Q34" s="789"/>
      <c r="R34" s="789"/>
      <c r="S34" s="789"/>
      <c r="T34" s="789"/>
      <c r="U34" s="789"/>
      <c r="V34" s="789"/>
      <c r="W34" s="789"/>
      <c r="X34" s="1040"/>
      <c r="Y34" s="1041" t="s">
        <v>13</v>
      </c>
      <c r="Z34" s="1011"/>
      <c r="AA34" s="1012"/>
      <c r="AB34" s="461" t="s">
        <v>301</v>
      </c>
      <c r="AC34" s="1042"/>
      <c r="AD34" s="104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1" t="s">
        <v>525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2" t="s">
        <v>489</v>
      </c>
      <c r="B37" s="513"/>
      <c r="C37" s="513"/>
      <c r="D37" s="513"/>
      <c r="E37" s="513"/>
      <c r="F37" s="514"/>
      <c r="G37" s="804" t="s">
        <v>265</v>
      </c>
      <c r="H37" s="787"/>
      <c r="I37" s="787"/>
      <c r="J37" s="787"/>
      <c r="K37" s="787"/>
      <c r="L37" s="787"/>
      <c r="M37" s="787"/>
      <c r="N37" s="787"/>
      <c r="O37" s="788"/>
      <c r="P37" s="786" t="s">
        <v>59</v>
      </c>
      <c r="Q37" s="787"/>
      <c r="R37" s="787"/>
      <c r="S37" s="787"/>
      <c r="T37" s="787"/>
      <c r="U37" s="787"/>
      <c r="V37" s="787"/>
      <c r="W37" s="787"/>
      <c r="X37" s="788"/>
      <c r="Y37" s="1018"/>
      <c r="Z37" s="410"/>
      <c r="AA37" s="411"/>
      <c r="AB37" s="1022" t="s">
        <v>11</v>
      </c>
      <c r="AC37" s="1023"/>
      <c r="AD37" s="1024"/>
      <c r="AE37" s="1010" t="s">
        <v>357</v>
      </c>
      <c r="AF37" s="1010"/>
      <c r="AG37" s="1010"/>
      <c r="AH37" s="1010"/>
      <c r="AI37" s="1010" t="s">
        <v>363</v>
      </c>
      <c r="AJ37" s="1010"/>
      <c r="AK37" s="1010"/>
      <c r="AL37" s="1010"/>
      <c r="AM37" s="1010" t="s">
        <v>470</v>
      </c>
      <c r="AN37" s="1010"/>
      <c r="AO37" s="101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9"/>
      <c r="Z38" s="1020"/>
      <c r="AA38" s="1021"/>
      <c r="AB38" s="1025"/>
      <c r="AC38" s="1026"/>
      <c r="AD38" s="102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51"/>
      <c r="AC39" s="1017"/>
      <c r="AD39" s="101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30"/>
      <c r="H40" s="1031"/>
      <c r="I40" s="1031"/>
      <c r="J40" s="1031"/>
      <c r="K40" s="1031"/>
      <c r="L40" s="1031"/>
      <c r="M40" s="1031"/>
      <c r="N40" s="1031"/>
      <c r="O40" s="1032"/>
      <c r="P40" s="1038"/>
      <c r="Q40" s="1038"/>
      <c r="R40" s="1038"/>
      <c r="S40" s="1038"/>
      <c r="T40" s="1038"/>
      <c r="U40" s="1038"/>
      <c r="V40" s="1038"/>
      <c r="W40" s="1038"/>
      <c r="X40" s="1039"/>
      <c r="Y40" s="301" t="s">
        <v>54</v>
      </c>
      <c r="Z40" s="1011"/>
      <c r="AA40" s="1012"/>
      <c r="AB40" s="522"/>
      <c r="AC40" s="1013"/>
      <c r="AD40" s="101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33"/>
      <c r="H41" s="1034"/>
      <c r="I41" s="1034"/>
      <c r="J41" s="1034"/>
      <c r="K41" s="1034"/>
      <c r="L41" s="1034"/>
      <c r="M41" s="1034"/>
      <c r="N41" s="1034"/>
      <c r="O41" s="1035"/>
      <c r="P41" s="789"/>
      <c r="Q41" s="789"/>
      <c r="R41" s="789"/>
      <c r="S41" s="789"/>
      <c r="T41" s="789"/>
      <c r="U41" s="789"/>
      <c r="V41" s="789"/>
      <c r="W41" s="789"/>
      <c r="X41" s="1040"/>
      <c r="Y41" s="1041" t="s">
        <v>13</v>
      </c>
      <c r="Z41" s="1011"/>
      <c r="AA41" s="1012"/>
      <c r="AB41" s="461" t="s">
        <v>301</v>
      </c>
      <c r="AC41" s="1042"/>
      <c r="AD41" s="104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1" t="s">
        <v>525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2" t="s">
        <v>489</v>
      </c>
      <c r="B44" s="513"/>
      <c r="C44" s="513"/>
      <c r="D44" s="513"/>
      <c r="E44" s="513"/>
      <c r="F44" s="514"/>
      <c r="G44" s="804" t="s">
        <v>265</v>
      </c>
      <c r="H44" s="787"/>
      <c r="I44" s="787"/>
      <c r="J44" s="787"/>
      <c r="K44" s="787"/>
      <c r="L44" s="787"/>
      <c r="M44" s="787"/>
      <c r="N44" s="787"/>
      <c r="O44" s="788"/>
      <c r="P44" s="786" t="s">
        <v>59</v>
      </c>
      <c r="Q44" s="787"/>
      <c r="R44" s="787"/>
      <c r="S44" s="787"/>
      <c r="T44" s="787"/>
      <c r="U44" s="787"/>
      <c r="V44" s="787"/>
      <c r="W44" s="787"/>
      <c r="X44" s="788"/>
      <c r="Y44" s="1018"/>
      <c r="Z44" s="410"/>
      <c r="AA44" s="411"/>
      <c r="AB44" s="1022" t="s">
        <v>11</v>
      </c>
      <c r="AC44" s="1023"/>
      <c r="AD44" s="1024"/>
      <c r="AE44" s="1010" t="s">
        <v>357</v>
      </c>
      <c r="AF44" s="1010"/>
      <c r="AG44" s="1010"/>
      <c r="AH44" s="1010"/>
      <c r="AI44" s="1010" t="s">
        <v>363</v>
      </c>
      <c r="AJ44" s="1010"/>
      <c r="AK44" s="1010"/>
      <c r="AL44" s="1010"/>
      <c r="AM44" s="1010" t="s">
        <v>470</v>
      </c>
      <c r="AN44" s="1010"/>
      <c r="AO44" s="101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9"/>
      <c r="Z45" s="1020"/>
      <c r="AA45" s="1021"/>
      <c r="AB45" s="1025"/>
      <c r="AC45" s="1026"/>
      <c r="AD45" s="102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51"/>
      <c r="AC46" s="1017"/>
      <c r="AD46" s="101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30"/>
      <c r="H47" s="1031"/>
      <c r="I47" s="1031"/>
      <c r="J47" s="1031"/>
      <c r="K47" s="1031"/>
      <c r="L47" s="1031"/>
      <c r="M47" s="1031"/>
      <c r="N47" s="1031"/>
      <c r="O47" s="1032"/>
      <c r="P47" s="1038"/>
      <c r="Q47" s="1038"/>
      <c r="R47" s="1038"/>
      <c r="S47" s="1038"/>
      <c r="T47" s="1038"/>
      <c r="U47" s="1038"/>
      <c r="V47" s="1038"/>
      <c r="W47" s="1038"/>
      <c r="X47" s="1039"/>
      <c r="Y47" s="301" t="s">
        <v>54</v>
      </c>
      <c r="Z47" s="1011"/>
      <c r="AA47" s="1012"/>
      <c r="AB47" s="522"/>
      <c r="AC47" s="1013"/>
      <c r="AD47" s="101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33"/>
      <c r="H48" s="1034"/>
      <c r="I48" s="1034"/>
      <c r="J48" s="1034"/>
      <c r="K48" s="1034"/>
      <c r="L48" s="1034"/>
      <c r="M48" s="1034"/>
      <c r="N48" s="1034"/>
      <c r="O48" s="1035"/>
      <c r="P48" s="789"/>
      <c r="Q48" s="789"/>
      <c r="R48" s="789"/>
      <c r="S48" s="789"/>
      <c r="T48" s="789"/>
      <c r="U48" s="789"/>
      <c r="V48" s="789"/>
      <c r="W48" s="789"/>
      <c r="X48" s="1040"/>
      <c r="Y48" s="1041" t="s">
        <v>13</v>
      </c>
      <c r="Z48" s="1011"/>
      <c r="AA48" s="1012"/>
      <c r="AB48" s="461" t="s">
        <v>301</v>
      </c>
      <c r="AC48" s="1042"/>
      <c r="AD48" s="104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1" t="s">
        <v>525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2" t="s">
        <v>489</v>
      </c>
      <c r="B51" s="513"/>
      <c r="C51" s="513"/>
      <c r="D51" s="513"/>
      <c r="E51" s="513"/>
      <c r="F51" s="514"/>
      <c r="G51" s="804" t="s">
        <v>265</v>
      </c>
      <c r="H51" s="787"/>
      <c r="I51" s="787"/>
      <c r="J51" s="787"/>
      <c r="K51" s="787"/>
      <c r="L51" s="787"/>
      <c r="M51" s="787"/>
      <c r="N51" s="787"/>
      <c r="O51" s="788"/>
      <c r="P51" s="786" t="s">
        <v>59</v>
      </c>
      <c r="Q51" s="787"/>
      <c r="R51" s="787"/>
      <c r="S51" s="787"/>
      <c r="T51" s="787"/>
      <c r="U51" s="787"/>
      <c r="V51" s="787"/>
      <c r="W51" s="787"/>
      <c r="X51" s="788"/>
      <c r="Y51" s="1018"/>
      <c r="Z51" s="410"/>
      <c r="AA51" s="411"/>
      <c r="AB51" s="458" t="s">
        <v>11</v>
      </c>
      <c r="AC51" s="1023"/>
      <c r="AD51" s="1024"/>
      <c r="AE51" s="1010" t="s">
        <v>357</v>
      </c>
      <c r="AF51" s="1010"/>
      <c r="AG51" s="1010"/>
      <c r="AH51" s="1010"/>
      <c r="AI51" s="1010" t="s">
        <v>363</v>
      </c>
      <c r="AJ51" s="1010"/>
      <c r="AK51" s="1010"/>
      <c r="AL51" s="1010"/>
      <c r="AM51" s="1010" t="s">
        <v>470</v>
      </c>
      <c r="AN51" s="1010"/>
      <c r="AO51" s="101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9"/>
      <c r="Z52" s="1020"/>
      <c r="AA52" s="1021"/>
      <c r="AB52" s="1025"/>
      <c r="AC52" s="1026"/>
      <c r="AD52" s="102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51"/>
      <c r="AC53" s="1017"/>
      <c r="AD53" s="101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30"/>
      <c r="H54" s="1031"/>
      <c r="I54" s="1031"/>
      <c r="J54" s="1031"/>
      <c r="K54" s="1031"/>
      <c r="L54" s="1031"/>
      <c r="M54" s="1031"/>
      <c r="N54" s="1031"/>
      <c r="O54" s="1032"/>
      <c r="P54" s="1038"/>
      <c r="Q54" s="1038"/>
      <c r="R54" s="1038"/>
      <c r="S54" s="1038"/>
      <c r="T54" s="1038"/>
      <c r="U54" s="1038"/>
      <c r="V54" s="1038"/>
      <c r="W54" s="1038"/>
      <c r="X54" s="1039"/>
      <c r="Y54" s="301" t="s">
        <v>54</v>
      </c>
      <c r="Z54" s="1011"/>
      <c r="AA54" s="1012"/>
      <c r="AB54" s="522"/>
      <c r="AC54" s="1013"/>
      <c r="AD54" s="101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33"/>
      <c r="H55" s="1034"/>
      <c r="I55" s="1034"/>
      <c r="J55" s="1034"/>
      <c r="K55" s="1034"/>
      <c r="L55" s="1034"/>
      <c r="M55" s="1034"/>
      <c r="N55" s="1034"/>
      <c r="O55" s="1035"/>
      <c r="P55" s="789"/>
      <c r="Q55" s="789"/>
      <c r="R55" s="789"/>
      <c r="S55" s="789"/>
      <c r="T55" s="789"/>
      <c r="U55" s="789"/>
      <c r="V55" s="789"/>
      <c r="W55" s="789"/>
      <c r="X55" s="1040"/>
      <c r="Y55" s="1041" t="s">
        <v>13</v>
      </c>
      <c r="Z55" s="1011"/>
      <c r="AA55" s="1012"/>
      <c r="AB55" s="461" t="s">
        <v>301</v>
      </c>
      <c r="AC55" s="1042"/>
      <c r="AD55" s="104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1" t="s">
        <v>525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2" t="s">
        <v>489</v>
      </c>
      <c r="B58" s="513"/>
      <c r="C58" s="513"/>
      <c r="D58" s="513"/>
      <c r="E58" s="513"/>
      <c r="F58" s="514"/>
      <c r="G58" s="804" t="s">
        <v>265</v>
      </c>
      <c r="H58" s="787"/>
      <c r="I58" s="787"/>
      <c r="J58" s="787"/>
      <c r="K58" s="787"/>
      <c r="L58" s="787"/>
      <c r="M58" s="787"/>
      <c r="N58" s="787"/>
      <c r="O58" s="788"/>
      <c r="P58" s="786" t="s">
        <v>59</v>
      </c>
      <c r="Q58" s="787"/>
      <c r="R58" s="787"/>
      <c r="S58" s="787"/>
      <c r="T58" s="787"/>
      <c r="U58" s="787"/>
      <c r="V58" s="787"/>
      <c r="W58" s="787"/>
      <c r="X58" s="788"/>
      <c r="Y58" s="1018"/>
      <c r="Z58" s="410"/>
      <c r="AA58" s="411"/>
      <c r="AB58" s="1022" t="s">
        <v>11</v>
      </c>
      <c r="AC58" s="1023"/>
      <c r="AD58" s="1024"/>
      <c r="AE58" s="1010" t="s">
        <v>357</v>
      </c>
      <c r="AF58" s="1010"/>
      <c r="AG58" s="1010"/>
      <c r="AH58" s="1010"/>
      <c r="AI58" s="1010" t="s">
        <v>363</v>
      </c>
      <c r="AJ58" s="1010"/>
      <c r="AK58" s="1010"/>
      <c r="AL58" s="1010"/>
      <c r="AM58" s="1010" t="s">
        <v>470</v>
      </c>
      <c r="AN58" s="1010"/>
      <c r="AO58" s="101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9"/>
      <c r="Z59" s="1020"/>
      <c r="AA59" s="1021"/>
      <c r="AB59" s="1025"/>
      <c r="AC59" s="1026"/>
      <c r="AD59" s="102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51"/>
      <c r="AC60" s="1017"/>
      <c r="AD60" s="101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30"/>
      <c r="H61" s="1031"/>
      <c r="I61" s="1031"/>
      <c r="J61" s="1031"/>
      <c r="K61" s="1031"/>
      <c r="L61" s="1031"/>
      <c r="M61" s="1031"/>
      <c r="N61" s="1031"/>
      <c r="O61" s="1032"/>
      <c r="P61" s="1038"/>
      <c r="Q61" s="1038"/>
      <c r="R61" s="1038"/>
      <c r="S61" s="1038"/>
      <c r="T61" s="1038"/>
      <c r="U61" s="1038"/>
      <c r="V61" s="1038"/>
      <c r="W61" s="1038"/>
      <c r="X61" s="1039"/>
      <c r="Y61" s="301" t="s">
        <v>54</v>
      </c>
      <c r="Z61" s="1011"/>
      <c r="AA61" s="1012"/>
      <c r="AB61" s="522"/>
      <c r="AC61" s="1013"/>
      <c r="AD61" s="101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33"/>
      <c r="H62" s="1034"/>
      <c r="I62" s="1034"/>
      <c r="J62" s="1034"/>
      <c r="K62" s="1034"/>
      <c r="L62" s="1034"/>
      <c r="M62" s="1034"/>
      <c r="N62" s="1034"/>
      <c r="O62" s="1035"/>
      <c r="P62" s="789"/>
      <c r="Q62" s="789"/>
      <c r="R62" s="789"/>
      <c r="S62" s="789"/>
      <c r="T62" s="789"/>
      <c r="U62" s="789"/>
      <c r="V62" s="789"/>
      <c r="W62" s="789"/>
      <c r="X62" s="1040"/>
      <c r="Y62" s="1041" t="s">
        <v>13</v>
      </c>
      <c r="Z62" s="1011"/>
      <c r="AA62" s="1012"/>
      <c r="AB62" s="461" t="s">
        <v>301</v>
      </c>
      <c r="AC62" s="1042"/>
      <c r="AD62" s="104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1" t="s">
        <v>525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2" t="s">
        <v>489</v>
      </c>
      <c r="B65" s="513"/>
      <c r="C65" s="513"/>
      <c r="D65" s="513"/>
      <c r="E65" s="513"/>
      <c r="F65" s="514"/>
      <c r="G65" s="804" t="s">
        <v>265</v>
      </c>
      <c r="H65" s="787"/>
      <c r="I65" s="787"/>
      <c r="J65" s="787"/>
      <c r="K65" s="787"/>
      <c r="L65" s="787"/>
      <c r="M65" s="787"/>
      <c r="N65" s="787"/>
      <c r="O65" s="788"/>
      <c r="P65" s="786" t="s">
        <v>59</v>
      </c>
      <c r="Q65" s="787"/>
      <c r="R65" s="787"/>
      <c r="S65" s="787"/>
      <c r="T65" s="787"/>
      <c r="U65" s="787"/>
      <c r="V65" s="787"/>
      <c r="W65" s="787"/>
      <c r="X65" s="788"/>
      <c r="Y65" s="1018"/>
      <c r="Z65" s="410"/>
      <c r="AA65" s="411"/>
      <c r="AB65" s="1022" t="s">
        <v>11</v>
      </c>
      <c r="AC65" s="1023"/>
      <c r="AD65" s="1024"/>
      <c r="AE65" s="1010" t="s">
        <v>357</v>
      </c>
      <c r="AF65" s="1010"/>
      <c r="AG65" s="1010"/>
      <c r="AH65" s="1010"/>
      <c r="AI65" s="1010" t="s">
        <v>363</v>
      </c>
      <c r="AJ65" s="1010"/>
      <c r="AK65" s="1010"/>
      <c r="AL65" s="1010"/>
      <c r="AM65" s="1010" t="s">
        <v>470</v>
      </c>
      <c r="AN65" s="1010"/>
      <c r="AO65" s="101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9"/>
      <c r="Z66" s="1020"/>
      <c r="AA66" s="1021"/>
      <c r="AB66" s="1025"/>
      <c r="AC66" s="1026"/>
      <c r="AD66" s="102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51"/>
      <c r="AC67" s="1017"/>
      <c r="AD67" s="101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30"/>
      <c r="H68" s="1031"/>
      <c r="I68" s="1031"/>
      <c r="J68" s="1031"/>
      <c r="K68" s="1031"/>
      <c r="L68" s="1031"/>
      <c r="M68" s="1031"/>
      <c r="N68" s="1031"/>
      <c r="O68" s="1032"/>
      <c r="P68" s="1038"/>
      <c r="Q68" s="1038"/>
      <c r="R68" s="1038"/>
      <c r="S68" s="1038"/>
      <c r="T68" s="1038"/>
      <c r="U68" s="1038"/>
      <c r="V68" s="1038"/>
      <c r="W68" s="1038"/>
      <c r="X68" s="1039"/>
      <c r="Y68" s="301" t="s">
        <v>54</v>
      </c>
      <c r="Z68" s="1011"/>
      <c r="AA68" s="1012"/>
      <c r="AB68" s="522"/>
      <c r="AC68" s="1013"/>
      <c r="AD68" s="101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33"/>
      <c r="H69" s="1034"/>
      <c r="I69" s="1034"/>
      <c r="J69" s="1034"/>
      <c r="K69" s="1034"/>
      <c r="L69" s="1034"/>
      <c r="M69" s="1034"/>
      <c r="N69" s="1034"/>
      <c r="O69" s="1035"/>
      <c r="P69" s="789"/>
      <c r="Q69" s="789"/>
      <c r="R69" s="789"/>
      <c r="S69" s="789"/>
      <c r="T69" s="789"/>
      <c r="U69" s="789"/>
      <c r="V69" s="789"/>
      <c r="W69" s="789"/>
      <c r="X69" s="1040"/>
      <c r="Y69" s="301" t="s">
        <v>13</v>
      </c>
      <c r="Z69" s="1011"/>
      <c r="AA69" s="101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1" t="s">
        <v>525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9"/>
      <c r="B6" s="1050"/>
      <c r="C6" s="1050"/>
      <c r="D6" s="1050"/>
      <c r="E6" s="1050"/>
      <c r="F6" s="105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9"/>
      <c r="B7" s="1050"/>
      <c r="C7" s="1050"/>
      <c r="D7" s="1050"/>
      <c r="E7" s="1050"/>
      <c r="F7" s="105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9"/>
      <c r="B8" s="1050"/>
      <c r="C8" s="1050"/>
      <c r="D8" s="1050"/>
      <c r="E8" s="1050"/>
      <c r="F8" s="105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9"/>
      <c r="B9" s="1050"/>
      <c r="C9" s="1050"/>
      <c r="D9" s="1050"/>
      <c r="E9" s="1050"/>
      <c r="F9" s="105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9"/>
      <c r="B10" s="1050"/>
      <c r="C10" s="1050"/>
      <c r="D10" s="1050"/>
      <c r="E10" s="1050"/>
      <c r="F10" s="105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9"/>
      <c r="B11" s="1050"/>
      <c r="C11" s="1050"/>
      <c r="D11" s="1050"/>
      <c r="E11" s="1050"/>
      <c r="F11" s="105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9"/>
      <c r="B12" s="1050"/>
      <c r="C12" s="1050"/>
      <c r="D12" s="1050"/>
      <c r="E12" s="1050"/>
      <c r="F12" s="105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9"/>
      <c r="B13" s="1050"/>
      <c r="C13" s="1050"/>
      <c r="D13" s="1050"/>
      <c r="E13" s="1050"/>
      <c r="F13" s="105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9"/>
      <c r="B15" s="1050"/>
      <c r="C15" s="1050"/>
      <c r="D15" s="1050"/>
      <c r="E15" s="1050"/>
      <c r="F15" s="105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9"/>
      <c r="B16" s="1050"/>
      <c r="C16" s="1050"/>
      <c r="D16" s="1050"/>
      <c r="E16" s="1050"/>
      <c r="F16" s="105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9"/>
      <c r="B19" s="1050"/>
      <c r="C19" s="1050"/>
      <c r="D19" s="1050"/>
      <c r="E19" s="1050"/>
      <c r="F19" s="105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9"/>
      <c r="B20" s="1050"/>
      <c r="C20" s="1050"/>
      <c r="D20" s="1050"/>
      <c r="E20" s="1050"/>
      <c r="F20" s="105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9"/>
      <c r="B21" s="1050"/>
      <c r="C21" s="1050"/>
      <c r="D21" s="1050"/>
      <c r="E21" s="1050"/>
      <c r="F21" s="105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9"/>
      <c r="B22" s="1050"/>
      <c r="C22" s="1050"/>
      <c r="D22" s="1050"/>
      <c r="E22" s="1050"/>
      <c r="F22" s="105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9"/>
      <c r="B23" s="1050"/>
      <c r="C23" s="1050"/>
      <c r="D23" s="1050"/>
      <c r="E23" s="1050"/>
      <c r="F23" s="105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9"/>
      <c r="B24" s="1050"/>
      <c r="C24" s="1050"/>
      <c r="D24" s="1050"/>
      <c r="E24" s="1050"/>
      <c r="F24" s="105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9"/>
      <c r="B25" s="1050"/>
      <c r="C25" s="1050"/>
      <c r="D25" s="1050"/>
      <c r="E25" s="1050"/>
      <c r="F25" s="105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9"/>
      <c r="B26" s="1050"/>
      <c r="C26" s="1050"/>
      <c r="D26" s="1050"/>
      <c r="E26" s="1050"/>
      <c r="F26" s="105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9"/>
      <c r="B28" s="1050"/>
      <c r="C28" s="1050"/>
      <c r="D28" s="1050"/>
      <c r="E28" s="1050"/>
      <c r="F28" s="105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9"/>
      <c r="B29" s="1050"/>
      <c r="C29" s="1050"/>
      <c r="D29" s="1050"/>
      <c r="E29" s="1050"/>
      <c r="F29" s="105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9"/>
      <c r="B32" s="1050"/>
      <c r="C32" s="1050"/>
      <c r="D32" s="1050"/>
      <c r="E32" s="1050"/>
      <c r="F32" s="105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9"/>
      <c r="B33" s="1050"/>
      <c r="C33" s="1050"/>
      <c r="D33" s="1050"/>
      <c r="E33" s="1050"/>
      <c r="F33" s="105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9"/>
      <c r="B34" s="1050"/>
      <c r="C34" s="1050"/>
      <c r="D34" s="1050"/>
      <c r="E34" s="1050"/>
      <c r="F34" s="105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9"/>
      <c r="B35" s="1050"/>
      <c r="C35" s="1050"/>
      <c r="D35" s="1050"/>
      <c r="E35" s="1050"/>
      <c r="F35" s="105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9"/>
      <c r="B36" s="1050"/>
      <c r="C36" s="1050"/>
      <c r="D36" s="1050"/>
      <c r="E36" s="1050"/>
      <c r="F36" s="105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9"/>
      <c r="B37" s="1050"/>
      <c r="C37" s="1050"/>
      <c r="D37" s="1050"/>
      <c r="E37" s="1050"/>
      <c r="F37" s="105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9"/>
      <c r="B38" s="1050"/>
      <c r="C38" s="1050"/>
      <c r="D38" s="1050"/>
      <c r="E38" s="1050"/>
      <c r="F38" s="105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9"/>
      <c r="B39" s="1050"/>
      <c r="C39" s="1050"/>
      <c r="D39" s="1050"/>
      <c r="E39" s="1050"/>
      <c r="F39" s="105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9"/>
      <c r="B41" s="1050"/>
      <c r="C41" s="1050"/>
      <c r="D41" s="1050"/>
      <c r="E41" s="1050"/>
      <c r="F41" s="105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9"/>
      <c r="B42" s="1050"/>
      <c r="C42" s="1050"/>
      <c r="D42" s="1050"/>
      <c r="E42" s="1050"/>
      <c r="F42" s="105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9"/>
      <c r="B45" s="1050"/>
      <c r="C45" s="1050"/>
      <c r="D45" s="1050"/>
      <c r="E45" s="1050"/>
      <c r="F45" s="105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9"/>
      <c r="B46" s="1050"/>
      <c r="C46" s="1050"/>
      <c r="D46" s="1050"/>
      <c r="E46" s="1050"/>
      <c r="F46" s="105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9"/>
      <c r="B47" s="1050"/>
      <c r="C47" s="1050"/>
      <c r="D47" s="1050"/>
      <c r="E47" s="1050"/>
      <c r="F47" s="105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9"/>
      <c r="B48" s="1050"/>
      <c r="C48" s="1050"/>
      <c r="D48" s="1050"/>
      <c r="E48" s="1050"/>
      <c r="F48" s="105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9"/>
      <c r="B49" s="1050"/>
      <c r="C49" s="1050"/>
      <c r="D49" s="1050"/>
      <c r="E49" s="1050"/>
      <c r="F49" s="105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9"/>
      <c r="B50" s="1050"/>
      <c r="C50" s="1050"/>
      <c r="D50" s="1050"/>
      <c r="E50" s="1050"/>
      <c r="F50" s="105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9"/>
      <c r="B51" s="1050"/>
      <c r="C51" s="1050"/>
      <c r="D51" s="1050"/>
      <c r="E51" s="1050"/>
      <c r="F51" s="105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9"/>
      <c r="B52" s="1050"/>
      <c r="C52" s="1050"/>
      <c r="D52" s="1050"/>
      <c r="E52" s="1050"/>
      <c r="F52" s="105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9"/>
      <c r="B56" s="1050"/>
      <c r="C56" s="1050"/>
      <c r="D56" s="1050"/>
      <c r="E56" s="1050"/>
      <c r="F56" s="105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9"/>
      <c r="B59" s="1050"/>
      <c r="C59" s="1050"/>
      <c r="D59" s="1050"/>
      <c r="E59" s="1050"/>
      <c r="F59" s="105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9"/>
      <c r="B60" s="1050"/>
      <c r="C60" s="1050"/>
      <c r="D60" s="1050"/>
      <c r="E60" s="1050"/>
      <c r="F60" s="105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9"/>
      <c r="B61" s="1050"/>
      <c r="C61" s="1050"/>
      <c r="D61" s="1050"/>
      <c r="E61" s="1050"/>
      <c r="F61" s="105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9"/>
      <c r="B62" s="1050"/>
      <c r="C62" s="1050"/>
      <c r="D62" s="1050"/>
      <c r="E62" s="1050"/>
      <c r="F62" s="105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9"/>
      <c r="B63" s="1050"/>
      <c r="C63" s="1050"/>
      <c r="D63" s="1050"/>
      <c r="E63" s="1050"/>
      <c r="F63" s="105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9"/>
      <c r="B64" s="1050"/>
      <c r="C64" s="1050"/>
      <c r="D64" s="1050"/>
      <c r="E64" s="1050"/>
      <c r="F64" s="105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9"/>
      <c r="B65" s="1050"/>
      <c r="C65" s="1050"/>
      <c r="D65" s="1050"/>
      <c r="E65" s="1050"/>
      <c r="F65" s="105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9"/>
      <c r="B66" s="1050"/>
      <c r="C66" s="1050"/>
      <c r="D66" s="1050"/>
      <c r="E66" s="1050"/>
      <c r="F66" s="105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9"/>
      <c r="B68" s="1050"/>
      <c r="C68" s="1050"/>
      <c r="D68" s="1050"/>
      <c r="E68" s="1050"/>
      <c r="F68" s="105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9"/>
      <c r="B69" s="1050"/>
      <c r="C69" s="1050"/>
      <c r="D69" s="1050"/>
      <c r="E69" s="1050"/>
      <c r="F69" s="105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9"/>
      <c r="B72" s="1050"/>
      <c r="C72" s="1050"/>
      <c r="D72" s="1050"/>
      <c r="E72" s="1050"/>
      <c r="F72" s="105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9"/>
      <c r="B73" s="1050"/>
      <c r="C73" s="1050"/>
      <c r="D73" s="1050"/>
      <c r="E73" s="1050"/>
      <c r="F73" s="105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9"/>
      <c r="B74" s="1050"/>
      <c r="C74" s="1050"/>
      <c r="D74" s="1050"/>
      <c r="E74" s="1050"/>
      <c r="F74" s="105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9"/>
      <c r="B75" s="1050"/>
      <c r="C75" s="1050"/>
      <c r="D75" s="1050"/>
      <c r="E75" s="1050"/>
      <c r="F75" s="105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9"/>
      <c r="B76" s="1050"/>
      <c r="C76" s="1050"/>
      <c r="D76" s="1050"/>
      <c r="E76" s="1050"/>
      <c r="F76" s="105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9"/>
      <c r="B77" s="1050"/>
      <c r="C77" s="1050"/>
      <c r="D77" s="1050"/>
      <c r="E77" s="1050"/>
      <c r="F77" s="105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9"/>
      <c r="B78" s="1050"/>
      <c r="C78" s="1050"/>
      <c r="D78" s="1050"/>
      <c r="E78" s="1050"/>
      <c r="F78" s="105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9"/>
      <c r="B79" s="1050"/>
      <c r="C79" s="1050"/>
      <c r="D79" s="1050"/>
      <c r="E79" s="1050"/>
      <c r="F79" s="105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9"/>
      <c r="B81" s="1050"/>
      <c r="C81" s="1050"/>
      <c r="D81" s="1050"/>
      <c r="E81" s="1050"/>
      <c r="F81" s="105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9"/>
      <c r="B82" s="1050"/>
      <c r="C82" s="1050"/>
      <c r="D82" s="1050"/>
      <c r="E82" s="1050"/>
      <c r="F82" s="105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9"/>
      <c r="B85" s="1050"/>
      <c r="C85" s="1050"/>
      <c r="D85" s="1050"/>
      <c r="E85" s="1050"/>
      <c r="F85" s="105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9"/>
      <c r="B86" s="1050"/>
      <c r="C86" s="1050"/>
      <c r="D86" s="1050"/>
      <c r="E86" s="1050"/>
      <c r="F86" s="105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9"/>
      <c r="B87" s="1050"/>
      <c r="C87" s="1050"/>
      <c r="D87" s="1050"/>
      <c r="E87" s="1050"/>
      <c r="F87" s="105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9"/>
      <c r="B88" s="1050"/>
      <c r="C88" s="1050"/>
      <c r="D88" s="1050"/>
      <c r="E88" s="1050"/>
      <c r="F88" s="105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9"/>
      <c r="B89" s="1050"/>
      <c r="C89" s="1050"/>
      <c r="D89" s="1050"/>
      <c r="E89" s="1050"/>
      <c r="F89" s="105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9"/>
      <c r="B90" s="1050"/>
      <c r="C90" s="1050"/>
      <c r="D90" s="1050"/>
      <c r="E90" s="1050"/>
      <c r="F90" s="105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9"/>
      <c r="B91" s="1050"/>
      <c r="C91" s="1050"/>
      <c r="D91" s="1050"/>
      <c r="E91" s="1050"/>
      <c r="F91" s="105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9"/>
      <c r="B92" s="1050"/>
      <c r="C92" s="1050"/>
      <c r="D92" s="1050"/>
      <c r="E92" s="1050"/>
      <c r="F92" s="105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9"/>
      <c r="B94" s="1050"/>
      <c r="C94" s="1050"/>
      <c r="D94" s="1050"/>
      <c r="E94" s="1050"/>
      <c r="F94" s="105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9"/>
      <c r="B95" s="1050"/>
      <c r="C95" s="1050"/>
      <c r="D95" s="1050"/>
      <c r="E95" s="1050"/>
      <c r="F95" s="105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9"/>
      <c r="B98" s="1050"/>
      <c r="C98" s="1050"/>
      <c r="D98" s="1050"/>
      <c r="E98" s="1050"/>
      <c r="F98" s="105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9"/>
      <c r="B99" s="1050"/>
      <c r="C99" s="1050"/>
      <c r="D99" s="1050"/>
      <c r="E99" s="1050"/>
      <c r="F99" s="105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9"/>
      <c r="B100" s="1050"/>
      <c r="C100" s="1050"/>
      <c r="D100" s="1050"/>
      <c r="E100" s="1050"/>
      <c r="F100" s="105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9"/>
      <c r="B101" s="1050"/>
      <c r="C101" s="1050"/>
      <c r="D101" s="1050"/>
      <c r="E101" s="1050"/>
      <c r="F101" s="105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9"/>
      <c r="B102" s="1050"/>
      <c r="C102" s="1050"/>
      <c r="D102" s="1050"/>
      <c r="E102" s="1050"/>
      <c r="F102" s="105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9"/>
      <c r="B103" s="1050"/>
      <c r="C103" s="1050"/>
      <c r="D103" s="1050"/>
      <c r="E103" s="1050"/>
      <c r="F103" s="105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9"/>
      <c r="B104" s="1050"/>
      <c r="C104" s="1050"/>
      <c r="D104" s="1050"/>
      <c r="E104" s="1050"/>
      <c r="F104" s="105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9"/>
      <c r="B105" s="1050"/>
      <c r="C105" s="1050"/>
      <c r="D105" s="1050"/>
      <c r="E105" s="1050"/>
      <c r="F105" s="105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9"/>
      <c r="B109" s="1050"/>
      <c r="C109" s="1050"/>
      <c r="D109" s="1050"/>
      <c r="E109" s="1050"/>
      <c r="F109" s="105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9"/>
      <c r="B112" s="1050"/>
      <c r="C112" s="1050"/>
      <c r="D112" s="1050"/>
      <c r="E112" s="1050"/>
      <c r="F112" s="105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9"/>
      <c r="B113" s="1050"/>
      <c r="C113" s="1050"/>
      <c r="D113" s="1050"/>
      <c r="E113" s="1050"/>
      <c r="F113" s="105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9"/>
      <c r="B114" s="1050"/>
      <c r="C114" s="1050"/>
      <c r="D114" s="1050"/>
      <c r="E114" s="1050"/>
      <c r="F114" s="105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9"/>
      <c r="B115" s="1050"/>
      <c r="C115" s="1050"/>
      <c r="D115" s="1050"/>
      <c r="E115" s="1050"/>
      <c r="F115" s="105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9"/>
      <c r="B116" s="1050"/>
      <c r="C116" s="1050"/>
      <c r="D116" s="1050"/>
      <c r="E116" s="1050"/>
      <c r="F116" s="105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9"/>
      <c r="B117" s="1050"/>
      <c r="C117" s="1050"/>
      <c r="D117" s="1050"/>
      <c r="E117" s="1050"/>
      <c r="F117" s="105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9"/>
      <c r="B118" s="1050"/>
      <c r="C118" s="1050"/>
      <c r="D118" s="1050"/>
      <c r="E118" s="1050"/>
      <c r="F118" s="105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9"/>
      <c r="B119" s="1050"/>
      <c r="C119" s="1050"/>
      <c r="D119" s="1050"/>
      <c r="E119" s="1050"/>
      <c r="F119" s="105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9"/>
      <c r="B121" s="1050"/>
      <c r="C121" s="1050"/>
      <c r="D121" s="1050"/>
      <c r="E121" s="1050"/>
      <c r="F121" s="105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9"/>
      <c r="B122" s="1050"/>
      <c r="C122" s="1050"/>
      <c r="D122" s="1050"/>
      <c r="E122" s="1050"/>
      <c r="F122" s="105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9"/>
      <c r="B125" s="1050"/>
      <c r="C125" s="1050"/>
      <c r="D125" s="1050"/>
      <c r="E125" s="1050"/>
      <c r="F125" s="105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9"/>
      <c r="B126" s="1050"/>
      <c r="C126" s="1050"/>
      <c r="D126" s="1050"/>
      <c r="E126" s="1050"/>
      <c r="F126" s="105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9"/>
      <c r="B127" s="1050"/>
      <c r="C127" s="1050"/>
      <c r="D127" s="1050"/>
      <c r="E127" s="1050"/>
      <c r="F127" s="105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9"/>
      <c r="B128" s="1050"/>
      <c r="C128" s="1050"/>
      <c r="D128" s="1050"/>
      <c r="E128" s="1050"/>
      <c r="F128" s="105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9"/>
      <c r="B129" s="1050"/>
      <c r="C129" s="1050"/>
      <c r="D129" s="1050"/>
      <c r="E129" s="1050"/>
      <c r="F129" s="105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9"/>
      <c r="B130" s="1050"/>
      <c r="C130" s="1050"/>
      <c r="D130" s="1050"/>
      <c r="E130" s="1050"/>
      <c r="F130" s="105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9"/>
      <c r="B131" s="1050"/>
      <c r="C131" s="1050"/>
      <c r="D131" s="1050"/>
      <c r="E131" s="1050"/>
      <c r="F131" s="105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9"/>
      <c r="B132" s="1050"/>
      <c r="C132" s="1050"/>
      <c r="D132" s="1050"/>
      <c r="E132" s="1050"/>
      <c r="F132" s="105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9"/>
      <c r="B134" s="1050"/>
      <c r="C134" s="1050"/>
      <c r="D134" s="1050"/>
      <c r="E134" s="1050"/>
      <c r="F134" s="105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9"/>
      <c r="B135" s="1050"/>
      <c r="C135" s="1050"/>
      <c r="D135" s="1050"/>
      <c r="E135" s="1050"/>
      <c r="F135" s="105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9"/>
      <c r="B138" s="1050"/>
      <c r="C138" s="1050"/>
      <c r="D138" s="1050"/>
      <c r="E138" s="1050"/>
      <c r="F138" s="105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9"/>
      <c r="B139" s="1050"/>
      <c r="C139" s="1050"/>
      <c r="D139" s="1050"/>
      <c r="E139" s="1050"/>
      <c r="F139" s="105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9"/>
      <c r="B140" s="1050"/>
      <c r="C140" s="1050"/>
      <c r="D140" s="1050"/>
      <c r="E140" s="1050"/>
      <c r="F140" s="105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9"/>
      <c r="B141" s="1050"/>
      <c r="C141" s="1050"/>
      <c r="D141" s="1050"/>
      <c r="E141" s="1050"/>
      <c r="F141" s="105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9"/>
      <c r="B142" s="1050"/>
      <c r="C142" s="1050"/>
      <c r="D142" s="1050"/>
      <c r="E142" s="1050"/>
      <c r="F142" s="105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9"/>
      <c r="B143" s="1050"/>
      <c r="C143" s="1050"/>
      <c r="D143" s="1050"/>
      <c r="E143" s="1050"/>
      <c r="F143" s="105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9"/>
      <c r="B144" s="1050"/>
      <c r="C144" s="1050"/>
      <c r="D144" s="1050"/>
      <c r="E144" s="1050"/>
      <c r="F144" s="105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9"/>
      <c r="B145" s="1050"/>
      <c r="C145" s="1050"/>
      <c r="D145" s="1050"/>
      <c r="E145" s="1050"/>
      <c r="F145" s="105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9"/>
      <c r="B147" s="1050"/>
      <c r="C147" s="1050"/>
      <c r="D147" s="1050"/>
      <c r="E147" s="1050"/>
      <c r="F147" s="105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9"/>
      <c r="B148" s="1050"/>
      <c r="C148" s="1050"/>
      <c r="D148" s="1050"/>
      <c r="E148" s="1050"/>
      <c r="F148" s="105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9"/>
      <c r="B151" s="1050"/>
      <c r="C151" s="1050"/>
      <c r="D151" s="1050"/>
      <c r="E151" s="1050"/>
      <c r="F151" s="105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9"/>
      <c r="B152" s="1050"/>
      <c r="C152" s="1050"/>
      <c r="D152" s="1050"/>
      <c r="E152" s="1050"/>
      <c r="F152" s="105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9"/>
      <c r="B153" s="1050"/>
      <c r="C153" s="1050"/>
      <c r="D153" s="1050"/>
      <c r="E153" s="1050"/>
      <c r="F153" s="105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9"/>
      <c r="B154" s="1050"/>
      <c r="C154" s="1050"/>
      <c r="D154" s="1050"/>
      <c r="E154" s="1050"/>
      <c r="F154" s="105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9"/>
      <c r="B155" s="1050"/>
      <c r="C155" s="1050"/>
      <c r="D155" s="1050"/>
      <c r="E155" s="1050"/>
      <c r="F155" s="105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9"/>
      <c r="B156" s="1050"/>
      <c r="C156" s="1050"/>
      <c r="D156" s="1050"/>
      <c r="E156" s="1050"/>
      <c r="F156" s="105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9"/>
      <c r="B157" s="1050"/>
      <c r="C157" s="1050"/>
      <c r="D157" s="1050"/>
      <c r="E157" s="1050"/>
      <c r="F157" s="105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9"/>
      <c r="B158" s="1050"/>
      <c r="C158" s="1050"/>
      <c r="D158" s="1050"/>
      <c r="E158" s="1050"/>
      <c r="F158" s="105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9"/>
      <c r="B162" s="1050"/>
      <c r="C162" s="1050"/>
      <c r="D162" s="1050"/>
      <c r="E162" s="1050"/>
      <c r="F162" s="105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9"/>
      <c r="B165" s="1050"/>
      <c r="C165" s="1050"/>
      <c r="D165" s="1050"/>
      <c r="E165" s="1050"/>
      <c r="F165" s="105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9"/>
      <c r="B166" s="1050"/>
      <c r="C166" s="1050"/>
      <c r="D166" s="1050"/>
      <c r="E166" s="1050"/>
      <c r="F166" s="105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9"/>
      <c r="B167" s="1050"/>
      <c r="C167" s="1050"/>
      <c r="D167" s="1050"/>
      <c r="E167" s="1050"/>
      <c r="F167" s="105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9"/>
      <c r="B168" s="1050"/>
      <c r="C168" s="1050"/>
      <c r="D168" s="1050"/>
      <c r="E168" s="1050"/>
      <c r="F168" s="105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9"/>
      <c r="B169" s="1050"/>
      <c r="C169" s="1050"/>
      <c r="D169" s="1050"/>
      <c r="E169" s="1050"/>
      <c r="F169" s="105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9"/>
      <c r="B170" s="1050"/>
      <c r="C170" s="1050"/>
      <c r="D170" s="1050"/>
      <c r="E170" s="1050"/>
      <c r="F170" s="105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9"/>
      <c r="B171" s="1050"/>
      <c r="C171" s="1050"/>
      <c r="D171" s="1050"/>
      <c r="E171" s="1050"/>
      <c r="F171" s="105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9"/>
      <c r="B172" s="1050"/>
      <c r="C172" s="1050"/>
      <c r="D172" s="1050"/>
      <c r="E172" s="1050"/>
      <c r="F172" s="105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9"/>
      <c r="B174" s="1050"/>
      <c r="C174" s="1050"/>
      <c r="D174" s="1050"/>
      <c r="E174" s="1050"/>
      <c r="F174" s="105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9"/>
      <c r="B175" s="1050"/>
      <c r="C175" s="1050"/>
      <c r="D175" s="1050"/>
      <c r="E175" s="1050"/>
      <c r="F175" s="105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9"/>
      <c r="B178" s="1050"/>
      <c r="C178" s="1050"/>
      <c r="D178" s="1050"/>
      <c r="E178" s="1050"/>
      <c r="F178" s="105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9"/>
      <c r="B179" s="1050"/>
      <c r="C179" s="1050"/>
      <c r="D179" s="1050"/>
      <c r="E179" s="1050"/>
      <c r="F179" s="105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9"/>
      <c r="B180" s="1050"/>
      <c r="C180" s="1050"/>
      <c r="D180" s="1050"/>
      <c r="E180" s="1050"/>
      <c r="F180" s="105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9"/>
      <c r="B181" s="1050"/>
      <c r="C181" s="1050"/>
      <c r="D181" s="1050"/>
      <c r="E181" s="1050"/>
      <c r="F181" s="105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9"/>
      <c r="B182" s="1050"/>
      <c r="C182" s="1050"/>
      <c r="D182" s="1050"/>
      <c r="E182" s="1050"/>
      <c r="F182" s="105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9"/>
      <c r="B183" s="1050"/>
      <c r="C183" s="1050"/>
      <c r="D183" s="1050"/>
      <c r="E183" s="1050"/>
      <c r="F183" s="105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9"/>
      <c r="B184" s="1050"/>
      <c r="C184" s="1050"/>
      <c r="D184" s="1050"/>
      <c r="E184" s="1050"/>
      <c r="F184" s="105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9"/>
      <c r="B185" s="1050"/>
      <c r="C185" s="1050"/>
      <c r="D185" s="1050"/>
      <c r="E185" s="1050"/>
      <c r="F185" s="105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9"/>
      <c r="B187" s="1050"/>
      <c r="C187" s="1050"/>
      <c r="D187" s="1050"/>
      <c r="E187" s="1050"/>
      <c r="F187" s="105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9"/>
      <c r="B188" s="1050"/>
      <c r="C188" s="1050"/>
      <c r="D188" s="1050"/>
      <c r="E188" s="1050"/>
      <c r="F188" s="105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9"/>
      <c r="B191" s="1050"/>
      <c r="C191" s="1050"/>
      <c r="D191" s="1050"/>
      <c r="E191" s="1050"/>
      <c r="F191" s="105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9"/>
      <c r="B192" s="1050"/>
      <c r="C192" s="1050"/>
      <c r="D192" s="1050"/>
      <c r="E192" s="1050"/>
      <c r="F192" s="105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9"/>
      <c r="B193" s="1050"/>
      <c r="C193" s="1050"/>
      <c r="D193" s="1050"/>
      <c r="E193" s="1050"/>
      <c r="F193" s="105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9"/>
      <c r="B194" s="1050"/>
      <c r="C194" s="1050"/>
      <c r="D194" s="1050"/>
      <c r="E194" s="1050"/>
      <c r="F194" s="105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9"/>
      <c r="B195" s="1050"/>
      <c r="C195" s="1050"/>
      <c r="D195" s="1050"/>
      <c r="E195" s="1050"/>
      <c r="F195" s="105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9"/>
      <c r="B196" s="1050"/>
      <c r="C196" s="1050"/>
      <c r="D196" s="1050"/>
      <c r="E196" s="1050"/>
      <c r="F196" s="105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9"/>
      <c r="B197" s="1050"/>
      <c r="C197" s="1050"/>
      <c r="D197" s="1050"/>
      <c r="E197" s="1050"/>
      <c r="F197" s="105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9"/>
      <c r="B198" s="1050"/>
      <c r="C198" s="1050"/>
      <c r="D198" s="1050"/>
      <c r="E198" s="1050"/>
      <c r="F198" s="105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9"/>
      <c r="B200" s="1050"/>
      <c r="C200" s="1050"/>
      <c r="D200" s="1050"/>
      <c r="E200" s="1050"/>
      <c r="F200" s="105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9"/>
      <c r="B201" s="1050"/>
      <c r="C201" s="1050"/>
      <c r="D201" s="1050"/>
      <c r="E201" s="1050"/>
      <c r="F201" s="105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9"/>
      <c r="B204" s="1050"/>
      <c r="C204" s="1050"/>
      <c r="D204" s="1050"/>
      <c r="E204" s="1050"/>
      <c r="F204" s="105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9"/>
      <c r="B205" s="1050"/>
      <c r="C205" s="1050"/>
      <c r="D205" s="1050"/>
      <c r="E205" s="1050"/>
      <c r="F205" s="105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9"/>
      <c r="B206" s="1050"/>
      <c r="C206" s="1050"/>
      <c r="D206" s="1050"/>
      <c r="E206" s="1050"/>
      <c r="F206" s="105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9"/>
      <c r="B207" s="1050"/>
      <c r="C207" s="1050"/>
      <c r="D207" s="1050"/>
      <c r="E207" s="1050"/>
      <c r="F207" s="105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9"/>
      <c r="B208" s="1050"/>
      <c r="C208" s="1050"/>
      <c r="D208" s="1050"/>
      <c r="E208" s="1050"/>
      <c r="F208" s="105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9"/>
      <c r="B209" s="1050"/>
      <c r="C209" s="1050"/>
      <c r="D209" s="1050"/>
      <c r="E209" s="1050"/>
      <c r="F209" s="105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9"/>
      <c r="B210" s="1050"/>
      <c r="C210" s="1050"/>
      <c r="D210" s="1050"/>
      <c r="E210" s="1050"/>
      <c r="F210" s="105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9"/>
      <c r="B211" s="1050"/>
      <c r="C211" s="1050"/>
      <c r="D211" s="1050"/>
      <c r="E211" s="1050"/>
      <c r="F211" s="105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9"/>
      <c r="B215" s="1050"/>
      <c r="C215" s="1050"/>
      <c r="D215" s="1050"/>
      <c r="E215" s="1050"/>
      <c r="F215" s="105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9"/>
      <c r="B218" s="1050"/>
      <c r="C218" s="1050"/>
      <c r="D218" s="1050"/>
      <c r="E218" s="1050"/>
      <c r="F218" s="105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9"/>
      <c r="B219" s="1050"/>
      <c r="C219" s="1050"/>
      <c r="D219" s="1050"/>
      <c r="E219" s="1050"/>
      <c r="F219" s="105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9"/>
      <c r="B220" s="1050"/>
      <c r="C220" s="1050"/>
      <c r="D220" s="1050"/>
      <c r="E220" s="1050"/>
      <c r="F220" s="105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9"/>
      <c r="B221" s="1050"/>
      <c r="C221" s="1050"/>
      <c r="D221" s="1050"/>
      <c r="E221" s="1050"/>
      <c r="F221" s="105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9"/>
      <c r="B222" s="1050"/>
      <c r="C222" s="1050"/>
      <c r="D222" s="1050"/>
      <c r="E222" s="1050"/>
      <c r="F222" s="105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9"/>
      <c r="B223" s="1050"/>
      <c r="C223" s="1050"/>
      <c r="D223" s="1050"/>
      <c r="E223" s="1050"/>
      <c r="F223" s="105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9"/>
      <c r="B224" s="1050"/>
      <c r="C224" s="1050"/>
      <c r="D224" s="1050"/>
      <c r="E224" s="1050"/>
      <c r="F224" s="105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9"/>
      <c r="B225" s="1050"/>
      <c r="C225" s="1050"/>
      <c r="D225" s="1050"/>
      <c r="E225" s="1050"/>
      <c r="F225" s="105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9"/>
      <c r="B227" s="1050"/>
      <c r="C227" s="1050"/>
      <c r="D227" s="1050"/>
      <c r="E227" s="1050"/>
      <c r="F227" s="105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9"/>
      <c r="B228" s="1050"/>
      <c r="C228" s="1050"/>
      <c r="D228" s="1050"/>
      <c r="E228" s="1050"/>
      <c r="F228" s="105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9"/>
      <c r="B231" s="1050"/>
      <c r="C231" s="1050"/>
      <c r="D231" s="1050"/>
      <c r="E231" s="1050"/>
      <c r="F231" s="105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9"/>
      <c r="B232" s="1050"/>
      <c r="C232" s="1050"/>
      <c r="D232" s="1050"/>
      <c r="E232" s="1050"/>
      <c r="F232" s="105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9"/>
      <c r="B233" s="1050"/>
      <c r="C233" s="1050"/>
      <c r="D233" s="1050"/>
      <c r="E233" s="1050"/>
      <c r="F233" s="105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9"/>
      <c r="B234" s="1050"/>
      <c r="C234" s="1050"/>
      <c r="D234" s="1050"/>
      <c r="E234" s="1050"/>
      <c r="F234" s="105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9"/>
      <c r="B235" s="1050"/>
      <c r="C235" s="1050"/>
      <c r="D235" s="1050"/>
      <c r="E235" s="1050"/>
      <c r="F235" s="105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9"/>
      <c r="B236" s="1050"/>
      <c r="C236" s="1050"/>
      <c r="D236" s="1050"/>
      <c r="E236" s="1050"/>
      <c r="F236" s="105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9"/>
      <c r="B237" s="1050"/>
      <c r="C237" s="1050"/>
      <c r="D237" s="1050"/>
      <c r="E237" s="1050"/>
      <c r="F237" s="105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9"/>
      <c r="B238" s="1050"/>
      <c r="C238" s="1050"/>
      <c r="D238" s="1050"/>
      <c r="E238" s="1050"/>
      <c r="F238" s="105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9"/>
      <c r="B240" s="1050"/>
      <c r="C240" s="1050"/>
      <c r="D240" s="1050"/>
      <c r="E240" s="1050"/>
      <c r="F240" s="105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9"/>
      <c r="B241" s="1050"/>
      <c r="C241" s="1050"/>
      <c r="D241" s="1050"/>
      <c r="E241" s="1050"/>
      <c r="F241" s="105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9"/>
      <c r="B244" s="1050"/>
      <c r="C244" s="1050"/>
      <c r="D244" s="1050"/>
      <c r="E244" s="1050"/>
      <c r="F244" s="105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9"/>
      <c r="B245" s="1050"/>
      <c r="C245" s="1050"/>
      <c r="D245" s="1050"/>
      <c r="E245" s="1050"/>
      <c r="F245" s="105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9"/>
      <c r="B246" s="1050"/>
      <c r="C246" s="1050"/>
      <c r="D246" s="1050"/>
      <c r="E246" s="1050"/>
      <c r="F246" s="105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9"/>
      <c r="B247" s="1050"/>
      <c r="C247" s="1050"/>
      <c r="D247" s="1050"/>
      <c r="E247" s="1050"/>
      <c r="F247" s="105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9"/>
      <c r="B248" s="1050"/>
      <c r="C248" s="1050"/>
      <c r="D248" s="1050"/>
      <c r="E248" s="1050"/>
      <c r="F248" s="105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9"/>
      <c r="B249" s="1050"/>
      <c r="C249" s="1050"/>
      <c r="D249" s="1050"/>
      <c r="E249" s="1050"/>
      <c r="F249" s="105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9"/>
      <c r="B250" s="1050"/>
      <c r="C250" s="1050"/>
      <c r="D250" s="1050"/>
      <c r="E250" s="1050"/>
      <c r="F250" s="105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9"/>
      <c r="B251" s="1050"/>
      <c r="C251" s="1050"/>
      <c r="D251" s="1050"/>
      <c r="E251" s="1050"/>
      <c r="F251" s="105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9"/>
      <c r="B253" s="1050"/>
      <c r="C253" s="1050"/>
      <c r="D253" s="1050"/>
      <c r="E253" s="1050"/>
      <c r="F253" s="105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9"/>
      <c r="B254" s="1050"/>
      <c r="C254" s="1050"/>
      <c r="D254" s="1050"/>
      <c r="E254" s="1050"/>
      <c r="F254" s="105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9"/>
      <c r="B257" s="1050"/>
      <c r="C257" s="1050"/>
      <c r="D257" s="1050"/>
      <c r="E257" s="1050"/>
      <c r="F257" s="105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9"/>
      <c r="B258" s="1050"/>
      <c r="C258" s="1050"/>
      <c r="D258" s="1050"/>
      <c r="E258" s="1050"/>
      <c r="F258" s="105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9"/>
      <c r="B259" s="1050"/>
      <c r="C259" s="1050"/>
      <c r="D259" s="1050"/>
      <c r="E259" s="1050"/>
      <c r="F259" s="105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9"/>
      <c r="B260" s="1050"/>
      <c r="C260" s="1050"/>
      <c r="D260" s="1050"/>
      <c r="E260" s="1050"/>
      <c r="F260" s="105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9"/>
      <c r="B261" s="1050"/>
      <c r="C261" s="1050"/>
      <c r="D261" s="1050"/>
      <c r="E261" s="1050"/>
      <c r="F261" s="105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9"/>
      <c r="B262" s="1050"/>
      <c r="C262" s="1050"/>
      <c r="D262" s="1050"/>
      <c r="E262" s="1050"/>
      <c r="F262" s="105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9"/>
      <c r="B263" s="1050"/>
      <c r="C263" s="1050"/>
      <c r="D263" s="1050"/>
      <c r="E263" s="1050"/>
      <c r="F263" s="105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9"/>
      <c r="B264" s="1050"/>
      <c r="C264" s="1050"/>
      <c r="D264" s="1050"/>
      <c r="E264" s="1050"/>
      <c r="F264" s="105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5" sqref="AH5:AK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9">
        <v>1</v>
      </c>
      <c r="B4" s="106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9">
        <v>2</v>
      </c>
      <c r="B5" s="106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9">
        <v>3</v>
      </c>
      <c r="B6" s="106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9">
        <v>4</v>
      </c>
      <c r="B7" s="106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9">
        <v>5</v>
      </c>
      <c r="B8" s="106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9">
        <v>6</v>
      </c>
      <c r="B9" s="106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9">
        <v>7</v>
      </c>
      <c r="B10" s="106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9">
        <v>8</v>
      </c>
      <c r="B11" s="106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9">
        <v>9</v>
      </c>
      <c r="B12" s="106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9">
        <v>10</v>
      </c>
      <c r="B13" s="106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9">
        <v>11</v>
      </c>
      <c r="B14" s="106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9">
        <v>12</v>
      </c>
      <c r="B15" s="106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9">
        <v>13</v>
      </c>
      <c r="B16" s="106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9">
        <v>14</v>
      </c>
      <c r="B17" s="106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9">
        <v>15</v>
      </c>
      <c r="B18" s="106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9">
        <v>16</v>
      </c>
      <c r="B19" s="106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9">
        <v>17</v>
      </c>
      <c r="B20" s="106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9">
        <v>18</v>
      </c>
      <c r="B21" s="106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9">
        <v>19</v>
      </c>
      <c r="B22" s="106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9">
        <v>20</v>
      </c>
      <c r="B23" s="106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9">
        <v>21</v>
      </c>
      <c r="B24" s="106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9">
        <v>22</v>
      </c>
      <c r="B25" s="106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9">
        <v>23</v>
      </c>
      <c r="B26" s="106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9">
        <v>24</v>
      </c>
      <c r="B27" s="106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9">
        <v>25</v>
      </c>
      <c r="B28" s="106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9">
        <v>26</v>
      </c>
      <c r="B29" s="106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9">
        <v>27</v>
      </c>
      <c r="B30" s="106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9">
        <v>28</v>
      </c>
      <c r="B31" s="106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9">
        <v>29</v>
      </c>
      <c r="B32" s="106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9">
        <v>30</v>
      </c>
      <c r="B33" s="106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9">
        <v>1</v>
      </c>
      <c r="B37" s="106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9">
        <v>2</v>
      </c>
      <c r="B38" s="106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9">
        <v>3</v>
      </c>
      <c r="B39" s="106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9">
        <v>4</v>
      </c>
      <c r="B40" s="106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9">
        <v>5</v>
      </c>
      <c r="B41" s="106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9">
        <v>6</v>
      </c>
      <c r="B42" s="106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9">
        <v>7</v>
      </c>
      <c r="B43" s="106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9">
        <v>8</v>
      </c>
      <c r="B44" s="106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9">
        <v>9</v>
      </c>
      <c r="B45" s="106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9">
        <v>10</v>
      </c>
      <c r="B46" s="106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9">
        <v>11</v>
      </c>
      <c r="B47" s="106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9">
        <v>12</v>
      </c>
      <c r="B48" s="106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9">
        <v>13</v>
      </c>
      <c r="B49" s="106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9">
        <v>14</v>
      </c>
      <c r="B50" s="106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9">
        <v>15</v>
      </c>
      <c r="B51" s="106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9">
        <v>16</v>
      </c>
      <c r="B52" s="106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9">
        <v>17</v>
      </c>
      <c r="B53" s="106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9">
        <v>18</v>
      </c>
      <c r="B54" s="106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9">
        <v>19</v>
      </c>
      <c r="B55" s="106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9">
        <v>20</v>
      </c>
      <c r="B56" s="106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9">
        <v>21</v>
      </c>
      <c r="B57" s="106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9">
        <v>22</v>
      </c>
      <c r="B58" s="106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9">
        <v>23</v>
      </c>
      <c r="B59" s="106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9">
        <v>24</v>
      </c>
      <c r="B60" s="106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9">
        <v>25</v>
      </c>
      <c r="B61" s="106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9">
        <v>26</v>
      </c>
      <c r="B62" s="106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9">
        <v>27</v>
      </c>
      <c r="B63" s="106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9">
        <v>28</v>
      </c>
      <c r="B64" s="106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9">
        <v>29</v>
      </c>
      <c r="B65" s="106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9">
        <v>30</v>
      </c>
      <c r="B66" s="106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9">
        <v>1</v>
      </c>
      <c r="B70" s="106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9">
        <v>2</v>
      </c>
      <c r="B71" s="106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9">
        <v>3</v>
      </c>
      <c r="B72" s="106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9">
        <v>4</v>
      </c>
      <c r="B73" s="106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9">
        <v>5</v>
      </c>
      <c r="B74" s="106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9">
        <v>6</v>
      </c>
      <c r="B75" s="106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9">
        <v>7</v>
      </c>
      <c r="B76" s="106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9">
        <v>8</v>
      </c>
      <c r="B77" s="106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9">
        <v>9</v>
      </c>
      <c r="B78" s="106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9">
        <v>10</v>
      </c>
      <c r="B79" s="106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9">
        <v>11</v>
      </c>
      <c r="B80" s="106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9">
        <v>12</v>
      </c>
      <c r="B81" s="106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9">
        <v>13</v>
      </c>
      <c r="B82" s="106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9">
        <v>14</v>
      </c>
      <c r="B83" s="106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9">
        <v>15</v>
      </c>
      <c r="B84" s="106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9">
        <v>16</v>
      </c>
      <c r="B85" s="106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9">
        <v>17</v>
      </c>
      <c r="B86" s="106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9">
        <v>18</v>
      </c>
      <c r="B87" s="106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9">
        <v>19</v>
      </c>
      <c r="B88" s="106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9">
        <v>20</v>
      </c>
      <c r="B89" s="106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9">
        <v>21</v>
      </c>
      <c r="B90" s="106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9">
        <v>22</v>
      </c>
      <c r="B91" s="106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9">
        <v>23</v>
      </c>
      <c r="B92" s="106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9">
        <v>24</v>
      </c>
      <c r="B93" s="106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9">
        <v>25</v>
      </c>
      <c r="B94" s="106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9">
        <v>26</v>
      </c>
      <c r="B95" s="106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9">
        <v>27</v>
      </c>
      <c r="B96" s="106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9">
        <v>28</v>
      </c>
      <c r="B97" s="106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9">
        <v>29</v>
      </c>
      <c r="B98" s="106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9">
        <v>30</v>
      </c>
      <c r="B99" s="106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9">
        <v>1</v>
      </c>
      <c r="B103" s="106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9">
        <v>2</v>
      </c>
      <c r="B104" s="106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9">
        <v>3</v>
      </c>
      <c r="B105" s="106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9">
        <v>4</v>
      </c>
      <c r="B106" s="106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9">
        <v>5</v>
      </c>
      <c r="B107" s="106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9">
        <v>6</v>
      </c>
      <c r="B108" s="106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9">
        <v>7</v>
      </c>
      <c r="B109" s="106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9">
        <v>8</v>
      </c>
      <c r="B110" s="106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9">
        <v>9</v>
      </c>
      <c r="B111" s="106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9">
        <v>10</v>
      </c>
      <c r="B112" s="106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9">
        <v>11</v>
      </c>
      <c r="B113" s="106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9">
        <v>12</v>
      </c>
      <c r="B114" s="106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9">
        <v>13</v>
      </c>
      <c r="B115" s="106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9">
        <v>14</v>
      </c>
      <c r="B116" s="106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9">
        <v>15</v>
      </c>
      <c r="B117" s="106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9">
        <v>16</v>
      </c>
      <c r="B118" s="106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9">
        <v>17</v>
      </c>
      <c r="B119" s="106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9">
        <v>18</v>
      </c>
      <c r="B120" s="106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9">
        <v>19</v>
      </c>
      <c r="B121" s="106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9">
        <v>20</v>
      </c>
      <c r="B122" s="106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9">
        <v>21</v>
      </c>
      <c r="B123" s="106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9">
        <v>22</v>
      </c>
      <c r="B124" s="106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9">
        <v>23</v>
      </c>
      <c r="B125" s="106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9">
        <v>24</v>
      </c>
      <c r="B126" s="106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9">
        <v>25</v>
      </c>
      <c r="B127" s="106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9">
        <v>26</v>
      </c>
      <c r="B128" s="106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9">
        <v>27</v>
      </c>
      <c r="B129" s="106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9">
        <v>28</v>
      </c>
      <c r="B130" s="106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9">
        <v>29</v>
      </c>
      <c r="B131" s="106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9">
        <v>30</v>
      </c>
      <c r="B132" s="106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9">
        <v>1</v>
      </c>
      <c r="B136" s="106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9">
        <v>2</v>
      </c>
      <c r="B137" s="106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9">
        <v>3</v>
      </c>
      <c r="B138" s="106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9">
        <v>4</v>
      </c>
      <c r="B139" s="106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9">
        <v>5</v>
      </c>
      <c r="B140" s="106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9">
        <v>6</v>
      </c>
      <c r="B141" s="106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9">
        <v>7</v>
      </c>
      <c r="B142" s="106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9">
        <v>8</v>
      </c>
      <c r="B143" s="106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9">
        <v>9</v>
      </c>
      <c r="B144" s="106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9">
        <v>10</v>
      </c>
      <c r="B145" s="106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9">
        <v>11</v>
      </c>
      <c r="B146" s="106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9">
        <v>12</v>
      </c>
      <c r="B147" s="106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9">
        <v>13</v>
      </c>
      <c r="B148" s="106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9">
        <v>14</v>
      </c>
      <c r="B149" s="106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9">
        <v>15</v>
      </c>
      <c r="B150" s="106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9">
        <v>16</v>
      </c>
      <c r="B151" s="106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9">
        <v>17</v>
      </c>
      <c r="B152" s="106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9">
        <v>18</v>
      </c>
      <c r="B153" s="106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9">
        <v>19</v>
      </c>
      <c r="B154" s="106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9">
        <v>20</v>
      </c>
      <c r="B155" s="106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9">
        <v>21</v>
      </c>
      <c r="B156" s="106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9">
        <v>22</v>
      </c>
      <c r="B157" s="106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9">
        <v>23</v>
      </c>
      <c r="B158" s="106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9">
        <v>24</v>
      </c>
      <c r="B159" s="106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9">
        <v>25</v>
      </c>
      <c r="B160" s="106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9">
        <v>26</v>
      </c>
      <c r="B161" s="106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9">
        <v>27</v>
      </c>
      <c r="B162" s="106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9">
        <v>28</v>
      </c>
      <c r="B163" s="106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9">
        <v>29</v>
      </c>
      <c r="B164" s="106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9">
        <v>30</v>
      </c>
      <c r="B165" s="106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9">
        <v>1</v>
      </c>
      <c r="B169" s="106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9">
        <v>2</v>
      </c>
      <c r="B170" s="106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9">
        <v>3</v>
      </c>
      <c r="B171" s="106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9">
        <v>4</v>
      </c>
      <c r="B172" s="106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9">
        <v>5</v>
      </c>
      <c r="B173" s="106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9">
        <v>6</v>
      </c>
      <c r="B174" s="106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9">
        <v>7</v>
      </c>
      <c r="B175" s="106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9">
        <v>8</v>
      </c>
      <c r="B176" s="106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9">
        <v>9</v>
      </c>
      <c r="B177" s="106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9">
        <v>10</v>
      </c>
      <c r="B178" s="106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9">
        <v>11</v>
      </c>
      <c r="B179" s="106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9">
        <v>12</v>
      </c>
      <c r="B180" s="106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9">
        <v>13</v>
      </c>
      <c r="B181" s="106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9">
        <v>14</v>
      </c>
      <c r="B182" s="106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9">
        <v>15</v>
      </c>
      <c r="B183" s="106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9">
        <v>16</v>
      </c>
      <c r="B184" s="106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9">
        <v>17</v>
      </c>
      <c r="B185" s="106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9">
        <v>18</v>
      </c>
      <c r="B186" s="106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9">
        <v>19</v>
      </c>
      <c r="B187" s="106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9">
        <v>20</v>
      </c>
      <c r="B188" s="106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9">
        <v>21</v>
      </c>
      <c r="B189" s="106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9">
        <v>22</v>
      </c>
      <c r="B190" s="106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9">
        <v>23</v>
      </c>
      <c r="B191" s="106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9">
        <v>24</v>
      </c>
      <c r="B192" s="106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9">
        <v>25</v>
      </c>
      <c r="B193" s="106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9">
        <v>26</v>
      </c>
      <c r="B194" s="106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9">
        <v>27</v>
      </c>
      <c r="B195" s="106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9">
        <v>28</v>
      </c>
      <c r="B196" s="106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9">
        <v>29</v>
      </c>
      <c r="B197" s="106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9">
        <v>30</v>
      </c>
      <c r="B198" s="106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9">
        <v>1</v>
      </c>
      <c r="B202" s="106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9">
        <v>2</v>
      </c>
      <c r="B203" s="106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9">
        <v>3</v>
      </c>
      <c r="B204" s="106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9">
        <v>4</v>
      </c>
      <c r="B205" s="106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9">
        <v>5</v>
      </c>
      <c r="B206" s="106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9">
        <v>6</v>
      </c>
      <c r="B207" s="106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9">
        <v>7</v>
      </c>
      <c r="B208" s="106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9">
        <v>8</v>
      </c>
      <c r="B209" s="106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9">
        <v>9</v>
      </c>
      <c r="B210" s="106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9">
        <v>10</v>
      </c>
      <c r="B211" s="106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9">
        <v>11</v>
      </c>
      <c r="B212" s="106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9">
        <v>12</v>
      </c>
      <c r="B213" s="106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9">
        <v>13</v>
      </c>
      <c r="B214" s="106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9">
        <v>14</v>
      </c>
      <c r="B215" s="106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9">
        <v>15</v>
      </c>
      <c r="B216" s="106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9">
        <v>16</v>
      </c>
      <c r="B217" s="106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9">
        <v>17</v>
      </c>
      <c r="B218" s="106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9">
        <v>18</v>
      </c>
      <c r="B219" s="106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9">
        <v>19</v>
      </c>
      <c r="B220" s="106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9">
        <v>20</v>
      </c>
      <c r="B221" s="106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9">
        <v>21</v>
      </c>
      <c r="B222" s="106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9">
        <v>22</v>
      </c>
      <c r="B223" s="106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9">
        <v>23</v>
      </c>
      <c r="B224" s="106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9">
        <v>24</v>
      </c>
      <c r="B225" s="106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9">
        <v>25</v>
      </c>
      <c r="B226" s="106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9">
        <v>26</v>
      </c>
      <c r="B227" s="106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9">
        <v>27</v>
      </c>
      <c r="B228" s="106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9">
        <v>28</v>
      </c>
      <c r="B229" s="106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9">
        <v>29</v>
      </c>
      <c r="B230" s="106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9">
        <v>30</v>
      </c>
      <c r="B231" s="106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9">
        <v>1</v>
      </c>
      <c r="B235" s="106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9">
        <v>2</v>
      </c>
      <c r="B236" s="106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9">
        <v>3</v>
      </c>
      <c r="B237" s="106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9">
        <v>4</v>
      </c>
      <c r="B238" s="106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9">
        <v>5</v>
      </c>
      <c r="B239" s="106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9">
        <v>6</v>
      </c>
      <c r="B240" s="106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9">
        <v>7</v>
      </c>
      <c r="B241" s="106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9">
        <v>8</v>
      </c>
      <c r="B242" s="106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9">
        <v>9</v>
      </c>
      <c r="B243" s="106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9">
        <v>10</v>
      </c>
      <c r="B244" s="106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9">
        <v>11</v>
      </c>
      <c r="B245" s="106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9">
        <v>12</v>
      </c>
      <c r="B246" s="106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9">
        <v>13</v>
      </c>
      <c r="B247" s="106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9">
        <v>14</v>
      </c>
      <c r="B248" s="106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9">
        <v>15</v>
      </c>
      <c r="B249" s="106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9">
        <v>16</v>
      </c>
      <c r="B250" s="106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9">
        <v>17</v>
      </c>
      <c r="B251" s="106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9">
        <v>18</v>
      </c>
      <c r="B252" s="106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9">
        <v>19</v>
      </c>
      <c r="B253" s="106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9">
        <v>20</v>
      </c>
      <c r="B254" s="106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9">
        <v>21</v>
      </c>
      <c r="B255" s="106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9">
        <v>22</v>
      </c>
      <c r="B256" s="106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9">
        <v>23</v>
      </c>
      <c r="B257" s="106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9">
        <v>24</v>
      </c>
      <c r="B258" s="106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9">
        <v>25</v>
      </c>
      <c r="B259" s="106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9">
        <v>26</v>
      </c>
      <c r="B260" s="106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9">
        <v>27</v>
      </c>
      <c r="B261" s="106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9">
        <v>28</v>
      </c>
      <c r="B262" s="106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9">
        <v>29</v>
      </c>
      <c r="B263" s="106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9">
        <v>30</v>
      </c>
      <c r="B264" s="106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9">
        <v>1</v>
      </c>
      <c r="B268" s="106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9">
        <v>2</v>
      </c>
      <c r="B269" s="106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9">
        <v>3</v>
      </c>
      <c r="B270" s="106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9">
        <v>4</v>
      </c>
      <c r="B271" s="106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9">
        <v>5</v>
      </c>
      <c r="B272" s="106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9">
        <v>6</v>
      </c>
      <c r="B273" s="106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9">
        <v>7</v>
      </c>
      <c r="B274" s="106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9">
        <v>8</v>
      </c>
      <c r="B275" s="106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9">
        <v>9</v>
      </c>
      <c r="B276" s="106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9">
        <v>10</v>
      </c>
      <c r="B277" s="106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9">
        <v>11</v>
      </c>
      <c r="B278" s="106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9">
        <v>12</v>
      </c>
      <c r="B279" s="106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9">
        <v>13</v>
      </c>
      <c r="B280" s="106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9">
        <v>14</v>
      </c>
      <c r="B281" s="106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9">
        <v>15</v>
      </c>
      <c r="B282" s="106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9">
        <v>16</v>
      </c>
      <c r="B283" s="106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9">
        <v>17</v>
      </c>
      <c r="B284" s="106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9">
        <v>18</v>
      </c>
      <c r="B285" s="106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9">
        <v>19</v>
      </c>
      <c r="B286" s="106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9">
        <v>20</v>
      </c>
      <c r="B287" s="106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9">
        <v>21</v>
      </c>
      <c r="B288" s="106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9">
        <v>22</v>
      </c>
      <c r="B289" s="106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9">
        <v>23</v>
      </c>
      <c r="B290" s="106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9">
        <v>24</v>
      </c>
      <c r="B291" s="106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9">
        <v>25</v>
      </c>
      <c r="B292" s="106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9">
        <v>26</v>
      </c>
      <c r="B293" s="106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9">
        <v>27</v>
      </c>
      <c r="B294" s="106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9">
        <v>28</v>
      </c>
      <c r="B295" s="106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9">
        <v>29</v>
      </c>
      <c r="B296" s="106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9">
        <v>30</v>
      </c>
      <c r="B297" s="106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9">
        <v>1</v>
      </c>
      <c r="B301" s="106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9">
        <v>2</v>
      </c>
      <c r="B302" s="106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9">
        <v>3</v>
      </c>
      <c r="B303" s="106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9">
        <v>4</v>
      </c>
      <c r="B304" s="106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9">
        <v>5</v>
      </c>
      <c r="B305" s="106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9">
        <v>6</v>
      </c>
      <c r="B306" s="106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9">
        <v>7</v>
      </c>
      <c r="B307" s="106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9">
        <v>8</v>
      </c>
      <c r="B308" s="106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9">
        <v>9</v>
      </c>
      <c r="B309" s="106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9">
        <v>10</v>
      </c>
      <c r="B310" s="106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9">
        <v>11</v>
      </c>
      <c r="B311" s="106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9">
        <v>12</v>
      </c>
      <c r="B312" s="106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9">
        <v>13</v>
      </c>
      <c r="B313" s="106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9">
        <v>14</v>
      </c>
      <c r="B314" s="106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9">
        <v>15</v>
      </c>
      <c r="B315" s="106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9">
        <v>16</v>
      </c>
      <c r="B316" s="106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9">
        <v>17</v>
      </c>
      <c r="B317" s="106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9">
        <v>18</v>
      </c>
      <c r="B318" s="106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9">
        <v>19</v>
      </c>
      <c r="B319" s="106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9">
        <v>20</v>
      </c>
      <c r="B320" s="106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9">
        <v>21</v>
      </c>
      <c r="B321" s="106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9">
        <v>22</v>
      </c>
      <c r="B322" s="106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9">
        <v>23</v>
      </c>
      <c r="B323" s="106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9">
        <v>24</v>
      </c>
      <c r="B324" s="106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9">
        <v>25</v>
      </c>
      <c r="B325" s="106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9">
        <v>26</v>
      </c>
      <c r="B326" s="106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9">
        <v>27</v>
      </c>
      <c r="B327" s="106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9">
        <v>28</v>
      </c>
      <c r="B328" s="106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9">
        <v>29</v>
      </c>
      <c r="B329" s="106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9">
        <v>30</v>
      </c>
      <c r="B330" s="106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9">
        <v>1</v>
      </c>
      <c r="B334" s="106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9">
        <v>2</v>
      </c>
      <c r="B335" s="106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9">
        <v>3</v>
      </c>
      <c r="B336" s="106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9">
        <v>4</v>
      </c>
      <c r="B337" s="106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9">
        <v>5</v>
      </c>
      <c r="B338" s="106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9">
        <v>6</v>
      </c>
      <c r="B339" s="106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9">
        <v>7</v>
      </c>
      <c r="B340" s="106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9">
        <v>8</v>
      </c>
      <c r="B341" s="106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9">
        <v>9</v>
      </c>
      <c r="B342" s="106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9">
        <v>10</v>
      </c>
      <c r="B343" s="106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9">
        <v>11</v>
      </c>
      <c r="B344" s="106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9">
        <v>12</v>
      </c>
      <c r="B345" s="106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9">
        <v>13</v>
      </c>
      <c r="B346" s="106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9">
        <v>14</v>
      </c>
      <c r="B347" s="106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9">
        <v>15</v>
      </c>
      <c r="B348" s="106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9">
        <v>16</v>
      </c>
      <c r="B349" s="106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9">
        <v>17</v>
      </c>
      <c r="B350" s="106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9">
        <v>18</v>
      </c>
      <c r="B351" s="106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9">
        <v>19</v>
      </c>
      <c r="B352" s="106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9">
        <v>20</v>
      </c>
      <c r="B353" s="106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9">
        <v>21</v>
      </c>
      <c r="B354" s="106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9">
        <v>22</v>
      </c>
      <c r="B355" s="106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9">
        <v>23</v>
      </c>
      <c r="B356" s="106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9">
        <v>24</v>
      </c>
      <c r="B357" s="106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9">
        <v>25</v>
      </c>
      <c r="B358" s="106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9">
        <v>26</v>
      </c>
      <c r="B359" s="106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9">
        <v>27</v>
      </c>
      <c r="B360" s="106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9">
        <v>28</v>
      </c>
      <c r="B361" s="106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9">
        <v>29</v>
      </c>
      <c r="B362" s="106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9">
        <v>30</v>
      </c>
      <c r="B363" s="106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9">
        <v>1</v>
      </c>
      <c r="B367" s="106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9">
        <v>2</v>
      </c>
      <c r="B368" s="106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9">
        <v>3</v>
      </c>
      <c r="B369" s="106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9">
        <v>4</v>
      </c>
      <c r="B370" s="106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9">
        <v>5</v>
      </c>
      <c r="B371" s="106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9">
        <v>6</v>
      </c>
      <c r="B372" s="106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9">
        <v>7</v>
      </c>
      <c r="B373" s="106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9">
        <v>8</v>
      </c>
      <c r="B374" s="106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9">
        <v>9</v>
      </c>
      <c r="B375" s="106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9">
        <v>10</v>
      </c>
      <c r="B376" s="106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9">
        <v>11</v>
      </c>
      <c r="B377" s="106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9">
        <v>12</v>
      </c>
      <c r="B378" s="106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9">
        <v>13</v>
      </c>
      <c r="B379" s="106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9">
        <v>14</v>
      </c>
      <c r="B380" s="106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9">
        <v>15</v>
      </c>
      <c r="B381" s="106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9">
        <v>16</v>
      </c>
      <c r="B382" s="106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9">
        <v>17</v>
      </c>
      <c r="B383" s="106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9">
        <v>18</v>
      </c>
      <c r="B384" s="106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9">
        <v>19</v>
      </c>
      <c r="B385" s="106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9">
        <v>20</v>
      </c>
      <c r="B386" s="106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9">
        <v>21</v>
      </c>
      <c r="B387" s="106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9">
        <v>22</v>
      </c>
      <c r="B388" s="106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9">
        <v>23</v>
      </c>
      <c r="B389" s="106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9">
        <v>24</v>
      </c>
      <c r="B390" s="106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9">
        <v>25</v>
      </c>
      <c r="B391" s="106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9">
        <v>26</v>
      </c>
      <c r="B392" s="106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9">
        <v>27</v>
      </c>
      <c r="B393" s="106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9">
        <v>28</v>
      </c>
      <c r="B394" s="106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9">
        <v>29</v>
      </c>
      <c r="B395" s="106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9">
        <v>30</v>
      </c>
      <c r="B396" s="106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9">
        <v>1</v>
      </c>
      <c r="B400" s="106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9">
        <v>2</v>
      </c>
      <c r="B401" s="106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9">
        <v>3</v>
      </c>
      <c r="B402" s="106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9">
        <v>4</v>
      </c>
      <c r="B403" s="106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9">
        <v>5</v>
      </c>
      <c r="B404" s="106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9">
        <v>6</v>
      </c>
      <c r="B405" s="106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9">
        <v>7</v>
      </c>
      <c r="B406" s="106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9">
        <v>8</v>
      </c>
      <c r="B407" s="106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9">
        <v>9</v>
      </c>
      <c r="B408" s="106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9">
        <v>10</v>
      </c>
      <c r="B409" s="106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9">
        <v>11</v>
      </c>
      <c r="B410" s="106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9">
        <v>12</v>
      </c>
      <c r="B411" s="106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9">
        <v>13</v>
      </c>
      <c r="B412" s="106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9">
        <v>14</v>
      </c>
      <c r="B413" s="106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9">
        <v>15</v>
      </c>
      <c r="B414" s="106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9">
        <v>16</v>
      </c>
      <c r="B415" s="106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9">
        <v>17</v>
      </c>
      <c r="B416" s="106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9">
        <v>18</v>
      </c>
      <c r="B417" s="106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9">
        <v>19</v>
      </c>
      <c r="B418" s="106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9">
        <v>20</v>
      </c>
      <c r="B419" s="106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9">
        <v>21</v>
      </c>
      <c r="B420" s="106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9">
        <v>22</v>
      </c>
      <c r="B421" s="106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9">
        <v>23</v>
      </c>
      <c r="B422" s="106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9">
        <v>24</v>
      </c>
      <c r="B423" s="106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9">
        <v>25</v>
      </c>
      <c r="B424" s="106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9">
        <v>26</v>
      </c>
      <c r="B425" s="106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9">
        <v>27</v>
      </c>
      <c r="B426" s="106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9">
        <v>28</v>
      </c>
      <c r="B427" s="106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9">
        <v>29</v>
      </c>
      <c r="B428" s="106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9">
        <v>30</v>
      </c>
      <c r="B429" s="106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9">
        <v>1</v>
      </c>
      <c r="B433" s="106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9">
        <v>2</v>
      </c>
      <c r="B434" s="106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9">
        <v>3</v>
      </c>
      <c r="B435" s="106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9">
        <v>4</v>
      </c>
      <c r="B436" s="106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9">
        <v>5</v>
      </c>
      <c r="B437" s="106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9">
        <v>6</v>
      </c>
      <c r="B438" s="106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9">
        <v>7</v>
      </c>
      <c r="B439" s="106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9">
        <v>8</v>
      </c>
      <c r="B440" s="106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9">
        <v>9</v>
      </c>
      <c r="B441" s="106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9">
        <v>10</v>
      </c>
      <c r="B442" s="106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9">
        <v>11</v>
      </c>
      <c r="B443" s="106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9">
        <v>12</v>
      </c>
      <c r="B444" s="106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9">
        <v>13</v>
      </c>
      <c r="B445" s="106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9">
        <v>14</v>
      </c>
      <c r="B446" s="106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9">
        <v>15</v>
      </c>
      <c r="B447" s="106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9">
        <v>16</v>
      </c>
      <c r="B448" s="106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9">
        <v>17</v>
      </c>
      <c r="B449" s="106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9">
        <v>18</v>
      </c>
      <c r="B450" s="106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9">
        <v>19</v>
      </c>
      <c r="B451" s="106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9">
        <v>20</v>
      </c>
      <c r="B452" s="106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9">
        <v>21</v>
      </c>
      <c r="B453" s="106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9">
        <v>22</v>
      </c>
      <c r="B454" s="106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9">
        <v>23</v>
      </c>
      <c r="B455" s="106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9">
        <v>24</v>
      </c>
      <c r="B456" s="106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9">
        <v>25</v>
      </c>
      <c r="B457" s="106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9">
        <v>26</v>
      </c>
      <c r="B458" s="106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9">
        <v>27</v>
      </c>
      <c r="B459" s="106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9">
        <v>28</v>
      </c>
      <c r="B460" s="106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9">
        <v>29</v>
      </c>
      <c r="B461" s="106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9">
        <v>30</v>
      </c>
      <c r="B462" s="106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9">
        <v>1</v>
      </c>
      <c r="B466" s="106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9">
        <v>2</v>
      </c>
      <c r="B467" s="106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9">
        <v>3</v>
      </c>
      <c r="B468" s="106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9">
        <v>4</v>
      </c>
      <c r="B469" s="106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9">
        <v>5</v>
      </c>
      <c r="B470" s="106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9">
        <v>6</v>
      </c>
      <c r="B471" s="106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9">
        <v>7</v>
      </c>
      <c r="B472" s="106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9">
        <v>8</v>
      </c>
      <c r="B473" s="106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9">
        <v>9</v>
      </c>
      <c r="B474" s="106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9">
        <v>10</v>
      </c>
      <c r="B475" s="106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9">
        <v>11</v>
      </c>
      <c r="B476" s="106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9">
        <v>12</v>
      </c>
      <c r="B477" s="106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9">
        <v>13</v>
      </c>
      <c r="B478" s="106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9">
        <v>14</v>
      </c>
      <c r="B479" s="106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9">
        <v>15</v>
      </c>
      <c r="B480" s="106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9">
        <v>16</v>
      </c>
      <c r="B481" s="106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9">
        <v>17</v>
      </c>
      <c r="B482" s="106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9">
        <v>18</v>
      </c>
      <c r="B483" s="106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9">
        <v>19</v>
      </c>
      <c r="B484" s="106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9">
        <v>20</v>
      </c>
      <c r="B485" s="106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9">
        <v>21</v>
      </c>
      <c r="B486" s="106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9">
        <v>22</v>
      </c>
      <c r="B487" s="106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9">
        <v>23</v>
      </c>
      <c r="B488" s="106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9">
        <v>24</v>
      </c>
      <c r="B489" s="106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9">
        <v>25</v>
      </c>
      <c r="B490" s="106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9">
        <v>26</v>
      </c>
      <c r="B491" s="106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9">
        <v>27</v>
      </c>
      <c r="B492" s="106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9">
        <v>28</v>
      </c>
      <c r="B493" s="106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9">
        <v>29</v>
      </c>
      <c r="B494" s="106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9">
        <v>30</v>
      </c>
      <c r="B495" s="106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9">
        <v>1</v>
      </c>
      <c r="B499" s="106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9">
        <v>2</v>
      </c>
      <c r="B500" s="106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9">
        <v>3</v>
      </c>
      <c r="B501" s="106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9">
        <v>4</v>
      </c>
      <c r="B502" s="106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9">
        <v>5</v>
      </c>
      <c r="B503" s="106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9">
        <v>6</v>
      </c>
      <c r="B504" s="106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9">
        <v>7</v>
      </c>
      <c r="B505" s="106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9">
        <v>8</v>
      </c>
      <c r="B506" s="106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9">
        <v>9</v>
      </c>
      <c r="B507" s="106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9">
        <v>10</v>
      </c>
      <c r="B508" s="106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9">
        <v>11</v>
      </c>
      <c r="B509" s="106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9">
        <v>12</v>
      </c>
      <c r="B510" s="106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9">
        <v>13</v>
      </c>
      <c r="B511" s="106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9">
        <v>14</v>
      </c>
      <c r="B512" s="106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9">
        <v>15</v>
      </c>
      <c r="B513" s="106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9">
        <v>16</v>
      </c>
      <c r="B514" s="106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9">
        <v>17</v>
      </c>
      <c r="B515" s="106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9">
        <v>18</v>
      </c>
      <c r="B516" s="106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9">
        <v>19</v>
      </c>
      <c r="B517" s="106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9">
        <v>20</v>
      </c>
      <c r="B518" s="106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9">
        <v>21</v>
      </c>
      <c r="B519" s="106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9">
        <v>22</v>
      </c>
      <c r="B520" s="106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9">
        <v>23</v>
      </c>
      <c r="B521" s="106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9">
        <v>24</v>
      </c>
      <c r="B522" s="106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9">
        <v>25</v>
      </c>
      <c r="B523" s="106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9">
        <v>26</v>
      </c>
      <c r="B524" s="106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9">
        <v>27</v>
      </c>
      <c r="B525" s="106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9">
        <v>28</v>
      </c>
      <c r="B526" s="106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9">
        <v>29</v>
      </c>
      <c r="B527" s="106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9">
        <v>30</v>
      </c>
      <c r="B528" s="106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9">
        <v>1</v>
      </c>
      <c r="B532" s="106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9">
        <v>2</v>
      </c>
      <c r="B533" s="106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9">
        <v>3</v>
      </c>
      <c r="B534" s="106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9">
        <v>4</v>
      </c>
      <c r="B535" s="106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9">
        <v>5</v>
      </c>
      <c r="B536" s="106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9">
        <v>6</v>
      </c>
      <c r="B537" s="106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9">
        <v>7</v>
      </c>
      <c r="B538" s="106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9">
        <v>8</v>
      </c>
      <c r="B539" s="106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9">
        <v>9</v>
      </c>
      <c r="B540" s="106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9">
        <v>10</v>
      </c>
      <c r="B541" s="106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9">
        <v>11</v>
      </c>
      <c r="B542" s="106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9">
        <v>12</v>
      </c>
      <c r="B543" s="106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9">
        <v>13</v>
      </c>
      <c r="B544" s="106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9">
        <v>14</v>
      </c>
      <c r="B545" s="106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9">
        <v>15</v>
      </c>
      <c r="B546" s="106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9">
        <v>16</v>
      </c>
      <c r="B547" s="106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9">
        <v>17</v>
      </c>
      <c r="B548" s="106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9">
        <v>18</v>
      </c>
      <c r="B549" s="106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9">
        <v>19</v>
      </c>
      <c r="B550" s="106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9">
        <v>20</v>
      </c>
      <c r="B551" s="106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9">
        <v>21</v>
      </c>
      <c r="B552" s="106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9">
        <v>22</v>
      </c>
      <c r="B553" s="106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9">
        <v>23</v>
      </c>
      <c r="B554" s="106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9">
        <v>24</v>
      </c>
      <c r="B555" s="106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9">
        <v>25</v>
      </c>
      <c r="B556" s="106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9">
        <v>26</v>
      </c>
      <c r="B557" s="106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9">
        <v>27</v>
      </c>
      <c r="B558" s="106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9">
        <v>28</v>
      </c>
      <c r="B559" s="106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9">
        <v>29</v>
      </c>
      <c r="B560" s="106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9">
        <v>30</v>
      </c>
      <c r="B561" s="106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9">
        <v>1</v>
      </c>
      <c r="B565" s="106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9">
        <v>2</v>
      </c>
      <c r="B566" s="106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9">
        <v>3</v>
      </c>
      <c r="B567" s="106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9">
        <v>4</v>
      </c>
      <c r="B568" s="106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9">
        <v>5</v>
      </c>
      <c r="B569" s="106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9">
        <v>6</v>
      </c>
      <c r="B570" s="106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9">
        <v>7</v>
      </c>
      <c r="B571" s="106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9">
        <v>8</v>
      </c>
      <c r="B572" s="106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9">
        <v>9</v>
      </c>
      <c r="B573" s="106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9">
        <v>10</v>
      </c>
      <c r="B574" s="106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9">
        <v>11</v>
      </c>
      <c r="B575" s="106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9">
        <v>12</v>
      </c>
      <c r="B576" s="106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9">
        <v>13</v>
      </c>
      <c r="B577" s="106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9">
        <v>14</v>
      </c>
      <c r="B578" s="106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9">
        <v>15</v>
      </c>
      <c r="B579" s="106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9">
        <v>16</v>
      </c>
      <c r="B580" s="106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9">
        <v>17</v>
      </c>
      <c r="B581" s="106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9">
        <v>18</v>
      </c>
      <c r="B582" s="106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9">
        <v>19</v>
      </c>
      <c r="B583" s="106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9">
        <v>20</v>
      </c>
      <c r="B584" s="106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9">
        <v>21</v>
      </c>
      <c r="B585" s="106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9">
        <v>22</v>
      </c>
      <c r="B586" s="106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9">
        <v>23</v>
      </c>
      <c r="B587" s="106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9">
        <v>24</v>
      </c>
      <c r="B588" s="106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9">
        <v>25</v>
      </c>
      <c r="B589" s="106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9">
        <v>26</v>
      </c>
      <c r="B590" s="106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9">
        <v>27</v>
      </c>
      <c r="B591" s="106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9">
        <v>28</v>
      </c>
      <c r="B592" s="106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9">
        <v>29</v>
      </c>
      <c r="B593" s="106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9">
        <v>30</v>
      </c>
      <c r="B594" s="106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9">
        <v>1</v>
      </c>
      <c r="B598" s="106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9">
        <v>2</v>
      </c>
      <c r="B599" s="106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9">
        <v>3</v>
      </c>
      <c r="B600" s="106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9">
        <v>4</v>
      </c>
      <c r="B601" s="106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9">
        <v>5</v>
      </c>
      <c r="B602" s="106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9">
        <v>6</v>
      </c>
      <c r="B603" s="106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9">
        <v>7</v>
      </c>
      <c r="B604" s="106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9">
        <v>8</v>
      </c>
      <c r="B605" s="106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9">
        <v>9</v>
      </c>
      <c r="B606" s="106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9">
        <v>10</v>
      </c>
      <c r="B607" s="106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9">
        <v>11</v>
      </c>
      <c r="B608" s="106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9">
        <v>12</v>
      </c>
      <c r="B609" s="106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9">
        <v>13</v>
      </c>
      <c r="B610" s="106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9">
        <v>14</v>
      </c>
      <c r="B611" s="106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9">
        <v>15</v>
      </c>
      <c r="B612" s="106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9">
        <v>16</v>
      </c>
      <c r="B613" s="106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9">
        <v>17</v>
      </c>
      <c r="B614" s="106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9">
        <v>18</v>
      </c>
      <c r="B615" s="106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9">
        <v>19</v>
      </c>
      <c r="B616" s="106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9">
        <v>20</v>
      </c>
      <c r="B617" s="106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9">
        <v>21</v>
      </c>
      <c r="B618" s="106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9">
        <v>22</v>
      </c>
      <c r="B619" s="106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9">
        <v>23</v>
      </c>
      <c r="B620" s="106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9">
        <v>24</v>
      </c>
      <c r="B621" s="106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9">
        <v>25</v>
      </c>
      <c r="B622" s="106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9">
        <v>26</v>
      </c>
      <c r="B623" s="106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9">
        <v>27</v>
      </c>
      <c r="B624" s="106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9">
        <v>28</v>
      </c>
      <c r="B625" s="106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9">
        <v>29</v>
      </c>
      <c r="B626" s="106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9">
        <v>30</v>
      </c>
      <c r="B627" s="106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9">
        <v>1</v>
      </c>
      <c r="B631" s="106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9">
        <v>2</v>
      </c>
      <c r="B632" s="106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9">
        <v>3</v>
      </c>
      <c r="B633" s="106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9">
        <v>4</v>
      </c>
      <c r="B634" s="106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9">
        <v>5</v>
      </c>
      <c r="B635" s="106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9">
        <v>6</v>
      </c>
      <c r="B636" s="106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9">
        <v>7</v>
      </c>
      <c r="B637" s="106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9">
        <v>8</v>
      </c>
      <c r="B638" s="106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9">
        <v>9</v>
      </c>
      <c r="B639" s="106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9">
        <v>10</v>
      </c>
      <c r="B640" s="106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9">
        <v>11</v>
      </c>
      <c r="B641" s="106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9">
        <v>12</v>
      </c>
      <c r="B642" s="106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9">
        <v>13</v>
      </c>
      <c r="B643" s="106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9">
        <v>14</v>
      </c>
      <c r="B644" s="106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9">
        <v>15</v>
      </c>
      <c r="B645" s="106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9">
        <v>16</v>
      </c>
      <c r="B646" s="106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9">
        <v>17</v>
      </c>
      <c r="B647" s="106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9">
        <v>18</v>
      </c>
      <c r="B648" s="106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9">
        <v>19</v>
      </c>
      <c r="B649" s="106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9">
        <v>20</v>
      </c>
      <c r="B650" s="106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9">
        <v>21</v>
      </c>
      <c r="B651" s="106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9">
        <v>22</v>
      </c>
      <c r="B652" s="106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9">
        <v>23</v>
      </c>
      <c r="B653" s="106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9">
        <v>24</v>
      </c>
      <c r="B654" s="106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9">
        <v>25</v>
      </c>
      <c r="B655" s="106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9">
        <v>26</v>
      </c>
      <c r="B656" s="106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9">
        <v>27</v>
      </c>
      <c r="B657" s="106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9">
        <v>28</v>
      </c>
      <c r="B658" s="106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9">
        <v>29</v>
      </c>
      <c r="B659" s="106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9">
        <v>30</v>
      </c>
      <c r="B660" s="106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9">
        <v>1</v>
      </c>
      <c r="B664" s="106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9">
        <v>2</v>
      </c>
      <c r="B665" s="106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9">
        <v>3</v>
      </c>
      <c r="B666" s="106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9">
        <v>4</v>
      </c>
      <c r="B667" s="106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9">
        <v>5</v>
      </c>
      <c r="B668" s="106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9">
        <v>6</v>
      </c>
      <c r="B669" s="106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9">
        <v>7</v>
      </c>
      <c r="B670" s="106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9">
        <v>8</v>
      </c>
      <c r="B671" s="106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9">
        <v>9</v>
      </c>
      <c r="B672" s="106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9">
        <v>10</v>
      </c>
      <c r="B673" s="106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9">
        <v>11</v>
      </c>
      <c r="B674" s="106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9">
        <v>12</v>
      </c>
      <c r="B675" s="106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9">
        <v>13</v>
      </c>
      <c r="B676" s="106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9">
        <v>14</v>
      </c>
      <c r="B677" s="106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9">
        <v>15</v>
      </c>
      <c r="B678" s="106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9">
        <v>16</v>
      </c>
      <c r="B679" s="106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9">
        <v>17</v>
      </c>
      <c r="B680" s="106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9">
        <v>18</v>
      </c>
      <c r="B681" s="106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9">
        <v>19</v>
      </c>
      <c r="B682" s="106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9">
        <v>20</v>
      </c>
      <c r="B683" s="106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9">
        <v>21</v>
      </c>
      <c r="B684" s="106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9">
        <v>22</v>
      </c>
      <c r="B685" s="106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9">
        <v>23</v>
      </c>
      <c r="B686" s="106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9">
        <v>24</v>
      </c>
      <c r="B687" s="106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9">
        <v>25</v>
      </c>
      <c r="B688" s="106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9">
        <v>26</v>
      </c>
      <c r="B689" s="106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9">
        <v>27</v>
      </c>
      <c r="B690" s="106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9">
        <v>28</v>
      </c>
      <c r="B691" s="106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9">
        <v>29</v>
      </c>
      <c r="B692" s="106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9">
        <v>30</v>
      </c>
      <c r="B693" s="106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9">
        <v>1</v>
      </c>
      <c r="B697" s="106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9">
        <v>2</v>
      </c>
      <c r="B698" s="106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9">
        <v>3</v>
      </c>
      <c r="B699" s="106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9">
        <v>4</v>
      </c>
      <c r="B700" s="106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9">
        <v>5</v>
      </c>
      <c r="B701" s="106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9">
        <v>6</v>
      </c>
      <c r="B702" s="106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9">
        <v>7</v>
      </c>
      <c r="B703" s="106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9">
        <v>8</v>
      </c>
      <c r="B704" s="106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9">
        <v>9</v>
      </c>
      <c r="B705" s="106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9">
        <v>10</v>
      </c>
      <c r="B706" s="106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9">
        <v>11</v>
      </c>
      <c r="B707" s="106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9">
        <v>12</v>
      </c>
      <c r="B708" s="106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9">
        <v>13</v>
      </c>
      <c r="B709" s="106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9">
        <v>14</v>
      </c>
      <c r="B710" s="106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9">
        <v>15</v>
      </c>
      <c r="B711" s="106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9">
        <v>16</v>
      </c>
      <c r="B712" s="106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9">
        <v>17</v>
      </c>
      <c r="B713" s="106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9">
        <v>18</v>
      </c>
      <c r="B714" s="106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9">
        <v>19</v>
      </c>
      <c r="B715" s="106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9">
        <v>20</v>
      </c>
      <c r="B716" s="106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9">
        <v>21</v>
      </c>
      <c r="B717" s="106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9">
        <v>22</v>
      </c>
      <c r="B718" s="106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9">
        <v>23</v>
      </c>
      <c r="B719" s="106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9">
        <v>24</v>
      </c>
      <c r="B720" s="106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9">
        <v>25</v>
      </c>
      <c r="B721" s="106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9">
        <v>26</v>
      </c>
      <c r="B722" s="106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9">
        <v>27</v>
      </c>
      <c r="B723" s="106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9">
        <v>28</v>
      </c>
      <c r="B724" s="106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9">
        <v>29</v>
      </c>
      <c r="B725" s="106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9">
        <v>30</v>
      </c>
      <c r="B726" s="106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9">
        <v>1</v>
      </c>
      <c r="B730" s="106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9">
        <v>2</v>
      </c>
      <c r="B731" s="106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9">
        <v>3</v>
      </c>
      <c r="B732" s="106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9">
        <v>4</v>
      </c>
      <c r="B733" s="106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9">
        <v>5</v>
      </c>
      <c r="B734" s="106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9">
        <v>6</v>
      </c>
      <c r="B735" s="106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9">
        <v>7</v>
      </c>
      <c r="B736" s="106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9">
        <v>8</v>
      </c>
      <c r="B737" s="106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9">
        <v>9</v>
      </c>
      <c r="B738" s="106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9">
        <v>10</v>
      </c>
      <c r="B739" s="106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9">
        <v>11</v>
      </c>
      <c r="B740" s="106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9">
        <v>12</v>
      </c>
      <c r="B741" s="106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9">
        <v>13</v>
      </c>
      <c r="B742" s="106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9">
        <v>14</v>
      </c>
      <c r="B743" s="106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9">
        <v>15</v>
      </c>
      <c r="B744" s="106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9">
        <v>16</v>
      </c>
      <c r="B745" s="106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9">
        <v>17</v>
      </c>
      <c r="B746" s="106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9">
        <v>18</v>
      </c>
      <c r="B747" s="106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9">
        <v>19</v>
      </c>
      <c r="B748" s="106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9">
        <v>20</v>
      </c>
      <c r="B749" s="106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9">
        <v>21</v>
      </c>
      <c r="B750" s="106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9">
        <v>22</v>
      </c>
      <c r="B751" s="106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9">
        <v>23</v>
      </c>
      <c r="B752" s="106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9">
        <v>24</v>
      </c>
      <c r="B753" s="106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9">
        <v>25</v>
      </c>
      <c r="B754" s="106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9">
        <v>26</v>
      </c>
      <c r="B755" s="106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9">
        <v>27</v>
      </c>
      <c r="B756" s="106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9">
        <v>28</v>
      </c>
      <c r="B757" s="106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9">
        <v>29</v>
      </c>
      <c r="B758" s="106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9">
        <v>30</v>
      </c>
      <c r="B759" s="106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9">
        <v>1</v>
      </c>
      <c r="B763" s="106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9">
        <v>2</v>
      </c>
      <c r="B764" s="106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9">
        <v>3</v>
      </c>
      <c r="B765" s="106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9">
        <v>4</v>
      </c>
      <c r="B766" s="106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9">
        <v>5</v>
      </c>
      <c r="B767" s="106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9">
        <v>6</v>
      </c>
      <c r="B768" s="106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9">
        <v>7</v>
      </c>
      <c r="B769" s="106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9">
        <v>8</v>
      </c>
      <c r="B770" s="106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9">
        <v>9</v>
      </c>
      <c r="B771" s="106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9">
        <v>10</v>
      </c>
      <c r="B772" s="106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9">
        <v>11</v>
      </c>
      <c r="B773" s="106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9">
        <v>12</v>
      </c>
      <c r="B774" s="106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9">
        <v>13</v>
      </c>
      <c r="B775" s="106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9">
        <v>14</v>
      </c>
      <c r="B776" s="106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9">
        <v>15</v>
      </c>
      <c r="B777" s="106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9">
        <v>16</v>
      </c>
      <c r="B778" s="106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9">
        <v>17</v>
      </c>
      <c r="B779" s="106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9">
        <v>18</v>
      </c>
      <c r="B780" s="106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9">
        <v>19</v>
      </c>
      <c r="B781" s="106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9">
        <v>20</v>
      </c>
      <c r="B782" s="106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9">
        <v>21</v>
      </c>
      <c r="B783" s="106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9">
        <v>22</v>
      </c>
      <c r="B784" s="106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9">
        <v>23</v>
      </c>
      <c r="B785" s="106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9">
        <v>24</v>
      </c>
      <c r="B786" s="106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9">
        <v>25</v>
      </c>
      <c r="B787" s="106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9">
        <v>26</v>
      </c>
      <c r="B788" s="106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9">
        <v>27</v>
      </c>
      <c r="B789" s="106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9">
        <v>28</v>
      </c>
      <c r="B790" s="106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9">
        <v>29</v>
      </c>
      <c r="B791" s="106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9">
        <v>30</v>
      </c>
      <c r="B792" s="106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9">
        <v>1</v>
      </c>
      <c r="B796" s="106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9">
        <v>2</v>
      </c>
      <c r="B797" s="106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9">
        <v>3</v>
      </c>
      <c r="B798" s="106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9">
        <v>4</v>
      </c>
      <c r="B799" s="106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9">
        <v>5</v>
      </c>
      <c r="B800" s="106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9">
        <v>6</v>
      </c>
      <c r="B801" s="106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9">
        <v>7</v>
      </c>
      <c r="B802" s="106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9">
        <v>8</v>
      </c>
      <c r="B803" s="106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9">
        <v>9</v>
      </c>
      <c r="B804" s="106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9">
        <v>10</v>
      </c>
      <c r="B805" s="106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9">
        <v>11</v>
      </c>
      <c r="B806" s="106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9">
        <v>12</v>
      </c>
      <c r="B807" s="106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9">
        <v>13</v>
      </c>
      <c r="B808" s="106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9">
        <v>14</v>
      </c>
      <c r="B809" s="106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9">
        <v>15</v>
      </c>
      <c r="B810" s="106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9">
        <v>16</v>
      </c>
      <c r="B811" s="106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9">
        <v>17</v>
      </c>
      <c r="B812" s="106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9">
        <v>18</v>
      </c>
      <c r="B813" s="106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9">
        <v>19</v>
      </c>
      <c r="B814" s="106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9">
        <v>20</v>
      </c>
      <c r="B815" s="106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9">
        <v>21</v>
      </c>
      <c r="B816" s="106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9">
        <v>22</v>
      </c>
      <c r="B817" s="106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9">
        <v>23</v>
      </c>
      <c r="B818" s="106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9">
        <v>24</v>
      </c>
      <c r="B819" s="106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9">
        <v>25</v>
      </c>
      <c r="B820" s="106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9">
        <v>26</v>
      </c>
      <c r="B821" s="106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9">
        <v>27</v>
      </c>
      <c r="B822" s="106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9">
        <v>28</v>
      </c>
      <c r="B823" s="106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9">
        <v>29</v>
      </c>
      <c r="B824" s="106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9">
        <v>30</v>
      </c>
      <c r="B825" s="106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9">
        <v>1</v>
      </c>
      <c r="B829" s="106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9">
        <v>2</v>
      </c>
      <c r="B830" s="106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9">
        <v>3</v>
      </c>
      <c r="B831" s="106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9">
        <v>4</v>
      </c>
      <c r="B832" s="106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9">
        <v>5</v>
      </c>
      <c r="B833" s="106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9">
        <v>6</v>
      </c>
      <c r="B834" s="106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9">
        <v>7</v>
      </c>
      <c r="B835" s="106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9">
        <v>8</v>
      </c>
      <c r="B836" s="106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9">
        <v>9</v>
      </c>
      <c r="B837" s="106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9">
        <v>10</v>
      </c>
      <c r="B838" s="106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9">
        <v>11</v>
      </c>
      <c r="B839" s="106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9">
        <v>12</v>
      </c>
      <c r="B840" s="106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9">
        <v>13</v>
      </c>
      <c r="B841" s="106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9">
        <v>14</v>
      </c>
      <c r="B842" s="106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9">
        <v>15</v>
      </c>
      <c r="B843" s="106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9">
        <v>16</v>
      </c>
      <c r="B844" s="106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9">
        <v>17</v>
      </c>
      <c r="B845" s="106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9">
        <v>18</v>
      </c>
      <c r="B846" s="106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9">
        <v>19</v>
      </c>
      <c r="B847" s="106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9">
        <v>20</v>
      </c>
      <c r="B848" s="106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9">
        <v>21</v>
      </c>
      <c r="B849" s="106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9">
        <v>22</v>
      </c>
      <c r="B850" s="106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9">
        <v>23</v>
      </c>
      <c r="B851" s="106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9">
        <v>24</v>
      </c>
      <c r="B852" s="106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9">
        <v>25</v>
      </c>
      <c r="B853" s="106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9">
        <v>26</v>
      </c>
      <c r="B854" s="106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9">
        <v>27</v>
      </c>
      <c r="B855" s="106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9">
        <v>28</v>
      </c>
      <c r="B856" s="106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9">
        <v>29</v>
      </c>
      <c r="B857" s="106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9">
        <v>30</v>
      </c>
      <c r="B858" s="106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9">
        <v>1</v>
      </c>
      <c r="B862" s="106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9">
        <v>2</v>
      </c>
      <c r="B863" s="106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9">
        <v>3</v>
      </c>
      <c r="B864" s="106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9">
        <v>4</v>
      </c>
      <c r="B865" s="106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9">
        <v>5</v>
      </c>
      <c r="B866" s="106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9">
        <v>6</v>
      </c>
      <c r="B867" s="106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9">
        <v>7</v>
      </c>
      <c r="B868" s="106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9">
        <v>8</v>
      </c>
      <c r="B869" s="106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9">
        <v>9</v>
      </c>
      <c r="B870" s="106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9">
        <v>10</v>
      </c>
      <c r="B871" s="106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9">
        <v>11</v>
      </c>
      <c r="B872" s="106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9">
        <v>12</v>
      </c>
      <c r="B873" s="106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9">
        <v>13</v>
      </c>
      <c r="B874" s="106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9">
        <v>14</v>
      </c>
      <c r="B875" s="106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9">
        <v>15</v>
      </c>
      <c r="B876" s="106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9">
        <v>16</v>
      </c>
      <c r="B877" s="106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9">
        <v>17</v>
      </c>
      <c r="B878" s="106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9">
        <v>18</v>
      </c>
      <c r="B879" s="106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9">
        <v>19</v>
      </c>
      <c r="B880" s="106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9">
        <v>20</v>
      </c>
      <c r="B881" s="106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9">
        <v>21</v>
      </c>
      <c r="B882" s="106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9">
        <v>22</v>
      </c>
      <c r="B883" s="106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9">
        <v>23</v>
      </c>
      <c r="B884" s="106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9">
        <v>24</v>
      </c>
      <c r="B885" s="106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9">
        <v>25</v>
      </c>
      <c r="B886" s="106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9">
        <v>26</v>
      </c>
      <c r="B887" s="106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9">
        <v>27</v>
      </c>
      <c r="B888" s="106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9">
        <v>28</v>
      </c>
      <c r="B889" s="106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9">
        <v>29</v>
      </c>
      <c r="B890" s="106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9">
        <v>30</v>
      </c>
      <c r="B891" s="106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9">
        <v>1</v>
      </c>
      <c r="B895" s="106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9">
        <v>2</v>
      </c>
      <c r="B896" s="106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9">
        <v>3</v>
      </c>
      <c r="B897" s="106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9">
        <v>4</v>
      </c>
      <c r="B898" s="106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9">
        <v>5</v>
      </c>
      <c r="B899" s="106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9">
        <v>6</v>
      </c>
      <c r="B900" s="106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9">
        <v>7</v>
      </c>
      <c r="B901" s="106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9">
        <v>8</v>
      </c>
      <c r="B902" s="106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9">
        <v>9</v>
      </c>
      <c r="B903" s="106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9">
        <v>10</v>
      </c>
      <c r="B904" s="106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9">
        <v>11</v>
      </c>
      <c r="B905" s="106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9">
        <v>12</v>
      </c>
      <c r="B906" s="106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9">
        <v>13</v>
      </c>
      <c r="B907" s="106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9">
        <v>14</v>
      </c>
      <c r="B908" s="106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9">
        <v>15</v>
      </c>
      <c r="B909" s="106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9">
        <v>16</v>
      </c>
      <c r="B910" s="106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9">
        <v>17</v>
      </c>
      <c r="B911" s="106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9">
        <v>18</v>
      </c>
      <c r="B912" s="106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9">
        <v>19</v>
      </c>
      <c r="B913" s="106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9">
        <v>20</v>
      </c>
      <c r="B914" s="106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9">
        <v>21</v>
      </c>
      <c r="B915" s="106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9">
        <v>22</v>
      </c>
      <c r="B916" s="106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9">
        <v>23</v>
      </c>
      <c r="B917" s="106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9">
        <v>24</v>
      </c>
      <c r="B918" s="106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9">
        <v>25</v>
      </c>
      <c r="B919" s="106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9">
        <v>26</v>
      </c>
      <c r="B920" s="106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9">
        <v>27</v>
      </c>
      <c r="B921" s="106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9">
        <v>28</v>
      </c>
      <c r="B922" s="106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9">
        <v>29</v>
      </c>
      <c r="B923" s="106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9">
        <v>30</v>
      </c>
      <c r="B924" s="106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9">
        <v>1</v>
      </c>
      <c r="B928" s="106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9">
        <v>2</v>
      </c>
      <c r="B929" s="106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9">
        <v>3</v>
      </c>
      <c r="B930" s="106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9">
        <v>4</v>
      </c>
      <c r="B931" s="106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9">
        <v>5</v>
      </c>
      <c r="B932" s="106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9">
        <v>6</v>
      </c>
      <c r="B933" s="106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9">
        <v>7</v>
      </c>
      <c r="B934" s="106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9">
        <v>8</v>
      </c>
      <c r="B935" s="106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9">
        <v>9</v>
      </c>
      <c r="B936" s="106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9">
        <v>10</v>
      </c>
      <c r="B937" s="106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9">
        <v>11</v>
      </c>
      <c r="B938" s="106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9">
        <v>12</v>
      </c>
      <c r="B939" s="106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9">
        <v>13</v>
      </c>
      <c r="B940" s="106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9">
        <v>14</v>
      </c>
      <c r="B941" s="106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9">
        <v>15</v>
      </c>
      <c r="B942" s="106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9">
        <v>16</v>
      </c>
      <c r="B943" s="106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9">
        <v>17</v>
      </c>
      <c r="B944" s="106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9">
        <v>18</v>
      </c>
      <c r="B945" s="106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9">
        <v>19</v>
      </c>
      <c r="B946" s="106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9">
        <v>20</v>
      </c>
      <c r="B947" s="106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9">
        <v>21</v>
      </c>
      <c r="B948" s="106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9">
        <v>22</v>
      </c>
      <c r="B949" s="106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9">
        <v>23</v>
      </c>
      <c r="B950" s="106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9">
        <v>24</v>
      </c>
      <c r="B951" s="106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9">
        <v>25</v>
      </c>
      <c r="B952" s="106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9">
        <v>26</v>
      </c>
      <c r="B953" s="106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9">
        <v>27</v>
      </c>
      <c r="B954" s="106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9">
        <v>28</v>
      </c>
      <c r="B955" s="106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9">
        <v>29</v>
      </c>
      <c r="B956" s="106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9">
        <v>30</v>
      </c>
      <c r="B957" s="106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9">
        <v>1</v>
      </c>
      <c r="B961" s="106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9">
        <v>2</v>
      </c>
      <c r="B962" s="106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9">
        <v>3</v>
      </c>
      <c r="B963" s="106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9">
        <v>4</v>
      </c>
      <c r="B964" s="106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9">
        <v>5</v>
      </c>
      <c r="B965" s="106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9">
        <v>6</v>
      </c>
      <c r="B966" s="106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9">
        <v>7</v>
      </c>
      <c r="B967" s="106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9">
        <v>8</v>
      </c>
      <c r="B968" s="106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9">
        <v>9</v>
      </c>
      <c r="B969" s="106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9">
        <v>10</v>
      </c>
      <c r="B970" s="106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9">
        <v>11</v>
      </c>
      <c r="B971" s="106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9">
        <v>12</v>
      </c>
      <c r="B972" s="106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9">
        <v>13</v>
      </c>
      <c r="B973" s="106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9">
        <v>14</v>
      </c>
      <c r="B974" s="106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9">
        <v>15</v>
      </c>
      <c r="B975" s="106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9">
        <v>16</v>
      </c>
      <c r="B976" s="106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9">
        <v>17</v>
      </c>
      <c r="B977" s="106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9">
        <v>18</v>
      </c>
      <c r="B978" s="106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9">
        <v>19</v>
      </c>
      <c r="B979" s="106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9">
        <v>20</v>
      </c>
      <c r="B980" s="106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9">
        <v>21</v>
      </c>
      <c r="B981" s="106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9">
        <v>22</v>
      </c>
      <c r="B982" s="106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9">
        <v>23</v>
      </c>
      <c r="B983" s="106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9">
        <v>24</v>
      </c>
      <c r="B984" s="106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9">
        <v>25</v>
      </c>
      <c r="B985" s="106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9">
        <v>26</v>
      </c>
      <c r="B986" s="106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9">
        <v>27</v>
      </c>
      <c r="B987" s="106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9">
        <v>28</v>
      </c>
      <c r="B988" s="106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9">
        <v>29</v>
      </c>
      <c r="B989" s="106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9">
        <v>30</v>
      </c>
      <c r="B990" s="106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9">
        <v>1</v>
      </c>
      <c r="B994" s="106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9">
        <v>2</v>
      </c>
      <c r="B995" s="106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9">
        <v>3</v>
      </c>
      <c r="B996" s="106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9">
        <v>4</v>
      </c>
      <c r="B997" s="106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9">
        <v>5</v>
      </c>
      <c r="B998" s="106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9">
        <v>6</v>
      </c>
      <c r="B999" s="106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9">
        <v>7</v>
      </c>
      <c r="B1000" s="106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9">
        <v>8</v>
      </c>
      <c r="B1001" s="106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9">
        <v>9</v>
      </c>
      <c r="B1002" s="106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9">
        <v>10</v>
      </c>
      <c r="B1003" s="106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9">
        <v>11</v>
      </c>
      <c r="B1004" s="106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9">
        <v>12</v>
      </c>
      <c r="B1005" s="106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9">
        <v>13</v>
      </c>
      <c r="B1006" s="106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9">
        <v>14</v>
      </c>
      <c r="B1007" s="106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9">
        <v>15</v>
      </c>
      <c r="B1008" s="106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9">
        <v>16</v>
      </c>
      <c r="B1009" s="106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9">
        <v>17</v>
      </c>
      <c r="B1010" s="106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9">
        <v>18</v>
      </c>
      <c r="B1011" s="106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9">
        <v>19</v>
      </c>
      <c r="B1012" s="106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9">
        <v>20</v>
      </c>
      <c r="B1013" s="106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9">
        <v>21</v>
      </c>
      <c r="B1014" s="106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9">
        <v>22</v>
      </c>
      <c r="B1015" s="106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9">
        <v>23</v>
      </c>
      <c r="B1016" s="106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9">
        <v>24</v>
      </c>
      <c r="B1017" s="106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9">
        <v>25</v>
      </c>
      <c r="B1018" s="106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9">
        <v>26</v>
      </c>
      <c r="B1019" s="106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9">
        <v>27</v>
      </c>
      <c r="B1020" s="106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9">
        <v>28</v>
      </c>
      <c r="B1021" s="106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9">
        <v>29</v>
      </c>
      <c r="B1022" s="106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9">
        <v>30</v>
      </c>
      <c r="B1023" s="106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9">
        <v>1</v>
      </c>
      <c r="B1027" s="106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9">
        <v>2</v>
      </c>
      <c r="B1028" s="106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9">
        <v>3</v>
      </c>
      <c r="B1029" s="106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9">
        <v>4</v>
      </c>
      <c r="B1030" s="106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9">
        <v>5</v>
      </c>
      <c r="B1031" s="106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9">
        <v>6</v>
      </c>
      <c r="B1032" s="106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9">
        <v>7</v>
      </c>
      <c r="B1033" s="106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9">
        <v>8</v>
      </c>
      <c r="B1034" s="106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9">
        <v>9</v>
      </c>
      <c r="B1035" s="106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9">
        <v>10</v>
      </c>
      <c r="B1036" s="106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9">
        <v>11</v>
      </c>
      <c r="B1037" s="106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9">
        <v>12</v>
      </c>
      <c r="B1038" s="106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9">
        <v>13</v>
      </c>
      <c r="B1039" s="106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9">
        <v>14</v>
      </c>
      <c r="B1040" s="106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9">
        <v>15</v>
      </c>
      <c r="B1041" s="106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9">
        <v>16</v>
      </c>
      <c r="B1042" s="106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9">
        <v>17</v>
      </c>
      <c r="B1043" s="106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9">
        <v>18</v>
      </c>
      <c r="B1044" s="106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9">
        <v>19</v>
      </c>
      <c r="B1045" s="106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9">
        <v>20</v>
      </c>
      <c r="B1046" s="106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9">
        <v>21</v>
      </c>
      <c r="B1047" s="106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9">
        <v>22</v>
      </c>
      <c r="B1048" s="106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9">
        <v>23</v>
      </c>
      <c r="B1049" s="106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9">
        <v>24</v>
      </c>
      <c r="B1050" s="106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9">
        <v>25</v>
      </c>
      <c r="B1051" s="106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9">
        <v>26</v>
      </c>
      <c r="B1052" s="106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9">
        <v>27</v>
      </c>
      <c r="B1053" s="106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9">
        <v>28</v>
      </c>
      <c r="B1054" s="106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9">
        <v>29</v>
      </c>
      <c r="B1055" s="106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9">
        <v>30</v>
      </c>
      <c r="B1056" s="106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9">
        <v>1</v>
      </c>
      <c r="B1060" s="106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9">
        <v>2</v>
      </c>
      <c r="B1061" s="106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9">
        <v>3</v>
      </c>
      <c r="B1062" s="106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9">
        <v>4</v>
      </c>
      <c r="B1063" s="106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9">
        <v>5</v>
      </c>
      <c r="B1064" s="106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9">
        <v>6</v>
      </c>
      <c r="B1065" s="106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9">
        <v>7</v>
      </c>
      <c r="B1066" s="106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9">
        <v>8</v>
      </c>
      <c r="B1067" s="106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9">
        <v>9</v>
      </c>
      <c r="B1068" s="106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9">
        <v>10</v>
      </c>
      <c r="B1069" s="106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9">
        <v>11</v>
      </c>
      <c r="B1070" s="106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9">
        <v>12</v>
      </c>
      <c r="B1071" s="106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9">
        <v>13</v>
      </c>
      <c r="B1072" s="106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9">
        <v>14</v>
      </c>
      <c r="B1073" s="106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9">
        <v>15</v>
      </c>
      <c r="B1074" s="106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9">
        <v>16</v>
      </c>
      <c r="B1075" s="106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9">
        <v>17</v>
      </c>
      <c r="B1076" s="106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9">
        <v>18</v>
      </c>
      <c r="B1077" s="106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9">
        <v>19</v>
      </c>
      <c r="B1078" s="106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9">
        <v>20</v>
      </c>
      <c r="B1079" s="106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9">
        <v>21</v>
      </c>
      <c r="B1080" s="106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9">
        <v>22</v>
      </c>
      <c r="B1081" s="106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9">
        <v>23</v>
      </c>
      <c r="B1082" s="106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9">
        <v>24</v>
      </c>
      <c r="B1083" s="106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9">
        <v>25</v>
      </c>
      <c r="B1084" s="106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9">
        <v>26</v>
      </c>
      <c r="B1085" s="106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9">
        <v>27</v>
      </c>
      <c r="B1086" s="106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9">
        <v>28</v>
      </c>
      <c r="B1087" s="106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9">
        <v>29</v>
      </c>
      <c r="B1088" s="106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9">
        <v>30</v>
      </c>
      <c r="B1089" s="106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9">
        <v>1</v>
      </c>
      <c r="B1093" s="106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9">
        <v>2</v>
      </c>
      <c r="B1094" s="106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9">
        <v>3</v>
      </c>
      <c r="B1095" s="106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9">
        <v>4</v>
      </c>
      <c r="B1096" s="106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9">
        <v>5</v>
      </c>
      <c r="B1097" s="106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9">
        <v>6</v>
      </c>
      <c r="B1098" s="106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9">
        <v>7</v>
      </c>
      <c r="B1099" s="106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9">
        <v>8</v>
      </c>
      <c r="B1100" s="106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9">
        <v>9</v>
      </c>
      <c r="B1101" s="106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9">
        <v>10</v>
      </c>
      <c r="B1102" s="106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9">
        <v>11</v>
      </c>
      <c r="B1103" s="106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9">
        <v>12</v>
      </c>
      <c r="B1104" s="106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9">
        <v>13</v>
      </c>
      <c r="B1105" s="106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9">
        <v>14</v>
      </c>
      <c r="B1106" s="106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9">
        <v>15</v>
      </c>
      <c r="B1107" s="106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9">
        <v>16</v>
      </c>
      <c r="B1108" s="106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9">
        <v>17</v>
      </c>
      <c r="B1109" s="106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9">
        <v>18</v>
      </c>
      <c r="B1110" s="106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9">
        <v>19</v>
      </c>
      <c r="B1111" s="106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9">
        <v>20</v>
      </c>
      <c r="B1112" s="106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9">
        <v>21</v>
      </c>
      <c r="B1113" s="106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9">
        <v>22</v>
      </c>
      <c r="B1114" s="106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9">
        <v>23</v>
      </c>
      <c r="B1115" s="106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9">
        <v>24</v>
      </c>
      <c r="B1116" s="106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9">
        <v>25</v>
      </c>
      <c r="B1117" s="106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9">
        <v>26</v>
      </c>
      <c r="B1118" s="106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9">
        <v>27</v>
      </c>
      <c r="B1119" s="106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9">
        <v>28</v>
      </c>
      <c r="B1120" s="106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9">
        <v>29</v>
      </c>
      <c r="B1121" s="106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9">
        <v>30</v>
      </c>
      <c r="B1122" s="106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9">
        <v>1</v>
      </c>
      <c r="B1126" s="106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9">
        <v>2</v>
      </c>
      <c r="B1127" s="106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9">
        <v>3</v>
      </c>
      <c r="B1128" s="106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9">
        <v>4</v>
      </c>
      <c r="B1129" s="106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9">
        <v>5</v>
      </c>
      <c r="B1130" s="106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9">
        <v>6</v>
      </c>
      <c r="B1131" s="106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9">
        <v>7</v>
      </c>
      <c r="B1132" s="106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9">
        <v>8</v>
      </c>
      <c r="B1133" s="106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9">
        <v>9</v>
      </c>
      <c r="B1134" s="106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9">
        <v>10</v>
      </c>
      <c r="B1135" s="106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9">
        <v>11</v>
      </c>
      <c r="B1136" s="106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9">
        <v>12</v>
      </c>
      <c r="B1137" s="106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9">
        <v>13</v>
      </c>
      <c r="B1138" s="106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9">
        <v>14</v>
      </c>
      <c r="B1139" s="106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9">
        <v>15</v>
      </c>
      <c r="B1140" s="106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9">
        <v>16</v>
      </c>
      <c r="B1141" s="106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9">
        <v>17</v>
      </c>
      <c r="B1142" s="106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9">
        <v>18</v>
      </c>
      <c r="B1143" s="106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9">
        <v>19</v>
      </c>
      <c r="B1144" s="106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9">
        <v>20</v>
      </c>
      <c r="B1145" s="106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9">
        <v>21</v>
      </c>
      <c r="B1146" s="106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9">
        <v>22</v>
      </c>
      <c r="B1147" s="106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9">
        <v>23</v>
      </c>
      <c r="B1148" s="106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9">
        <v>24</v>
      </c>
      <c r="B1149" s="106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9">
        <v>25</v>
      </c>
      <c r="B1150" s="106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9">
        <v>26</v>
      </c>
      <c r="B1151" s="106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9">
        <v>27</v>
      </c>
      <c r="B1152" s="106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9">
        <v>28</v>
      </c>
      <c r="B1153" s="106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9">
        <v>29</v>
      </c>
      <c r="B1154" s="106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9">
        <v>30</v>
      </c>
      <c r="B1155" s="106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9">
        <v>1</v>
      </c>
      <c r="B1159" s="106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9">
        <v>2</v>
      </c>
      <c r="B1160" s="106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9">
        <v>3</v>
      </c>
      <c r="B1161" s="106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9">
        <v>4</v>
      </c>
      <c r="B1162" s="106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9">
        <v>5</v>
      </c>
      <c r="B1163" s="106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9">
        <v>6</v>
      </c>
      <c r="B1164" s="106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9">
        <v>7</v>
      </c>
      <c r="B1165" s="106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9">
        <v>8</v>
      </c>
      <c r="B1166" s="106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9">
        <v>9</v>
      </c>
      <c r="B1167" s="106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9">
        <v>10</v>
      </c>
      <c r="B1168" s="106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9">
        <v>11</v>
      </c>
      <c r="B1169" s="106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9">
        <v>12</v>
      </c>
      <c r="B1170" s="106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9">
        <v>13</v>
      </c>
      <c r="B1171" s="106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9">
        <v>14</v>
      </c>
      <c r="B1172" s="106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9">
        <v>15</v>
      </c>
      <c r="B1173" s="106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9">
        <v>16</v>
      </c>
      <c r="B1174" s="106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9">
        <v>17</v>
      </c>
      <c r="B1175" s="106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9">
        <v>18</v>
      </c>
      <c r="B1176" s="106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9">
        <v>19</v>
      </c>
      <c r="B1177" s="106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9">
        <v>20</v>
      </c>
      <c r="B1178" s="106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9">
        <v>21</v>
      </c>
      <c r="B1179" s="106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9">
        <v>22</v>
      </c>
      <c r="B1180" s="106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9">
        <v>23</v>
      </c>
      <c r="B1181" s="106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9">
        <v>24</v>
      </c>
      <c r="B1182" s="106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9">
        <v>25</v>
      </c>
      <c r="B1183" s="106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9">
        <v>26</v>
      </c>
      <c r="B1184" s="106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9">
        <v>27</v>
      </c>
      <c r="B1185" s="106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9">
        <v>28</v>
      </c>
      <c r="B1186" s="106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9">
        <v>29</v>
      </c>
      <c r="B1187" s="106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9">
        <v>30</v>
      </c>
      <c r="B1188" s="106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9">
        <v>1</v>
      </c>
      <c r="B1192" s="106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9">
        <v>2</v>
      </c>
      <c r="B1193" s="106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9">
        <v>3</v>
      </c>
      <c r="B1194" s="106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9">
        <v>4</v>
      </c>
      <c r="B1195" s="106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9">
        <v>5</v>
      </c>
      <c r="B1196" s="106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9">
        <v>6</v>
      </c>
      <c r="B1197" s="106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9">
        <v>7</v>
      </c>
      <c r="B1198" s="106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9">
        <v>8</v>
      </c>
      <c r="B1199" s="106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9">
        <v>9</v>
      </c>
      <c r="B1200" s="106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9">
        <v>10</v>
      </c>
      <c r="B1201" s="106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9">
        <v>11</v>
      </c>
      <c r="B1202" s="106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9">
        <v>12</v>
      </c>
      <c r="B1203" s="106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9">
        <v>13</v>
      </c>
      <c r="B1204" s="106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9">
        <v>14</v>
      </c>
      <c r="B1205" s="106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9">
        <v>15</v>
      </c>
      <c r="B1206" s="106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9">
        <v>16</v>
      </c>
      <c r="B1207" s="106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9">
        <v>17</v>
      </c>
      <c r="B1208" s="106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9">
        <v>18</v>
      </c>
      <c r="B1209" s="106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9">
        <v>19</v>
      </c>
      <c r="B1210" s="106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9">
        <v>20</v>
      </c>
      <c r="B1211" s="106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9">
        <v>21</v>
      </c>
      <c r="B1212" s="106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9">
        <v>22</v>
      </c>
      <c r="B1213" s="106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9">
        <v>23</v>
      </c>
      <c r="B1214" s="106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9">
        <v>24</v>
      </c>
      <c r="B1215" s="106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9">
        <v>25</v>
      </c>
      <c r="B1216" s="106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9">
        <v>26</v>
      </c>
      <c r="B1217" s="106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9">
        <v>27</v>
      </c>
      <c r="B1218" s="106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9">
        <v>28</v>
      </c>
      <c r="B1219" s="106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9">
        <v>29</v>
      </c>
      <c r="B1220" s="106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9">
        <v>30</v>
      </c>
      <c r="B1221" s="106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9">
        <v>1</v>
      </c>
      <c r="B1225" s="106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9">
        <v>2</v>
      </c>
      <c r="B1226" s="106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9">
        <v>3</v>
      </c>
      <c r="B1227" s="106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9">
        <v>4</v>
      </c>
      <c r="B1228" s="106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9">
        <v>5</v>
      </c>
      <c r="B1229" s="106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9">
        <v>6</v>
      </c>
      <c r="B1230" s="106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9">
        <v>7</v>
      </c>
      <c r="B1231" s="106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9">
        <v>8</v>
      </c>
      <c r="B1232" s="106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9">
        <v>9</v>
      </c>
      <c r="B1233" s="106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9">
        <v>10</v>
      </c>
      <c r="B1234" s="106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9">
        <v>11</v>
      </c>
      <c r="B1235" s="106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9">
        <v>12</v>
      </c>
      <c r="B1236" s="106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9">
        <v>13</v>
      </c>
      <c r="B1237" s="106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9">
        <v>14</v>
      </c>
      <c r="B1238" s="106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9">
        <v>15</v>
      </c>
      <c r="B1239" s="106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9">
        <v>16</v>
      </c>
      <c r="B1240" s="106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9">
        <v>17</v>
      </c>
      <c r="B1241" s="106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9">
        <v>18</v>
      </c>
      <c r="B1242" s="106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9">
        <v>19</v>
      </c>
      <c r="B1243" s="106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9">
        <v>20</v>
      </c>
      <c r="B1244" s="106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9">
        <v>21</v>
      </c>
      <c r="B1245" s="106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9">
        <v>22</v>
      </c>
      <c r="B1246" s="106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9">
        <v>23</v>
      </c>
      <c r="B1247" s="106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9">
        <v>24</v>
      </c>
      <c r="B1248" s="106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9">
        <v>25</v>
      </c>
      <c r="B1249" s="106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9">
        <v>26</v>
      </c>
      <c r="B1250" s="106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9">
        <v>27</v>
      </c>
      <c r="B1251" s="106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9">
        <v>28</v>
      </c>
      <c r="B1252" s="106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9">
        <v>29</v>
      </c>
      <c r="B1253" s="106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9">
        <v>30</v>
      </c>
      <c r="B1254" s="106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9">
        <v>1</v>
      </c>
      <c r="B1258" s="106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9">
        <v>2</v>
      </c>
      <c r="B1259" s="106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9">
        <v>3</v>
      </c>
      <c r="B1260" s="106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9">
        <v>4</v>
      </c>
      <c r="B1261" s="106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9">
        <v>5</v>
      </c>
      <c r="B1262" s="106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9">
        <v>6</v>
      </c>
      <c r="B1263" s="106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9">
        <v>7</v>
      </c>
      <c r="B1264" s="106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9">
        <v>8</v>
      </c>
      <c r="B1265" s="106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9">
        <v>9</v>
      </c>
      <c r="B1266" s="106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9">
        <v>10</v>
      </c>
      <c r="B1267" s="106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9">
        <v>11</v>
      </c>
      <c r="B1268" s="106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9">
        <v>12</v>
      </c>
      <c r="B1269" s="106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9">
        <v>13</v>
      </c>
      <c r="B1270" s="106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9">
        <v>14</v>
      </c>
      <c r="B1271" s="106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9">
        <v>15</v>
      </c>
      <c r="B1272" s="106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9">
        <v>16</v>
      </c>
      <c r="B1273" s="106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9">
        <v>17</v>
      </c>
      <c r="B1274" s="106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9">
        <v>18</v>
      </c>
      <c r="B1275" s="106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9">
        <v>19</v>
      </c>
      <c r="B1276" s="106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9">
        <v>20</v>
      </c>
      <c r="B1277" s="106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9">
        <v>21</v>
      </c>
      <c r="B1278" s="106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9">
        <v>22</v>
      </c>
      <c r="B1279" s="106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9">
        <v>23</v>
      </c>
      <c r="B1280" s="106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9">
        <v>24</v>
      </c>
      <c r="B1281" s="106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9">
        <v>25</v>
      </c>
      <c r="B1282" s="106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9">
        <v>26</v>
      </c>
      <c r="B1283" s="106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9">
        <v>27</v>
      </c>
      <c r="B1284" s="106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9">
        <v>28</v>
      </c>
      <c r="B1285" s="106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9">
        <v>29</v>
      </c>
      <c r="B1286" s="106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9">
        <v>30</v>
      </c>
      <c r="B1287" s="106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9">
        <v>1</v>
      </c>
      <c r="B1291" s="106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9">
        <v>2</v>
      </c>
      <c r="B1292" s="106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9">
        <v>3</v>
      </c>
      <c r="B1293" s="106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9">
        <v>4</v>
      </c>
      <c r="B1294" s="106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9">
        <v>5</v>
      </c>
      <c r="B1295" s="106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9">
        <v>6</v>
      </c>
      <c r="B1296" s="106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9">
        <v>7</v>
      </c>
      <c r="B1297" s="106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9">
        <v>8</v>
      </c>
      <c r="B1298" s="106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9">
        <v>9</v>
      </c>
      <c r="B1299" s="106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9">
        <v>10</v>
      </c>
      <c r="B1300" s="106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9">
        <v>11</v>
      </c>
      <c r="B1301" s="106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9">
        <v>12</v>
      </c>
      <c r="B1302" s="106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9">
        <v>13</v>
      </c>
      <c r="B1303" s="106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9">
        <v>14</v>
      </c>
      <c r="B1304" s="106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9">
        <v>15</v>
      </c>
      <c r="B1305" s="106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9">
        <v>16</v>
      </c>
      <c r="B1306" s="106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9">
        <v>17</v>
      </c>
      <c r="B1307" s="106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9">
        <v>18</v>
      </c>
      <c r="B1308" s="106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9">
        <v>19</v>
      </c>
      <c r="B1309" s="106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9">
        <v>20</v>
      </c>
      <c r="B1310" s="106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9">
        <v>21</v>
      </c>
      <c r="B1311" s="106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9">
        <v>22</v>
      </c>
      <c r="B1312" s="106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9">
        <v>23</v>
      </c>
      <c r="B1313" s="106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9">
        <v>24</v>
      </c>
      <c r="B1314" s="106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9">
        <v>25</v>
      </c>
      <c r="B1315" s="106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9">
        <v>26</v>
      </c>
      <c r="B1316" s="106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9">
        <v>27</v>
      </c>
      <c r="B1317" s="106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9">
        <v>28</v>
      </c>
      <c r="B1318" s="106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9">
        <v>29</v>
      </c>
      <c r="B1319" s="106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9">
        <v>30</v>
      </c>
      <c r="B1320" s="106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2018-08-21T04:32:24Z</cp:lastPrinted>
  <dcterms:created xsi:type="dcterms:W3CDTF">2012-03-13T00:50:25Z</dcterms:created>
  <dcterms:modified xsi:type="dcterms:W3CDTF">2020-12-01T10:35:35Z</dcterms:modified>
</cp:coreProperties>
</file>