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<sst xmlns="http://schemas.openxmlformats.org/spreadsheetml/2006/main" count="2949" uniqueCount="656">
  <si>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</si>
  <si>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</si>
  <si>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</si>
  <si>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</si>
  <si>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</si>
  <si>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</si>
  <si>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</si>
  <si>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</si>
  <si>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</si>
  <si>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</si>
  <si>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</si>
  <si>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</si>
  <si>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</si>
  <si>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</si>
  <si>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</si>
  <si>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</si>
  <si>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</si>
  <si>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</si>
  <si>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</si>
  <si>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</si>
  <si>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</si>
  <si>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</si>
  <si>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</si>
  <si>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</si>
  <si>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</si>
  <si>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</si>
  <si>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</si>
  <si>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</si>
  <si>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</si>
  <si>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</si>
  <si>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</si>
  <si>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</si>
  <si>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</si>
  <si>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</si>
  <si>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</si>
  <si>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</si>
  <si>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</si>
  <si>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</si>
  <si>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</si>
  <si>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</si>
  <si>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</si>
  <si>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</si>
  <si>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</si>
  <si>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</si>
  <si>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</si>
  <si>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</si>
  <si>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</si>
  <si>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</si>
  <si>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</si>
  <si>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</si>
  <si>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</si>
  <si>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</si>
  <si>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</si>
  <si>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</si>
  <si>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</si>
  <si>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</si>
  <si>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</si>
  <si>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</si>
  <si>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</si>
  <si>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</si>
  <si>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</si>
  <si>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</si>
  <si>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</si>
  <si>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</si>
  <si>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</si>
  <si>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</si>
  <si>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</si>
  <si>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</si>
  <si>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</si>
  <si>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</si>
  <si>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</si>
  <si>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</si>
  <si>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</si>
  <si>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</si>
  <si>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</si>
  <si>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</si>
  <si>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</si>
  <si>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</si>
  <si>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</si>
  <si>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</si>
  <si>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</si>
  <si>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</si>
  <si>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</si>
  <si>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</si>
  <si>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</si>
  <si>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</si>
  <si>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</si>
  <si>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</si>
  <si>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</si>
  <si>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</si>
  <si>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</si>
  <si>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</si>
  <si>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</si>
  <si>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</si>
  <si>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</si>
  <si>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</si>
  <si>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</si>
  <si>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</si>
  <si>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</si>
  <si>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</si>
  <si>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</si>
  <si>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</si>
  <si>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</si>
  <si>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</si>
  <si>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</si>
  <si>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</si>
  <si>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</si>
  <si>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</si>
  <si>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</si>
  <si>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</si>
  <si>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</si>
  <si>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</si>
  <si>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</si>
  <si>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</si>
  <si>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</si>
  <si>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</si>
  <si>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</si>
  <si>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</si>
  <si>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</si>
  <si>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</si>
  <si>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</si>
  <si>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</si>
  <si>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</si>
  <si>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</si>
  <si>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</si>
  <si>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</si>
  <si>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</si>
  <si>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</si>
  <si>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</si>
  <si>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</si>
  <si>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</si>
  <si>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</si>
  <si>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</si>
  <si>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</si>
  <si>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</si>
  <si>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</si>
  <si>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</si>
  <si>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</si>
  <si>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</si>
  <si>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</si>
  <si>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</si>
  <si>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</si>
  <si>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</si>
  <si>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</si>
  <si>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</si>
  <si>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</si>
  <si>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</si>
  <si>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</si>
  <si>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</si>
  <si>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</si>
  <si>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</si>
  <si>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</si>
  <si>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</si>
  <si>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</si>
  <si>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</si>
  <si>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</si>
  <si>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</si>
  <si>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</si>
  <si>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</si>
  <si>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</si>
  <si>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</si>
  <si>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</si>
  <si>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</si>
  <si>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</si>
  <si>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</si>
  <si>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</si>
  <si>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</si>
  <si>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</si>
  <si>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</si>
  <si>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</si>
  <si>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</si>
  <si>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</si>
  <si>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</si>
  <si>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</si>
  <si>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</si>
  <si>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</si>
  <si>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</si>
  <si>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</si>
  <si>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</si>
  <si>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</si>
  <si>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</si>
  <si>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</si>
  <si>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</si>
  <si>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</si>
  <si>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</si>
  <si>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</si>
  <si>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</si>
  <si>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</si>
  <si>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</si>
  <si>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</si>
  <si>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</si>
  <si>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</si>
  <si>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</si>
  <si>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</si>
  <si>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</si>
  <si>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</si>
  <si>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</si>
  <si>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</si>
  <si>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</si>
  <si>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</si>
  <si>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</si>
  <si>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</si>
  <si>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</si>
  <si>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</si>
  <si>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</si>
  <si>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</si>
  <si>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</si>
  <si>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</si>
  <si>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</si>
  <si>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</si>
  <si>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</si>
  <si>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</si>
  <si>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</si>
  <si>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</si>
  <si>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</si>
  <si>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</si>
  <si>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</si>
  <si>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</si>
  <si>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</si>
  <si>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</si>
  <si>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</si>
  <si>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</si>
  <si>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</si>
  <si>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</si>
  <si>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</si>
  <si>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</si>
  <si>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</si>
  <si>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</si>
  <si>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</si>
  <si>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</si>
  <si>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</si>
  <si>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</si>
  <si>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</si>
  <si>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</si>
  <si>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</si>
  <si>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</si>
  <si>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</si>
  <si>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</si>
  <si>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</si>
  <si>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</si>
  <si>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</si>
  <si>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</si>
  <si>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</si>
  <si>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</si>
  <si>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</si>
  <si>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</si>
  <si>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</si>
  <si>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</si>
  <si>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</si>
  <si>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</si>
  <si>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</si>
  <si>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</si>
  <si>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</si>
  <si>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</si>
  <si>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</si>
  <si>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</si>
  <si>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</si>
  <si>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</si>
  <si>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</si>
  <si>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</si>
  <si>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</si>
  <si>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</si>
  <si>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</si>
  <si>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</si>
  <si>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</si>
  <si>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</si>
  <si>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</si>
  <si>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</si>
  <si>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</si>
  <si>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</si>
  <si>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</si>
  <si>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</si>
  <si>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</si>
  <si>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</si>
  <si>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</si>
  <si>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</si>
  <si>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</si>
  <si>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</si>
  <si>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</si>
  <si>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</si>
  <si>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</si>
  <si>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</si>
  <si>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</si>
  <si>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</si>
  <si>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</si>
  <si>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</si>
  <si>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</si>
  <si>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</si>
  <si>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</si>
  <si>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</si>
  <si>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</si>
  <si>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</si>
  <si>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</si>
  <si>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</si>
  <si>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</si>
  <si>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</si>
  <si>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</si>
  <si>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</si>
  <si>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</si>
  <si>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</si>
  <si>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</si>
  <si>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</si>
  <si>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</si>
  <si>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</si>
  <si>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</si>
  <si>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</si>
  <si>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</si>
  <si>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</si>
  <si>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</si>
  <si>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</si>
  <si>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</si>
  <si>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</si>
  <si>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</si>
  <si>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</si>
  <si>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</si>
  <si>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</si>
  <si>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</si>
  <si>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</si>
  <si>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</si>
  <si>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</si>
  <si>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</si>
  <si>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</si>
  <si>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</si>
  <si>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</si>
  <si>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</si>
  <si>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</si>
  <si>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</si>
  <si>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</si>
  <si>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</si>
  <si>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</si>
  <si>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</si>
  <si>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</si>
  <si>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</si>
  <si>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</si>
  <si>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</si>
  <si>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</si>
  <si>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</si>
  <si>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</si>
  <si>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</si>
  <si>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</si>
  <si>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</si>
  <si>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</si>
  <si>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</si>
  <si>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</si>
  <si>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</si>
  <si>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</si>
  <si>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</si>
  <si>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</si>
  <si>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</si>
  <si>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</si>
  <si>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</si>
  <si>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</si>
  <si>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</si>
  <si>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</si>
  <si>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</si>
  <si>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</si>
  <si>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</si>
  <si>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</si>
  <si>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</si>
  <si>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</si>
  <si>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</si>
  <si>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</si>
  <si>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</si>
  <si>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</si>
  <si>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</si>
  <si>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</si>
  <si>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</si>
  <si>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</si>
  <si>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</si>
  <si>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</si>
  <si>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</si>
  <si>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</si>
  <si>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</si>
  <si>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</si>
  <si>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</si>
  <si>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</si>
  <si>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</si>
  <si>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</si>
  <si>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</si>
  <si>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</si>
  <si>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</si>
  <si>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</si>
  <si>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</si>
  <si>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</si>
  <si>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</si>
  <si>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</si>
  <si>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</si>
  <si>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</si>
  <si>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</si>
  <si>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</si>
  <si>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</si>
  <si>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</si>
  <si>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</si>
  <si>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</si>
  <si>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</si>
  <si>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</si>
  <si>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</si>
  <si>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</si>
  <si>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</si>
  <si>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</si>
  <si>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</si>
  <si>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</si>
  <si>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</si>
  <si>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</si>
  <si>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</si>
  <si>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</si>
  <si>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</si>
  <si>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</si>
  <si>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</si>
  <si>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</si>
  <si>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</si>
  <si>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</si>
  <si>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</si>
  <si>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</si>
  <si>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</si>
  <si>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</si>
  <si>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</si>
  <si>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</si>
  <si>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</si>
  <si>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</si>
  <si>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</si>
  <si>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</si>
  <si>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</si>
  <si>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</si>
  <si>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</si>
  <si>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</si>
  <si>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</si>
  <si>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</si>
  <si>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</si>
  <si>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</si>
  <si>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</si>
  <si>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</si>
  <si>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</si>
  <si>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</si>
  <si>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</si>
  <si>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</si>
  <si>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</si>
  <si>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</si>
  <si>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</si>
  <si>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</si>
  <si>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</si>
  <si>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</si>
  <si>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</si>
  <si>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</si>
  <si>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</si>
  <si>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</si>
  <si>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</si>
  <si>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</si>
  <si>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</si>
  <si>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</si>
  <si>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</si>
  <si>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</si>
  <si>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</si>
  <si>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</si>
  <si>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</si>
  <si>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</si>
  <si>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</si>
  <si>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</si>
  <si>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</si>
  <si>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</si>
  <si>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</si>
  <si>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</si>
  <si>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</si>
  <si>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</si>
  <si>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</si>
  <si>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</si>
  <si>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</si>
  <si>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</si>
  <si>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</si>
  <si>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</si>
  <si>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</si>
  <si>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</si>
  <si>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</si>
  <si>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</si>
  <si>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</si>
  <si>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</si>
  <si>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</si>
  <si>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</si>
  <si>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</si>
  <si>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</si>
  <si>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</si>
  <si>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</si>
  <si>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</si>
  <si>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</si>
  <si>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</si>
  <si>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</si>
  <si>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</si>
  <si>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</si>
  <si>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</si>
  <si>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</si>
  <si>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</si>
  <si>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</si>
  <si>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</si>
  <si>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</si>
  <si>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</si>
  <si>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</si>
  <si>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</si>
  <si>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</si>
  <si>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</si>
  <si>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</si>
  <si>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</si>
  <si>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</si>
  <si>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</si>
  <si>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</si>
  <si>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</si>
  <si>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</si>
  <si>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</si>
  <si>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</si>
  <si>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</si>
  <si>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</si>
  <si>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</si>
  <si>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</si>
  <si>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</si>
  <si>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</si>
  <si>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</si>
  <si>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</si>
  <si>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</si>
  <si>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</si>
  <si>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</si>
  <si>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</si>
  <si>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</si>
  <si>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</si>
  <si>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</si>
  <si>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</si>
  <si>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</si>
  <si>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</si>
  <si>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</si>
  <si>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</si>
  <si>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</si>
  <si>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</si>
  <si>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</si>
  <si>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</si>
  <si>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</si>
  <si>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</si>
  <si>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</si>
  <si>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</si>
  <si>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</si>
  <si>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</si>
  <si>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</si>
  <si>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</si>
  <si>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</si>
  <si>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</si>
  <si>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</si>
  <si>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</si>
  <si>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</si>
  <si>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</si>
  <si>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特定地域自然林保全整備</t>
    <phoneticPr fontId="5"/>
  </si>
  <si>
    <t>自然環境局</t>
    <phoneticPr fontId="5"/>
  </si>
  <si>
    <t>自然環境計画課</t>
    <phoneticPr fontId="5"/>
  </si>
  <si>
    <t>○</t>
  </si>
  <si>
    <t>世界遺産条約第5条
自然環境保全法第16条及び第24条</t>
    <phoneticPr fontId="5"/>
  </si>
  <si>
    <t>-</t>
  </si>
  <si>
    <t>-</t>
    <phoneticPr fontId="5"/>
  </si>
  <si>
    <t>世界自然遺産は、世界遺産条約第５条に規定するように、一義的に自国の責務の下、顕著で普遍的な価値を有する自然地域を人類全体のための世界の遺産として保全する必要がある。
　また、原生自然環境保全及び自然環境保全地域は、人為の影響をほとんど受けていない原生的な森林や、固有性・希少性の高い生物種の生息地など、我が国の生物多様性の保全上極めて重要な地域であり、それぞれの地域については、自然環境保全法に基づき、国が保全のための事業を行う必要がある。</t>
    <phoneticPr fontId="5"/>
  </si>
  <si>
    <t>　我が国の世界自然遺産地域である「屋久島」、「白神山地」、「知床」及び「小笠原諸島」や、原生自然環境保全地域及び自然環境保全地域において、モニタリングのための機材や自然環境保全のための標識等の整備・更新を行う。</t>
    <phoneticPr fontId="5"/>
  </si>
  <si>
    <t>-</t>
    <phoneticPr fontId="5"/>
  </si>
  <si>
    <t>施設整備費</t>
    <rPh sb="0" eb="5">
      <t>シセツセイビヒ</t>
    </rPh>
    <phoneticPr fontId="5"/>
  </si>
  <si>
    <t>施設施工庁費</t>
    <rPh sb="0" eb="2">
      <t>シセツ</t>
    </rPh>
    <rPh sb="2" eb="4">
      <t>セコウ</t>
    </rPh>
    <rPh sb="4" eb="5">
      <t>チョウ</t>
    </rPh>
    <rPh sb="5" eb="6">
      <t>ヒ</t>
    </rPh>
    <phoneticPr fontId="5"/>
  </si>
  <si>
    <t>施設施工旅費</t>
    <rPh sb="0" eb="6">
      <t>シセツセコウリョヒ</t>
    </rPh>
    <phoneticPr fontId="5"/>
  </si>
  <si>
    <t>-</t>
    <phoneticPr fontId="5"/>
  </si>
  <si>
    <t>世界自然遺産地域や自然環境保全地域等の植生等が適正な方策で保全・管理されていること。</t>
    <phoneticPr fontId="5"/>
  </si>
  <si>
    <t>適正な管理・モニタリングが図られることにより、危機遺産に登録されていない世界自然遺産の数（継続的に行われる必要があることから、目標年度の設定は困難）</t>
    <rPh sb="23" eb="25">
      <t>キキ</t>
    </rPh>
    <rPh sb="25" eb="27">
      <t>イサン</t>
    </rPh>
    <rPh sb="28" eb="30">
      <t>トウロク</t>
    </rPh>
    <rPh sb="36" eb="38">
      <t>セカイ</t>
    </rPh>
    <rPh sb="38" eb="40">
      <t>シゼン</t>
    </rPh>
    <rPh sb="40" eb="42">
      <t>イサン</t>
    </rPh>
    <rPh sb="43" eb="44">
      <t>カズ</t>
    </rPh>
    <phoneticPr fontId="5"/>
  </si>
  <si>
    <t>地域</t>
    <rPh sb="0" eb="2">
      <t>チイキ</t>
    </rPh>
    <phoneticPr fontId="5"/>
  </si>
  <si>
    <t>-</t>
    <phoneticPr fontId="5"/>
  </si>
  <si>
    <t>コスト：X／Y
X：執行額
Y：モニタリングのための機材や保全のための標識の整備・更新等を行った地域数　　　　　　　　　　　　</t>
    <phoneticPr fontId="5"/>
  </si>
  <si>
    <t>百万円</t>
    <rPh sb="0" eb="2">
      <t>ヒャクマン</t>
    </rPh>
    <rPh sb="2" eb="3">
      <t>エン</t>
    </rPh>
    <phoneticPr fontId="5"/>
  </si>
  <si>
    <t>百万円
　　/箇所</t>
    <rPh sb="0" eb="2">
      <t>ヒャクマン</t>
    </rPh>
    <rPh sb="2" eb="3">
      <t>エン</t>
    </rPh>
    <rPh sb="7" eb="9">
      <t>カショ</t>
    </rPh>
    <phoneticPr fontId="5"/>
  </si>
  <si>
    <t>5/3</t>
    <phoneticPr fontId="5"/>
  </si>
  <si>
    <t>5/4</t>
    <phoneticPr fontId="5"/>
  </si>
  <si>
    <t>５．生物多様性の保全と自然との共生の推進</t>
    <phoneticPr fontId="5"/>
  </si>
  <si>
    <t>-</t>
    <phoneticPr fontId="5"/>
  </si>
  <si>
    <t>保護区の管理状況</t>
    <phoneticPr fontId="5"/>
  </si>
  <si>
    <t>保護区の適切な保護・管理</t>
    <phoneticPr fontId="5"/>
  </si>
  <si>
    <t>-</t>
    <phoneticPr fontId="5"/>
  </si>
  <si>
    <t>遺産地域等の基幹的施設の整備・更新（遺産地域等の適切な保全管理）</t>
    <phoneticPr fontId="5"/>
  </si>
  <si>
    <t>遺産地域等の基幹的施設の整備・更新を行い、当該地域の適切な保全管理を図っている。</t>
    <phoneticPr fontId="5"/>
  </si>
  <si>
    <t>国内の世界自然遺産登録地について、適正な管理・モニタリングを行うことで、科学的データに基づく順応的管理を通して、世界遺産として認められた価値を将来にわたって保全することに寄与する。</t>
    <phoneticPr fontId="5"/>
  </si>
  <si>
    <t>無</t>
  </si>
  <si>
    <t>条約及び法に基づき、次世代に世界遺産等を適切な形で引き継ぐという社会的要請を適切に反映している。</t>
    <phoneticPr fontId="5"/>
  </si>
  <si>
    <t>条約及び法に基づき、国が責任をもって事業等を行う必要がある。</t>
    <phoneticPr fontId="5"/>
  </si>
  <si>
    <t>本事業は世界遺産等の管理の基礎となる標識やモニタリングに係る事業であるため、必要性及び優先度は高い。</t>
    <phoneticPr fontId="5"/>
  </si>
  <si>
    <t>‐</t>
  </si>
  <si>
    <t>必要最小限の費用であり妥当である。</t>
    <rPh sb="0" eb="2">
      <t>ヒツヨウ</t>
    </rPh>
    <rPh sb="2" eb="5">
      <t>サイショウゲン</t>
    </rPh>
    <rPh sb="6" eb="8">
      <t>ヒヨウ</t>
    </rPh>
    <rPh sb="11" eb="13">
      <t>ダトウ</t>
    </rPh>
    <phoneticPr fontId="5"/>
  </si>
  <si>
    <t>使途は必要なものに限定するなどしている。</t>
    <phoneticPr fontId="5"/>
  </si>
  <si>
    <t>-</t>
    <phoneticPr fontId="5"/>
  </si>
  <si>
    <t>対象を必要最低限の箇所に限定するなど、コスト削減や効率化に向けた工夫を行っている。</t>
    <phoneticPr fontId="5"/>
  </si>
  <si>
    <t>４つの遺産地域等に対して適切な保全、管理を進められており、成果実績は成果目標に見合ったものである。</t>
    <phoneticPr fontId="5"/>
  </si>
  <si>
    <t>必要最低限の手段・方法を採用している。</t>
    <phoneticPr fontId="5"/>
  </si>
  <si>
    <t>活動実績は見込みを達成しており、見込みにあったものである。</t>
    <rPh sb="5" eb="7">
      <t>ミコ</t>
    </rPh>
    <rPh sb="9" eb="11">
      <t>タッセイ</t>
    </rPh>
    <phoneticPr fontId="5"/>
  </si>
  <si>
    <t>設置・更新等を行った標識・モニタリング機材等については、世界自然遺産地域等における適切な管理に不可欠な、科学的データの取得に有効に活用されている。</t>
    <phoneticPr fontId="5"/>
  </si>
  <si>
    <t>　引き続き、適切に事業を実施して成果目標の達成が図られるよう、効率的な予算執行に努めつつ、事業を推進してまいりたい。</t>
    <phoneticPr fontId="5"/>
  </si>
  <si>
    <t>195</t>
    <phoneticPr fontId="5"/>
  </si>
  <si>
    <t>186</t>
    <phoneticPr fontId="5"/>
  </si>
  <si>
    <t>196</t>
    <phoneticPr fontId="5"/>
  </si>
  <si>
    <t>219</t>
    <phoneticPr fontId="5"/>
  </si>
  <si>
    <t>210</t>
    <phoneticPr fontId="5"/>
  </si>
  <si>
    <t>199</t>
    <phoneticPr fontId="5"/>
  </si>
  <si>
    <t>-</t>
    <phoneticPr fontId="5"/>
  </si>
  <si>
    <t>-</t>
    <phoneticPr fontId="5"/>
  </si>
  <si>
    <t>6/3</t>
    <phoneticPr fontId="5"/>
  </si>
  <si>
    <t>機器費</t>
    <phoneticPr fontId="5"/>
  </si>
  <si>
    <t>データーロガー2台、気温計</t>
    <phoneticPr fontId="5"/>
  </si>
  <si>
    <t>人件費</t>
    <phoneticPr fontId="5"/>
  </si>
  <si>
    <t>旅費</t>
    <phoneticPr fontId="5"/>
  </si>
  <si>
    <t>車両費</t>
    <phoneticPr fontId="5"/>
  </si>
  <si>
    <t>消耗品費</t>
    <phoneticPr fontId="5"/>
  </si>
  <si>
    <t>雑材料費</t>
    <rPh sb="0" eb="1">
      <t>ザツ</t>
    </rPh>
    <rPh sb="1" eb="4">
      <t>ザイリョウヒ</t>
    </rPh>
    <phoneticPr fontId="5"/>
  </si>
  <si>
    <t>雑役務費</t>
    <rPh sb="0" eb="1">
      <t>ザツ</t>
    </rPh>
    <rPh sb="1" eb="3">
      <t>エキム</t>
    </rPh>
    <phoneticPr fontId="5"/>
  </si>
  <si>
    <t>データーロガープログラム作成</t>
    <phoneticPr fontId="5"/>
  </si>
  <si>
    <t>一般管理費、消費税等</t>
    <rPh sb="0" eb="2">
      <t>イッパン</t>
    </rPh>
    <rPh sb="2" eb="5">
      <t>カンリヒ</t>
    </rPh>
    <rPh sb="6" eb="9">
      <t>ショウヒゼイ</t>
    </rPh>
    <rPh sb="9" eb="10">
      <t>ナド</t>
    </rPh>
    <phoneticPr fontId="5"/>
  </si>
  <si>
    <t>株式会社エフテック</t>
    <phoneticPr fontId="5"/>
  </si>
  <si>
    <t>白神山地気象観測施設データーロガー設置等業務</t>
    <phoneticPr fontId="5"/>
  </si>
  <si>
    <t>-</t>
    <phoneticPr fontId="5"/>
  </si>
  <si>
    <t>白神山地世界遺産地域大型案内標識（アオーネ白神十二湖）建替工事</t>
    <phoneticPr fontId="5"/>
  </si>
  <si>
    <t>株式会社映測サイエンス</t>
    <phoneticPr fontId="5"/>
  </si>
  <si>
    <t>消耗品購入等</t>
    <phoneticPr fontId="5"/>
  </si>
  <si>
    <t>株式会社第一事務機</t>
    <phoneticPr fontId="5"/>
  </si>
  <si>
    <t>消耗品購入</t>
    <phoneticPr fontId="5"/>
  </si>
  <si>
    <t>（一社）Islands care</t>
    <phoneticPr fontId="5"/>
  </si>
  <si>
    <t>平成29年度小笠原国立公園母島近海における水温計設置業務</t>
    <phoneticPr fontId="5"/>
  </si>
  <si>
    <t>大井川源流部原生自然環境保全地域標識修繕</t>
    <phoneticPr fontId="5"/>
  </si>
  <si>
    <t>-</t>
    <phoneticPr fontId="5"/>
  </si>
  <si>
    <t>-</t>
    <phoneticPr fontId="5"/>
  </si>
  <si>
    <t>-</t>
    <phoneticPr fontId="5"/>
  </si>
  <si>
    <t>-</t>
    <phoneticPr fontId="5"/>
  </si>
  <si>
    <t>-</t>
    <phoneticPr fontId="5"/>
  </si>
  <si>
    <t>-</t>
    <phoneticPr fontId="5"/>
  </si>
  <si>
    <t>-</t>
    <phoneticPr fontId="5"/>
  </si>
  <si>
    <t>羅臼山岳会</t>
    <rPh sb="0" eb="2">
      <t>ラウス</t>
    </rPh>
    <rPh sb="2" eb="5">
      <t>サンガクカイ</t>
    </rPh>
    <phoneticPr fontId="5"/>
  </si>
  <si>
    <r>
      <t>平成2</t>
    </r>
    <r>
      <rPr>
        <sz val="11"/>
        <rFont val="ＭＳ Ｐゴシック"/>
        <family val="3"/>
        <charset val="128"/>
      </rPr>
      <t>9年度知床世界自然遺産地域における羅臼岳歩道保全管理業務</t>
    </r>
    <rPh sb="0" eb="2">
      <t>ヘイセイ</t>
    </rPh>
    <rPh sb="4" eb="6">
      <t>ネンド</t>
    </rPh>
    <rPh sb="6" eb="8">
      <t>シレトコ</t>
    </rPh>
    <rPh sb="8" eb="10">
      <t>セカイ</t>
    </rPh>
    <rPh sb="10" eb="12">
      <t>シゼン</t>
    </rPh>
    <rPh sb="12" eb="14">
      <t>イサン</t>
    </rPh>
    <rPh sb="14" eb="16">
      <t>チイキ</t>
    </rPh>
    <rPh sb="20" eb="23">
      <t>ラウスダケ</t>
    </rPh>
    <rPh sb="23" eb="25">
      <t>ホドウ</t>
    </rPh>
    <rPh sb="25" eb="27">
      <t>ホゼン</t>
    </rPh>
    <rPh sb="27" eb="29">
      <t>カンリ</t>
    </rPh>
    <rPh sb="29" eb="31">
      <t>ギョウム</t>
    </rPh>
    <phoneticPr fontId="5"/>
  </si>
  <si>
    <r>
      <t>平成2</t>
    </r>
    <r>
      <rPr>
        <sz val="11"/>
        <rFont val="ＭＳ Ｐゴシック"/>
        <family val="3"/>
        <charset val="128"/>
      </rPr>
      <t>9年度知床世界自然遺産地域における知床連山登山道管理業務</t>
    </r>
    <rPh sb="0" eb="2">
      <t>ヘイセイ</t>
    </rPh>
    <rPh sb="4" eb="6">
      <t>ネンド</t>
    </rPh>
    <rPh sb="6" eb="8">
      <t>シレトコ</t>
    </rPh>
    <rPh sb="8" eb="10">
      <t>セカイ</t>
    </rPh>
    <rPh sb="10" eb="12">
      <t>シゼン</t>
    </rPh>
    <rPh sb="12" eb="14">
      <t>イサン</t>
    </rPh>
    <rPh sb="14" eb="16">
      <t>チイキ</t>
    </rPh>
    <rPh sb="20" eb="22">
      <t>シレトコ</t>
    </rPh>
    <rPh sb="22" eb="24">
      <t>レンザン</t>
    </rPh>
    <rPh sb="24" eb="27">
      <t>トザンドウ</t>
    </rPh>
    <rPh sb="27" eb="29">
      <t>カンリ</t>
    </rPh>
    <rPh sb="29" eb="31">
      <t>ギョウム</t>
    </rPh>
    <phoneticPr fontId="5"/>
  </si>
  <si>
    <t>-</t>
    <phoneticPr fontId="5"/>
  </si>
  <si>
    <t>-</t>
    <phoneticPr fontId="5"/>
  </si>
  <si>
    <t>-</t>
    <phoneticPr fontId="5"/>
  </si>
  <si>
    <t>4.9/4</t>
    <phoneticPr fontId="5"/>
  </si>
  <si>
    <t>個人A</t>
    <rPh sb="0" eb="2">
      <t>コジン</t>
    </rPh>
    <phoneticPr fontId="5"/>
  </si>
  <si>
    <t>百万円未満のため未記載</t>
    <rPh sb="0" eb="3">
      <t>ヒャクマンエン</t>
    </rPh>
    <rPh sb="3" eb="5">
      <t>ミマン</t>
    </rPh>
    <rPh sb="8" eb="11">
      <t>ミキサイ</t>
    </rPh>
    <phoneticPr fontId="5"/>
  </si>
  <si>
    <t>日本の世界自然遺産（環境省HP）http://www.env.go.jp/nature/isan/worldheritage/
自然環境保全地域各種データ（環境省HP）https://www.env.go.jp/nature/hozen/data.html</t>
    <phoneticPr fontId="5"/>
  </si>
  <si>
    <t>遺産地域等の基幹的施設の整備・更新地域数（モニタリングのための機材や保全のための標識の整備・更新等）</t>
    <rPh sb="17" eb="19">
      <t>チイキ</t>
    </rPh>
    <rPh sb="19" eb="20">
      <t>スウ</t>
    </rPh>
    <phoneticPr fontId="5"/>
  </si>
  <si>
    <t>支出先の選定にあたっては、三者見積をとり、競争性を確保している。</t>
    <rPh sb="13" eb="14">
      <t>サン</t>
    </rPh>
    <phoneticPr fontId="5"/>
  </si>
  <si>
    <t>　世界自然遺産地域及び自然環境保全地域等の保全管理にあたり、植生保護のための登山道管理や保全看板の設置、モニタリングの実施は基礎となる取組であるが、当該地域は気象条件の厳しい環境にあることから、保全標識やモニタリング機器は破損等が発生しやすく、定期的な更新整備や継続的な補修が必要である。
　当該年度に実施した登山道管理や看板の設置・撤去にあたっては、利用者の動線等を踏まえ、必要性及び維持管理の観点から実施場所を選定し、かつ、その利用者層及び利用形態を踏まえた対応内容とした。また、モニタリング機材から得られるデータは、世界遺産地域科学委員会等における検討に資するなど、今後の効果的かつ効率的な保全対策にも活用されるものである。
　支出先の選定にあたっては競争性も確保しており、本事業についてはその目的に沿った効率的な予算執行が図られている。</t>
    <phoneticPr fontId="5"/>
  </si>
  <si>
    <t>A.羅臼山岳会</t>
    <rPh sb="2" eb="4">
      <t>ラウス</t>
    </rPh>
    <rPh sb="4" eb="7">
      <t>サンガクカイ</t>
    </rPh>
    <phoneticPr fontId="5"/>
  </si>
  <si>
    <t>C.株式会社エフテック</t>
    <rPh sb="2" eb="4">
      <t>カブシキ</t>
    </rPh>
    <rPh sb="4" eb="6">
      <t>カイシャ</t>
    </rPh>
    <phoneticPr fontId="5"/>
  </si>
  <si>
    <t>百万円未満のため未記載</t>
    <rPh sb="0" eb="3">
      <t>ヒャクマンエン</t>
    </rPh>
    <rPh sb="3" eb="5">
      <t>ミマン</t>
    </rPh>
    <rPh sb="8" eb="11">
      <t>ミキサイ</t>
    </rPh>
    <phoneticPr fontId="5"/>
  </si>
  <si>
    <t>D.株式会社　コトブキ</t>
    <rPh sb="2" eb="4">
      <t>カブシキ</t>
    </rPh>
    <rPh sb="4" eb="6">
      <t>カイシャ</t>
    </rPh>
    <phoneticPr fontId="5"/>
  </si>
  <si>
    <t>E.株式会社　映測サイエンス</t>
    <rPh sb="2" eb="4">
      <t>カブシキ</t>
    </rPh>
    <rPh sb="4" eb="6">
      <t>カイシャ</t>
    </rPh>
    <rPh sb="7" eb="8">
      <t>エイ</t>
    </rPh>
    <rPh sb="8" eb="9">
      <t>ソク</t>
    </rPh>
    <phoneticPr fontId="5"/>
  </si>
  <si>
    <t>F. 株式会社第一事務機</t>
    <rPh sb="3" eb="5">
      <t>カブシキ</t>
    </rPh>
    <rPh sb="5" eb="7">
      <t>カイシャ</t>
    </rPh>
    <rPh sb="7" eb="8">
      <t>ダイ</t>
    </rPh>
    <rPh sb="8" eb="9">
      <t>イチ</t>
    </rPh>
    <rPh sb="9" eb="12">
      <t>ジムキ</t>
    </rPh>
    <phoneticPr fontId="5"/>
  </si>
  <si>
    <t>-</t>
    <phoneticPr fontId="5"/>
  </si>
  <si>
    <t>-</t>
    <phoneticPr fontId="5"/>
  </si>
  <si>
    <t>知床山考舎</t>
    <rPh sb="0" eb="2">
      <t>シレトコ</t>
    </rPh>
    <rPh sb="2" eb="3">
      <t>ヤマ</t>
    </rPh>
    <rPh sb="3" eb="4">
      <t>カンガ</t>
    </rPh>
    <rPh sb="4" eb="5">
      <t>シャ</t>
    </rPh>
    <phoneticPr fontId="5"/>
  </si>
  <si>
    <t>B.知床山考舎</t>
    <rPh sb="2" eb="4">
      <t>シレトコ</t>
    </rPh>
    <rPh sb="4" eb="5">
      <t>ヤマ</t>
    </rPh>
    <rPh sb="5" eb="6">
      <t>カンガ</t>
    </rPh>
    <rPh sb="6" eb="7">
      <t>シャ</t>
    </rPh>
    <phoneticPr fontId="5"/>
  </si>
  <si>
    <t>外部有識者点検対象外</t>
    <phoneticPr fontId="5"/>
  </si>
  <si>
    <t>引き続き、世界自然遺産地域等の適正な管理・モニタリングを行い、自然環境保全に努めること。</t>
    <phoneticPr fontId="5"/>
  </si>
  <si>
    <t>課長　植田　明浩</t>
    <rPh sb="3" eb="5">
      <t>ウエダ</t>
    </rPh>
    <rPh sb="6" eb="7">
      <t>アキ</t>
    </rPh>
    <rPh sb="7" eb="8">
      <t>ヒロ</t>
    </rPh>
    <phoneticPr fontId="5"/>
  </si>
  <si>
    <t>世界自然遺産地域等の適正な管理・モニタリングを行い、今後も効果的かつ効率的な保全対策に努める。</t>
    <phoneticPr fontId="5"/>
  </si>
  <si>
    <t>株式会社コトブキ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</si>
</sst>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127001</xdr:colOff>
      <xdr:row>740</xdr:row>
      <xdr:rowOff>357908</xdr:rowOff>
    </xdr:from>
    <xdr:to>
      <xdr:col>18</xdr:col>
      <xdr:colOff>70240</xdr:colOff>
      <xdr:row>743</xdr:row>
      <xdr:rowOff>149727</xdr:rowOff>
    </xdr:to>
    <xdr:sp macro="" textlink="">
      <xdr:nvSpPr>
        <xdr:cNvPr id="2" name="テキスト ボックス 1"/>
        <xdr:cNvSpPr txBox="1"/>
      </xdr:nvSpPr>
      <xdr:spPr>
        <a:xfrm>
          <a:off x="1604819" y="37349544"/>
          <a:ext cx="1790512" cy="86554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4.9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19</xdr:col>
      <xdr:colOff>148935</xdr:colOff>
      <xdr:row>741</xdr:row>
      <xdr:rowOff>11305</xdr:rowOff>
    </xdr:from>
    <xdr:to>
      <xdr:col>31</xdr:col>
      <xdr:colOff>148365</xdr:colOff>
      <xdr:row>742</xdr:row>
      <xdr:rowOff>317045</xdr:rowOff>
    </xdr:to>
    <xdr:sp macro="" textlink="">
      <xdr:nvSpPr>
        <xdr:cNvPr id="3" name="大かっこ 2"/>
        <xdr:cNvSpPr/>
      </xdr:nvSpPr>
      <xdr:spPr>
        <a:xfrm>
          <a:off x="3658753" y="37360850"/>
          <a:ext cx="2216157" cy="663650"/>
        </a:xfrm>
        <a:prstGeom prst="bracketPair">
          <a:avLst>
            <a:gd name="adj" fmla="val 9008"/>
          </a:avLst>
        </a:prstGeom>
        <a:noFill/>
        <a:ln w="9525" cap="flat" cmpd="sng" algn="ctr">
          <a:solidFill>
            <a:sysClr val="windowText" lastClr="000000"/>
          </a:solidFill>
          <a:prstDash val="solid"/>
        </a:ln>
        <a:effectLst/>
      </xdr:spPr>
      <xdr:txBody>
        <a:bodyPr vertOverflow="clip" tIns="0" bIns="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世界自然遺産地域等において、モニタリングのための機材や保全のための標識の整備・更新等を行う。</a:t>
          </a:r>
          <a:endParaRPr kumimoji="0" lang="ja-JP" altLang="ja-JP"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8929</xdr:colOff>
      <xdr:row>743</xdr:row>
      <xdr:rowOff>161294</xdr:rowOff>
    </xdr:from>
    <xdr:to>
      <xdr:col>15</xdr:col>
      <xdr:colOff>127101</xdr:colOff>
      <xdr:row>756</xdr:row>
      <xdr:rowOff>371929</xdr:rowOff>
    </xdr:to>
    <xdr:sp macro="" textlink="">
      <xdr:nvSpPr>
        <xdr:cNvPr id="4" name="フリーフォーム 13"/>
        <xdr:cNvSpPr>
          <a:spLocks/>
        </xdr:cNvSpPr>
      </xdr:nvSpPr>
      <xdr:spPr bwMode="auto">
        <a:xfrm>
          <a:off x="2367500" y="38116151"/>
          <a:ext cx="481030" cy="4809849"/>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15331</xdr:colOff>
      <xdr:row>745</xdr:row>
      <xdr:rowOff>347924</xdr:rowOff>
    </xdr:from>
    <xdr:to>
      <xdr:col>15</xdr:col>
      <xdr:colOff>102447</xdr:colOff>
      <xdr:row>745</xdr:row>
      <xdr:rowOff>347924</xdr:rowOff>
    </xdr:to>
    <xdr:cxnSp macro="">
      <xdr:nvCxnSpPr>
        <xdr:cNvPr id="5" name="直線矢印コネクタ 14"/>
        <xdr:cNvCxnSpPr>
          <a:cxnSpLocks noChangeShapeType="1"/>
        </xdr:cNvCxnSpPr>
      </xdr:nvCxnSpPr>
      <xdr:spPr bwMode="auto">
        <a:xfrm flipH="1" flipV="1">
          <a:off x="2416786" y="39117560"/>
          <a:ext cx="45657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13</xdr:col>
      <xdr:colOff>15331</xdr:colOff>
      <xdr:row>751</xdr:row>
      <xdr:rowOff>180186</xdr:rowOff>
    </xdr:from>
    <xdr:to>
      <xdr:col>15</xdr:col>
      <xdr:colOff>123178</xdr:colOff>
      <xdr:row>751</xdr:row>
      <xdr:rowOff>180186</xdr:rowOff>
    </xdr:to>
    <xdr:cxnSp macro="">
      <xdr:nvCxnSpPr>
        <xdr:cNvPr id="6" name="直線矢印コネクタ 16"/>
        <xdr:cNvCxnSpPr>
          <a:cxnSpLocks noChangeShapeType="1"/>
        </xdr:cNvCxnSpPr>
      </xdr:nvCxnSpPr>
      <xdr:spPr bwMode="auto">
        <a:xfrm flipH="1" flipV="1">
          <a:off x="2416786" y="41085731"/>
          <a:ext cx="47730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148012</xdr:colOff>
      <xdr:row>756</xdr:row>
      <xdr:rowOff>2048</xdr:rowOff>
    </xdr:from>
    <xdr:to>
      <xdr:col>24</xdr:col>
      <xdr:colOff>181782</xdr:colOff>
      <xdr:row>757</xdr:row>
      <xdr:rowOff>30963</xdr:rowOff>
    </xdr:to>
    <xdr:sp macro="" textlink="">
      <xdr:nvSpPr>
        <xdr:cNvPr id="7" name="テキスト ボックス 6"/>
        <xdr:cNvSpPr txBox="1"/>
      </xdr:nvSpPr>
      <xdr:spPr>
        <a:xfrm>
          <a:off x="2918921" y="42685593"/>
          <a:ext cx="1696316" cy="69855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15</xdr:col>
      <xdr:colOff>148012</xdr:colOff>
      <xdr:row>745</xdr:row>
      <xdr:rowOff>326</xdr:rowOff>
    </xdr:from>
    <xdr:to>
      <xdr:col>24</xdr:col>
      <xdr:colOff>181782</xdr:colOff>
      <xdr:row>746</xdr:row>
      <xdr:rowOff>342638</xdr:rowOff>
    </xdr:to>
    <xdr:sp macro="" textlink="">
      <xdr:nvSpPr>
        <xdr:cNvPr id="8" name="テキスト ボックス 7"/>
        <xdr:cNvSpPr txBox="1"/>
      </xdr:nvSpPr>
      <xdr:spPr>
        <a:xfrm>
          <a:off x="2918921" y="38769962"/>
          <a:ext cx="1696316" cy="70022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釧路自然環境事務所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15</xdr:col>
      <xdr:colOff>148012</xdr:colOff>
      <xdr:row>750</xdr:row>
      <xdr:rowOff>192835</xdr:rowOff>
    </xdr:from>
    <xdr:to>
      <xdr:col>24</xdr:col>
      <xdr:colOff>181782</xdr:colOff>
      <xdr:row>752</xdr:row>
      <xdr:rowOff>177240</xdr:rowOff>
    </xdr:to>
    <xdr:sp macro="" textlink="">
      <xdr:nvSpPr>
        <xdr:cNvPr id="9" name="テキスト ボックス 8"/>
        <xdr:cNvSpPr txBox="1"/>
      </xdr:nvSpPr>
      <xdr:spPr>
        <a:xfrm>
          <a:off x="2918921" y="40740471"/>
          <a:ext cx="1696316" cy="70022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92613</xdr:colOff>
      <xdr:row>745</xdr:row>
      <xdr:rowOff>326</xdr:rowOff>
    </xdr:from>
    <xdr:to>
      <xdr:col>41</xdr:col>
      <xdr:colOff>69409</xdr:colOff>
      <xdr:row>746</xdr:row>
      <xdr:rowOff>342638</xdr:rowOff>
    </xdr:to>
    <xdr:sp macro="" textlink="">
      <xdr:nvSpPr>
        <xdr:cNvPr id="10" name="テキスト ボックス 9"/>
        <xdr:cNvSpPr txBox="1"/>
      </xdr:nvSpPr>
      <xdr:spPr>
        <a:xfrm>
          <a:off x="5634431" y="38769962"/>
          <a:ext cx="2008796" cy="7002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民間会社、民間団体</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者）</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30</xdr:col>
      <xdr:colOff>92613</xdr:colOff>
      <xdr:row>750</xdr:row>
      <xdr:rowOff>192835</xdr:rowOff>
    </xdr:from>
    <xdr:to>
      <xdr:col>41</xdr:col>
      <xdr:colOff>105409</xdr:colOff>
      <xdr:row>752</xdr:row>
      <xdr:rowOff>177240</xdr:rowOff>
    </xdr:to>
    <xdr:sp macro="" textlink="">
      <xdr:nvSpPr>
        <xdr:cNvPr id="11" name="テキスト ボックス 10"/>
        <xdr:cNvSpPr txBox="1"/>
      </xdr:nvSpPr>
      <xdr:spPr>
        <a:xfrm>
          <a:off x="5634431" y="40740471"/>
          <a:ext cx="2044796" cy="70022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民間会社（４者）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24</xdr:col>
      <xdr:colOff>181782</xdr:colOff>
      <xdr:row>745</xdr:row>
      <xdr:rowOff>350437</xdr:rowOff>
    </xdr:from>
    <xdr:to>
      <xdr:col>30</xdr:col>
      <xdr:colOff>92613</xdr:colOff>
      <xdr:row>745</xdr:row>
      <xdr:rowOff>350437</xdr:rowOff>
    </xdr:to>
    <xdr:cxnSp macro="">
      <xdr:nvCxnSpPr>
        <xdr:cNvPr id="12" name="直線矢印コネクタ 25"/>
        <xdr:cNvCxnSpPr>
          <a:cxnSpLocks noChangeShapeType="1"/>
          <a:stCxn id="10" idx="1"/>
          <a:endCxn id="8" idx="3"/>
        </xdr:cNvCxnSpPr>
      </xdr:nvCxnSpPr>
      <xdr:spPr bwMode="auto">
        <a:xfrm flipH="1">
          <a:off x="4615237" y="39120073"/>
          <a:ext cx="101919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181782</xdr:colOff>
      <xdr:row>751</xdr:row>
      <xdr:rowOff>185039</xdr:rowOff>
    </xdr:from>
    <xdr:to>
      <xdr:col>30</xdr:col>
      <xdr:colOff>92613</xdr:colOff>
      <xdr:row>751</xdr:row>
      <xdr:rowOff>185039</xdr:rowOff>
    </xdr:to>
    <xdr:cxnSp macro="">
      <xdr:nvCxnSpPr>
        <xdr:cNvPr id="13" name="直線矢印コネクタ 26"/>
        <xdr:cNvCxnSpPr>
          <a:cxnSpLocks noChangeShapeType="1"/>
          <a:stCxn id="11" idx="1"/>
          <a:endCxn id="9" idx="3"/>
        </xdr:cNvCxnSpPr>
      </xdr:nvCxnSpPr>
      <xdr:spPr bwMode="auto">
        <a:xfrm flipH="1">
          <a:off x="4615237" y="41090584"/>
          <a:ext cx="101919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30</xdr:col>
      <xdr:colOff>94113</xdr:colOff>
      <xdr:row>744</xdr:row>
      <xdr:rowOff>141704</xdr:rowOff>
    </xdr:from>
    <xdr:to>
      <xdr:col>47</xdr:col>
      <xdr:colOff>5815</xdr:colOff>
      <xdr:row>745</xdr:row>
      <xdr:rowOff>18785</xdr:rowOff>
    </xdr:to>
    <xdr:sp macro="" textlink="">
      <xdr:nvSpPr>
        <xdr:cNvPr id="14" name="テキスト ボックス 13"/>
        <xdr:cNvSpPr txBox="1"/>
      </xdr:nvSpPr>
      <xdr:spPr>
        <a:xfrm>
          <a:off x="5635931" y="38553431"/>
          <a:ext cx="3052066" cy="2349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83403</xdr:colOff>
      <xdr:row>757</xdr:row>
      <xdr:rowOff>43146</xdr:rowOff>
    </xdr:from>
    <xdr:to>
      <xdr:col>49</xdr:col>
      <xdr:colOff>325083</xdr:colOff>
      <xdr:row>758</xdr:row>
      <xdr:rowOff>190500</xdr:rowOff>
    </xdr:to>
    <xdr:sp macro="" textlink="">
      <xdr:nvSpPr>
        <xdr:cNvPr id="15" name="大かっこ 14"/>
        <xdr:cNvSpPr/>
      </xdr:nvSpPr>
      <xdr:spPr>
        <a:xfrm>
          <a:off x="5526260" y="47305289"/>
          <a:ext cx="3688823" cy="81864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年度小笠原国立公園母島近海における水温計設置業務</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・大井川源流部原生自然環境保全地域標識修繕</a:t>
          </a:r>
        </a:p>
      </xdr:txBody>
    </xdr:sp>
    <xdr:clientData/>
  </xdr:twoCellAnchor>
  <xdr:twoCellAnchor>
    <xdr:from>
      <xdr:col>30</xdr:col>
      <xdr:colOff>94114</xdr:colOff>
      <xdr:row>749</xdr:row>
      <xdr:rowOff>309317</xdr:rowOff>
    </xdr:from>
    <xdr:to>
      <xdr:col>40</xdr:col>
      <xdr:colOff>143206</xdr:colOff>
      <xdr:row>750</xdr:row>
      <xdr:rowOff>193454</xdr:rowOff>
    </xdr:to>
    <xdr:sp macro="" textlink="">
      <xdr:nvSpPr>
        <xdr:cNvPr id="16" name="テキスト ボックス 15"/>
        <xdr:cNvSpPr txBox="1"/>
      </xdr:nvSpPr>
      <xdr:spPr>
        <a:xfrm>
          <a:off x="5635932" y="40499044"/>
          <a:ext cx="1896365" cy="24204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83403</xdr:colOff>
      <xdr:row>752</xdr:row>
      <xdr:rowOff>192223</xdr:rowOff>
    </xdr:from>
    <xdr:to>
      <xdr:col>49</xdr:col>
      <xdr:colOff>363183</xdr:colOff>
      <xdr:row>754</xdr:row>
      <xdr:rowOff>335643</xdr:rowOff>
    </xdr:to>
    <xdr:sp macro="" textlink="">
      <xdr:nvSpPr>
        <xdr:cNvPr id="17" name="大かっこ 16"/>
        <xdr:cNvSpPr/>
      </xdr:nvSpPr>
      <xdr:spPr>
        <a:xfrm>
          <a:off x="5526260" y="45367937"/>
          <a:ext cx="3726923" cy="85099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・白神山地気象観測施設データーロガー設置等業務</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・白神山地世界遺産地域大型案内標識（アオーネ白神十二湖）建替工事</a:t>
          </a: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clientData/>
  </xdr:twoCellAnchor>
  <xdr:twoCellAnchor>
    <xdr:from>
      <xdr:col>30</xdr:col>
      <xdr:colOff>83402</xdr:colOff>
      <xdr:row>747</xdr:row>
      <xdr:rowOff>9157</xdr:rowOff>
    </xdr:from>
    <xdr:to>
      <xdr:col>49</xdr:col>
      <xdr:colOff>353658</xdr:colOff>
      <xdr:row>750</xdr:row>
      <xdr:rowOff>10334</xdr:rowOff>
    </xdr:to>
    <xdr:sp macro="" textlink="">
      <xdr:nvSpPr>
        <xdr:cNvPr id="18" name="大かっこ 17"/>
        <xdr:cNvSpPr/>
      </xdr:nvSpPr>
      <xdr:spPr>
        <a:xfrm>
          <a:off x="5625220" y="39483066"/>
          <a:ext cx="3780074" cy="107490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年度知床世界自然遺産地域における羅臼岳</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歩道保全管理業務</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年度知床世界自然遺産地域における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知床連山登山道管理業務</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xdr:txBody>
    </xdr:sp>
    <xdr:clientData/>
  </xdr:twoCellAnchor>
  <xdr:twoCellAnchor>
    <xdr:from>
      <xdr:col>30</xdr:col>
      <xdr:colOff>94114</xdr:colOff>
      <xdr:row>755</xdr:row>
      <xdr:rowOff>114412</xdr:rowOff>
    </xdr:from>
    <xdr:to>
      <xdr:col>40</xdr:col>
      <xdr:colOff>143206</xdr:colOff>
      <xdr:row>755</xdr:row>
      <xdr:rowOff>352172</xdr:rowOff>
    </xdr:to>
    <xdr:sp macro="" textlink="">
      <xdr:nvSpPr>
        <xdr:cNvPr id="19" name="テキスト ボックス 18"/>
        <xdr:cNvSpPr txBox="1"/>
      </xdr:nvSpPr>
      <xdr:spPr>
        <a:xfrm>
          <a:off x="5635932" y="42440048"/>
          <a:ext cx="1896365" cy="23776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92613</xdr:colOff>
      <xdr:row>756</xdr:row>
      <xdr:rowOff>2048</xdr:rowOff>
    </xdr:from>
    <xdr:to>
      <xdr:col>41</xdr:col>
      <xdr:colOff>105409</xdr:colOff>
      <xdr:row>757</xdr:row>
      <xdr:rowOff>30963</xdr:rowOff>
    </xdr:to>
    <xdr:sp macro="" textlink="">
      <xdr:nvSpPr>
        <xdr:cNvPr id="20" name="テキスト ボックス 19"/>
        <xdr:cNvSpPr txBox="1"/>
      </xdr:nvSpPr>
      <xdr:spPr>
        <a:xfrm>
          <a:off x="5634431" y="42685593"/>
          <a:ext cx="2044796" cy="69855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民間会社、地方公共団体（２者）</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24</xdr:col>
      <xdr:colOff>181782</xdr:colOff>
      <xdr:row>756</xdr:row>
      <xdr:rowOff>353832</xdr:rowOff>
    </xdr:from>
    <xdr:to>
      <xdr:col>30</xdr:col>
      <xdr:colOff>92613</xdr:colOff>
      <xdr:row>756</xdr:row>
      <xdr:rowOff>353832</xdr:rowOff>
    </xdr:to>
    <xdr:cxnSp macro="">
      <xdr:nvCxnSpPr>
        <xdr:cNvPr id="21" name="直線矢印コネクタ 15"/>
        <xdr:cNvCxnSpPr>
          <a:cxnSpLocks noChangeShapeType="1"/>
          <a:stCxn id="20" idx="1"/>
          <a:endCxn id="7" idx="3"/>
        </xdr:cNvCxnSpPr>
      </xdr:nvCxnSpPr>
      <xdr:spPr bwMode="auto">
        <a:xfrm flipH="1">
          <a:off x="4615237" y="43037377"/>
          <a:ext cx="1019194"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8" zoomScale="75" zoomScaleNormal="75" zoomScaleSheetLayoutView="75" zoomScalePageLayoutView="85" workbookViewId="0">
      <selection activeCell="BL869" sqref="BL8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7">
        <v>221</v>
      </c>
      <c r="AT2" s="937"/>
      <c r="AU2" s="937"/>
      <c r="AV2" s="52" t="str">
        <f>IF(AW2="", "", "-")</f>
        <v/>
      </c>
      <c r="AW2" s="909"/>
      <c r="AX2" s="909"/>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167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548</v>
      </c>
      <c r="AF5" s="698"/>
      <c r="AG5" s="698"/>
      <c r="AH5" s="698"/>
      <c r="AI5" s="698"/>
      <c r="AJ5" s="698"/>
      <c r="AK5" s="698"/>
      <c r="AL5" s="698"/>
      <c r="AM5" s="698"/>
      <c r="AN5" s="698"/>
      <c r="AO5" s="698"/>
      <c r="AP5" s="699"/>
      <c r="AQ5" s="700" t="s">
        <v>653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9"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0" t="s">
        <v>543</v>
      </c>
      <c r="Z7" s="439"/>
      <c r="AA7" s="439"/>
      <c r="AB7" s="439"/>
      <c r="AC7" s="439"/>
      <c r="AD7" s="921"/>
      <c r="AE7" s="910" t="s">
        <v>552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8" t="str">
        <f>入力規則等!A26</f>
        <v>-</v>
      </c>
      <c r="H8" s="719"/>
      <c r="I8" s="719"/>
      <c r="J8" s="719"/>
      <c r="K8" s="719"/>
      <c r="L8" s="719"/>
      <c r="M8" s="719"/>
      <c r="N8" s="719"/>
      <c r="O8" s="719"/>
      <c r="P8" s="719"/>
      <c r="Q8" s="719"/>
      <c r="R8" s="719"/>
      <c r="S8" s="719"/>
      <c r="T8" s="719"/>
      <c r="U8" s="719"/>
      <c r="V8" s="719"/>
      <c r="W8" s="719"/>
      <c r="X8" s="939"/>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9" customHeight="1" x14ac:dyDescent="0.15">
      <c r="A9" s="848" t="s">
        <v>23</v>
      </c>
      <c r="B9" s="849"/>
      <c r="C9" s="849"/>
      <c r="D9" s="849"/>
      <c r="E9" s="849"/>
      <c r="F9" s="849"/>
      <c r="G9" s="850" t="s">
        <v>553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0" t="s">
        <v>24</v>
      </c>
      <c r="B12" s="941"/>
      <c r="C12" s="941"/>
      <c r="D12" s="941"/>
      <c r="E12" s="941"/>
      <c r="F12" s="942"/>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v>
      </c>
      <c r="Q13" s="657"/>
      <c r="R13" s="657"/>
      <c r="S13" s="657"/>
      <c r="T13" s="657"/>
      <c r="U13" s="657"/>
      <c r="V13" s="658"/>
      <c r="W13" s="656">
        <v>6</v>
      </c>
      <c r="X13" s="657"/>
      <c r="Y13" s="657"/>
      <c r="Z13" s="657"/>
      <c r="AA13" s="657"/>
      <c r="AB13" s="657"/>
      <c r="AC13" s="658"/>
      <c r="AD13" s="656">
        <v>6</v>
      </c>
      <c r="AE13" s="657"/>
      <c r="AF13" s="657"/>
      <c r="AG13" s="657"/>
      <c r="AH13" s="657"/>
      <c r="AI13" s="657"/>
      <c r="AJ13" s="658"/>
      <c r="AK13" s="656">
        <v>6</v>
      </c>
      <c r="AL13" s="657"/>
      <c r="AM13" s="657"/>
      <c r="AN13" s="657"/>
      <c r="AO13" s="657"/>
      <c r="AP13" s="657"/>
      <c r="AQ13" s="658"/>
      <c r="AR13" s="917">
        <v>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462</v>
      </c>
      <c r="Q14" s="657"/>
      <c r="R14" s="657"/>
      <c r="S14" s="657"/>
      <c r="T14" s="657"/>
      <c r="U14" s="657"/>
      <c r="V14" s="658"/>
      <c r="W14" s="656" t="s">
        <v>555</v>
      </c>
      <c r="X14" s="657"/>
      <c r="Y14" s="657"/>
      <c r="Z14" s="657"/>
      <c r="AA14" s="657"/>
      <c r="AB14" s="657"/>
      <c r="AC14" s="658"/>
      <c r="AD14" s="656" t="s">
        <v>462</v>
      </c>
      <c r="AE14" s="657"/>
      <c r="AF14" s="657"/>
      <c r="AG14" s="657"/>
      <c r="AH14" s="657"/>
      <c r="AI14" s="657"/>
      <c r="AJ14" s="658"/>
      <c r="AK14" s="656" t="s">
        <v>462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462</v>
      </c>
      <c r="Q15" s="657"/>
      <c r="R15" s="657"/>
      <c r="S15" s="657"/>
      <c r="T15" s="657"/>
      <c r="U15" s="657"/>
      <c r="V15" s="658"/>
      <c r="W15" s="656" t="s">
        <v>462</v>
      </c>
      <c r="X15" s="657"/>
      <c r="Y15" s="657"/>
      <c r="Z15" s="657"/>
      <c r="AA15" s="657"/>
      <c r="AB15" s="657"/>
      <c r="AC15" s="658"/>
      <c r="AD15" s="656" t="s">
        <v>462</v>
      </c>
      <c r="AE15" s="657"/>
      <c r="AF15" s="657"/>
      <c r="AG15" s="657"/>
      <c r="AH15" s="657"/>
      <c r="AI15" s="657"/>
      <c r="AJ15" s="658"/>
      <c r="AK15" s="656" t="s">
        <v>462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462</v>
      </c>
      <c r="Q16" s="657"/>
      <c r="R16" s="657"/>
      <c r="S16" s="657"/>
      <c r="T16" s="657"/>
      <c r="U16" s="657"/>
      <c r="V16" s="658"/>
      <c r="W16" s="656" t="s">
        <v>462</v>
      </c>
      <c r="X16" s="657"/>
      <c r="Y16" s="657"/>
      <c r="Z16" s="657"/>
      <c r="AA16" s="657"/>
      <c r="AB16" s="657"/>
      <c r="AC16" s="658"/>
      <c r="AD16" s="656" t="s">
        <v>462</v>
      </c>
      <c r="AE16" s="657"/>
      <c r="AF16" s="657"/>
      <c r="AG16" s="657"/>
      <c r="AH16" s="657"/>
      <c r="AI16" s="657"/>
      <c r="AJ16" s="658"/>
      <c r="AK16" s="656" t="s">
        <v>462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462</v>
      </c>
      <c r="Q17" s="657"/>
      <c r="R17" s="657"/>
      <c r="S17" s="657"/>
      <c r="T17" s="657"/>
      <c r="U17" s="657"/>
      <c r="V17" s="658"/>
      <c r="W17" s="656" t="s">
        <v>462</v>
      </c>
      <c r="X17" s="657"/>
      <c r="Y17" s="657"/>
      <c r="Z17" s="657"/>
      <c r="AA17" s="657"/>
      <c r="AB17" s="657"/>
      <c r="AC17" s="658"/>
      <c r="AD17" s="656" t="s">
        <v>462</v>
      </c>
      <c r="AE17" s="657"/>
      <c r="AF17" s="657"/>
      <c r="AG17" s="657"/>
      <c r="AH17" s="657"/>
      <c r="AI17" s="657"/>
      <c r="AJ17" s="658"/>
      <c r="AK17" s="656" t="s">
        <v>462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v>
      </c>
      <c r="Q18" s="878"/>
      <c r="R18" s="878"/>
      <c r="S18" s="878"/>
      <c r="T18" s="878"/>
      <c r="U18" s="878"/>
      <c r="V18" s="879"/>
      <c r="W18" s="877">
        <f>SUM(W13:AC17)</f>
        <v>6</v>
      </c>
      <c r="X18" s="878"/>
      <c r="Y18" s="878"/>
      <c r="Z18" s="878"/>
      <c r="AA18" s="878"/>
      <c r="AB18" s="878"/>
      <c r="AC18" s="879"/>
      <c r="AD18" s="877">
        <f>SUM(AD13:AJ17)</f>
        <v>6</v>
      </c>
      <c r="AE18" s="878"/>
      <c r="AF18" s="878"/>
      <c r="AG18" s="878"/>
      <c r="AH18" s="878"/>
      <c r="AI18" s="878"/>
      <c r="AJ18" s="879"/>
      <c r="AK18" s="877">
        <f>SUM(AK13:AQ17)</f>
        <v>6</v>
      </c>
      <c r="AL18" s="878"/>
      <c r="AM18" s="878"/>
      <c r="AN18" s="878"/>
      <c r="AO18" s="878"/>
      <c r="AP18" s="878"/>
      <c r="AQ18" s="879"/>
      <c r="AR18" s="877">
        <f>SUM(AR13:AX17)</f>
        <v>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v>
      </c>
      <c r="Q19" s="657"/>
      <c r="R19" s="657"/>
      <c r="S19" s="657"/>
      <c r="T19" s="657"/>
      <c r="U19" s="657"/>
      <c r="V19" s="658"/>
      <c r="W19" s="656">
        <v>5</v>
      </c>
      <c r="X19" s="657"/>
      <c r="Y19" s="657"/>
      <c r="Z19" s="657"/>
      <c r="AA19" s="657"/>
      <c r="AB19" s="657"/>
      <c r="AC19" s="658"/>
      <c r="AD19" s="656">
        <v>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0.83333333333333337</v>
      </c>
      <c r="Q20" s="311"/>
      <c r="R20" s="311"/>
      <c r="S20" s="311"/>
      <c r="T20" s="311"/>
      <c r="U20" s="311"/>
      <c r="V20" s="311"/>
      <c r="W20" s="311">
        <f t="shared" ref="W20" si="0">IF(W18=0, "-", SUM(W19)/W18)</f>
        <v>0.83333333333333337</v>
      </c>
      <c r="X20" s="311"/>
      <c r="Y20" s="311"/>
      <c r="Z20" s="311"/>
      <c r="AA20" s="311"/>
      <c r="AB20" s="311"/>
      <c r="AC20" s="311"/>
      <c r="AD20" s="311">
        <f t="shared" ref="AD20" si="1">IF(AD18=0, "-", SUM(AD19)/AD18)</f>
        <v>0.83333333333333337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3"/>
      <c r="G21" s="309" t="s">
        <v>493</v>
      </c>
      <c r="H21" s="310"/>
      <c r="I21" s="310"/>
      <c r="J21" s="310"/>
      <c r="K21" s="310"/>
      <c r="L21" s="310"/>
      <c r="M21" s="310"/>
      <c r="N21" s="310"/>
      <c r="O21" s="310"/>
      <c r="P21" s="311">
        <f>IF(P19=0, "-", SUM(P19)/SUM(P13,P14))</f>
        <v>0.83333333333333337</v>
      </c>
      <c r="Q21" s="311"/>
      <c r="R21" s="311"/>
      <c r="S21" s="311"/>
      <c r="T21" s="311"/>
      <c r="U21" s="311"/>
      <c r="V21" s="311"/>
      <c r="W21" s="311">
        <f t="shared" ref="W21" si="2">IF(W19=0, "-", SUM(W19)/SUM(W13,W14))</f>
        <v>0.83333333333333337</v>
      </c>
      <c r="X21" s="311"/>
      <c r="Y21" s="311"/>
      <c r="Z21" s="311"/>
      <c r="AA21" s="311"/>
      <c r="AB21" s="311"/>
      <c r="AC21" s="311"/>
      <c r="AD21" s="311">
        <f t="shared" ref="AD21" si="3">IF(AD19=0, "-", SUM(AD19)/SUM(AD13,AD14))</f>
        <v>0.83333333333333337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535</v>
      </c>
      <c r="B22" s="962"/>
      <c r="C22" s="962"/>
      <c r="D22" s="962"/>
      <c r="E22" s="962"/>
      <c r="F22" s="963"/>
      <c r="G22" s="948" t="s">
        <v>470</v>
      </c>
      <c r="H22" s="215"/>
      <c r="I22" s="215"/>
      <c r="J22" s="215"/>
      <c r="K22" s="215"/>
      <c r="L22" s="215"/>
      <c r="M22" s="215"/>
      <c r="N22" s="215"/>
      <c r="O22" s="216"/>
      <c r="P22" s="934" t="s">
        <v>533</v>
      </c>
      <c r="Q22" s="215"/>
      <c r="R22" s="215"/>
      <c r="S22" s="215"/>
      <c r="T22" s="215"/>
      <c r="U22" s="215"/>
      <c r="V22" s="216"/>
      <c r="W22" s="934" t="s">
        <v>534</v>
      </c>
      <c r="X22" s="215"/>
      <c r="Y22" s="215"/>
      <c r="Z22" s="215"/>
      <c r="AA22" s="215"/>
      <c r="AB22" s="215"/>
      <c r="AC22" s="216"/>
      <c r="AD22" s="934" t="s">
        <v>469</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556</v>
      </c>
      <c r="H23" s="950"/>
      <c r="I23" s="950"/>
      <c r="J23" s="950"/>
      <c r="K23" s="950"/>
      <c r="L23" s="950"/>
      <c r="M23" s="950"/>
      <c r="N23" s="950"/>
      <c r="O23" s="951"/>
      <c r="P23" s="917">
        <v>5.8</v>
      </c>
      <c r="Q23" s="918"/>
      <c r="R23" s="918"/>
      <c r="S23" s="918"/>
      <c r="T23" s="918"/>
      <c r="U23" s="918"/>
      <c r="V23" s="935"/>
      <c r="W23" s="917">
        <v>5.8</v>
      </c>
      <c r="X23" s="918"/>
      <c r="Y23" s="918"/>
      <c r="Z23" s="918"/>
      <c r="AA23" s="918"/>
      <c r="AB23" s="918"/>
      <c r="AC23" s="935"/>
      <c r="AD23" s="971" t="s">
        <v>559</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557</v>
      </c>
      <c r="H24" s="953"/>
      <c r="I24" s="953"/>
      <c r="J24" s="953"/>
      <c r="K24" s="953"/>
      <c r="L24" s="953"/>
      <c r="M24" s="953"/>
      <c r="N24" s="953"/>
      <c r="O24" s="954"/>
      <c r="P24" s="656">
        <v>0.1</v>
      </c>
      <c r="Q24" s="657"/>
      <c r="R24" s="657"/>
      <c r="S24" s="657"/>
      <c r="T24" s="657"/>
      <c r="U24" s="657"/>
      <c r="V24" s="658"/>
      <c r="W24" s="656">
        <v>0.1</v>
      </c>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558</v>
      </c>
      <c r="H25" s="953"/>
      <c r="I25" s="953"/>
      <c r="J25" s="953"/>
      <c r="K25" s="953"/>
      <c r="L25" s="953"/>
      <c r="M25" s="953"/>
      <c r="N25" s="953"/>
      <c r="O25" s="954"/>
      <c r="P25" s="656">
        <v>0.1</v>
      </c>
      <c r="Q25" s="657"/>
      <c r="R25" s="657"/>
      <c r="S25" s="657"/>
      <c r="T25" s="657"/>
      <c r="U25" s="657"/>
      <c r="V25" s="658"/>
      <c r="W25" s="656">
        <v>0.1</v>
      </c>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6"/>
      <c r="Q26" s="657"/>
      <c r="R26" s="657"/>
      <c r="S26" s="657"/>
      <c r="T26" s="657"/>
      <c r="U26" s="657"/>
      <c r="V26" s="658"/>
      <c r="W26" s="656"/>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56"/>
      <c r="Q27" s="657"/>
      <c r="R27" s="657"/>
      <c r="S27" s="657"/>
      <c r="T27" s="657"/>
      <c r="U27" s="657"/>
      <c r="V27" s="658"/>
      <c r="W27" s="656"/>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15" hidden="1" customHeight="1" x14ac:dyDescent="0.15">
      <c r="A28" s="964"/>
      <c r="B28" s="965"/>
      <c r="C28" s="965"/>
      <c r="D28" s="965"/>
      <c r="E28" s="965"/>
      <c r="F28" s="966"/>
      <c r="G28" s="955" t="s">
        <v>474</v>
      </c>
      <c r="H28" s="956"/>
      <c r="I28" s="956"/>
      <c r="J28" s="956"/>
      <c r="K28" s="956"/>
      <c r="L28" s="956"/>
      <c r="M28" s="956"/>
      <c r="N28" s="956"/>
      <c r="O28" s="957"/>
      <c r="P28" s="877">
        <f>P29-SUM(P23:P27)</f>
        <v>0</v>
      </c>
      <c r="Q28" s="878"/>
      <c r="R28" s="878"/>
      <c r="S28" s="878"/>
      <c r="T28" s="878"/>
      <c r="U28" s="878"/>
      <c r="V28" s="879"/>
      <c r="W28" s="877">
        <f>W29-SUM(W23:W27)</f>
        <v>0</v>
      </c>
      <c r="X28" s="878"/>
      <c r="Y28" s="878"/>
      <c r="Z28" s="878"/>
      <c r="AA28" s="878"/>
      <c r="AB28" s="878"/>
      <c r="AC28" s="879"/>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471</v>
      </c>
      <c r="H29" s="959"/>
      <c r="I29" s="959"/>
      <c r="J29" s="959"/>
      <c r="K29" s="959"/>
      <c r="L29" s="959"/>
      <c r="M29" s="959"/>
      <c r="N29" s="959"/>
      <c r="O29" s="960"/>
      <c r="P29" s="931">
        <f>AK13</f>
        <v>6</v>
      </c>
      <c r="Q29" s="932"/>
      <c r="R29" s="932"/>
      <c r="S29" s="932"/>
      <c r="T29" s="932"/>
      <c r="U29" s="932"/>
      <c r="V29" s="933"/>
      <c r="W29" s="931">
        <f>AR13</f>
        <v>6</v>
      </c>
      <c r="X29" s="932"/>
      <c r="Y29" s="932"/>
      <c r="Z29" s="932"/>
      <c r="AA29" s="932"/>
      <c r="AB29" s="932"/>
      <c r="AC29" s="933"/>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60" t="s">
        <v>487</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468</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559</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3</v>
      </c>
      <c r="AF32" s="212"/>
      <c r="AG32" s="212"/>
      <c r="AH32" s="212"/>
      <c r="AI32" s="211">
        <v>4</v>
      </c>
      <c r="AJ32" s="212"/>
      <c r="AK32" s="212"/>
      <c r="AL32" s="212"/>
      <c r="AM32" s="211">
        <v>4</v>
      </c>
      <c r="AN32" s="212"/>
      <c r="AO32" s="212"/>
      <c r="AP32" s="212"/>
      <c r="AQ32" s="333" t="s">
        <v>597</v>
      </c>
      <c r="AR32" s="200"/>
      <c r="AS32" s="200"/>
      <c r="AT32" s="334"/>
      <c r="AU32" s="212" t="s">
        <v>597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3</v>
      </c>
      <c r="AF33" s="212"/>
      <c r="AG33" s="212"/>
      <c r="AH33" s="212"/>
      <c r="AI33" s="211">
        <v>4</v>
      </c>
      <c r="AJ33" s="212"/>
      <c r="AK33" s="212"/>
      <c r="AL33" s="212"/>
      <c r="AM33" s="211">
        <v>4</v>
      </c>
      <c r="AN33" s="212"/>
      <c r="AO33" s="212"/>
      <c r="AP33" s="212"/>
      <c r="AQ33" s="333">
        <v>4</v>
      </c>
      <c r="AR33" s="200"/>
      <c r="AS33" s="200"/>
      <c r="AT33" s="334"/>
      <c r="AU33" s="212" t="s">
        <v>597</v>
      </c>
      <c r="AV33" s="212"/>
      <c r="AW33" s="212"/>
      <c r="AX33" s="214"/>
    </row>
    <row r="34" spans="1:50" ht="58.1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598</v>
      </c>
      <c r="AR34" s="200"/>
      <c r="AS34" s="200"/>
      <c r="AT34" s="334"/>
      <c r="AU34" s="212" t="s">
        <v>597</v>
      </c>
      <c r="AV34" s="212"/>
      <c r="AW34" s="212"/>
      <c r="AX34" s="214"/>
    </row>
    <row r="35" spans="1:50" ht="23.25" customHeight="1" x14ac:dyDescent="0.15">
      <c r="A35" s="219" t="s">
        <v>523</v>
      </c>
      <c r="B35" s="220"/>
      <c r="C35" s="220"/>
      <c r="D35" s="220"/>
      <c r="E35" s="220"/>
      <c r="F35" s="221"/>
      <c r="G35" s="225" t="s">
        <v>637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7.6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487</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487</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482</v>
      </c>
      <c r="AP79" s="272"/>
      <c r="AQ79" s="272"/>
      <c r="AR79" s="81" t="s">
        <v>480</v>
      </c>
      <c r="AS79" s="271"/>
      <c r="AT79" s="272"/>
      <c r="AU79" s="272"/>
      <c r="AV79" s="272"/>
      <c r="AW79" s="272"/>
      <c r="AX79" s="944"/>
    </row>
    <row r="80" spans="1:50" ht="18.75" hidden="1" customHeight="1" x14ac:dyDescent="0.15">
      <c r="A80" s="863"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9"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9"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9"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9"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18"/>
      <c r="B101" s="419"/>
      <c r="C101" s="419"/>
      <c r="D101" s="419"/>
      <c r="E101" s="419"/>
      <c r="F101" s="420"/>
      <c r="G101" s="98" t="s">
        <v>638</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3</v>
      </c>
      <c r="AF101" s="212"/>
      <c r="AG101" s="212"/>
      <c r="AH101" s="213"/>
      <c r="AI101" s="211">
        <v>4</v>
      </c>
      <c r="AJ101" s="212"/>
      <c r="AK101" s="212"/>
      <c r="AL101" s="213"/>
      <c r="AM101" s="211">
        <v>4</v>
      </c>
      <c r="AN101" s="212"/>
      <c r="AO101" s="212"/>
      <c r="AP101" s="213"/>
      <c r="AQ101" s="211" t="s">
        <v>559</v>
      </c>
      <c r="AR101" s="212"/>
      <c r="AS101" s="212"/>
      <c r="AT101" s="213"/>
      <c r="AU101" s="211" t="s">
        <v>563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3</v>
      </c>
      <c r="AF102" s="414"/>
      <c r="AG102" s="414"/>
      <c r="AH102" s="414"/>
      <c r="AI102" s="414">
        <v>4</v>
      </c>
      <c r="AJ102" s="414"/>
      <c r="AK102" s="414"/>
      <c r="AL102" s="414"/>
      <c r="AM102" s="414">
        <v>4</v>
      </c>
      <c r="AN102" s="414"/>
      <c r="AO102" s="414"/>
      <c r="AP102" s="414"/>
      <c r="AQ102" s="266">
        <v>3</v>
      </c>
      <c r="AR102" s="267"/>
      <c r="AS102" s="267"/>
      <c r="AT102" s="312"/>
      <c r="AU102" s="266">
        <v>3</v>
      </c>
      <c r="AV102" s="267"/>
      <c r="AW102" s="267"/>
      <c r="AX102" s="312"/>
    </row>
    <row r="103" spans="1:60" ht="31.9" hidden="1"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536</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9" hidden="1"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9"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9"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468</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1.7</v>
      </c>
      <c r="AF116" s="414"/>
      <c r="AG116" s="414"/>
      <c r="AH116" s="414"/>
      <c r="AI116" s="414">
        <v>1.3</v>
      </c>
      <c r="AJ116" s="414"/>
      <c r="AK116" s="414"/>
      <c r="AL116" s="414"/>
      <c r="AM116" s="414">
        <v>1.2</v>
      </c>
      <c r="AN116" s="414"/>
      <c r="AO116" s="414"/>
      <c r="AP116" s="414"/>
      <c r="AQ116" s="211">
        <v>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567</v>
      </c>
      <c r="AF117" s="547"/>
      <c r="AG117" s="547"/>
      <c r="AH117" s="547"/>
      <c r="AI117" s="547" t="s">
        <v>568</v>
      </c>
      <c r="AJ117" s="547"/>
      <c r="AK117" s="547"/>
      <c r="AL117" s="547"/>
      <c r="AM117" s="547" t="s">
        <v>634</v>
      </c>
      <c r="AN117" s="547"/>
      <c r="AO117" s="547"/>
      <c r="AP117" s="547"/>
      <c r="AQ117" s="547" t="s">
        <v>599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468</v>
      </c>
      <c r="AN118" s="412"/>
      <c r="AO118" s="412"/>
      <c r="AP118" s="413"/>
      <c r="AQ118" s="590" t="s">
        <v>537</v>
      </c>
      <c r="AR118" s="591"/>
      <c r="AS118" s="591"/>
      <c r="AT118" s="591"/>
      <c r="AU118" s="591"/>
      <c r="AV118" s="591"/>
      <c r="AW118" s="591"/>
      <c r="AX118" s="592"/>
    </row>
    <row r="119" spans="1:50" ht="23.25" hidden="1" customHeight="1" x14ac:dyDescent="0.15">
      <c r="A119" s="435"/>
      <c r="B119" s="436"/>
      <c r="C119" s="436"/>
      <c r="D119" s="436"/>
      <c r="E119" s="436"/>
      <c r="F119" s="437"/>
      <c r="G119" s="389" t="s">
        <v>499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498</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468</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500</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468</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500</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498</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468</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500</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551</v>
      </c>
      <c r="AR133" s="192"/>
      <c r="AS133" s="126" t="s">
        <v>356</v>
      </c>
      <c r="AT133" s="127"/>
      <c r="AU133" s="193" t="s">
        <v>551</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551</v>
      </c>
      <c r="AF134" s="200"/>
      <c r="AG134" s="200"/>
      <c r="AH134" s="200"/>
      <c r="AI134" s="199" t="s">
        <v>551</v>
      </c>
      <c r="AJ134" s="200"/>
      <c r="AK134" s="200"/>
      <c r="AL134" s="200"/>
      <c r="AM134" s="199" t="s">
        <v>551</v>
      </c>
      <c r="AN134" s="200"/>
      <c r="AO134" s="200"/>
      <c r="AP134" s="200"/>
      <c r="AQ134" s="199" t="s">
        <v>551</v>
      </c>
      <c r="AR134" s="200"/>
      <c r="AS134" s="200"/>
      <c r="AT134" s="200"/>
      <c r="AU134" s="199" t="s">
        <v>551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570</v>
      </c>
      <c r="AC135" s="198"/>
      <c r="AD135" s="198"/>
      <c r="AE135" s="199" t="s">
        <v>551</v>
      </c>
      <c r="AF135" s="200"/>
      <c r="AG135" s="200"/>
      <c r="AH135" s="200"/>
      <c r="AI135" s="199" t="s">
        <v>551</v>
      </c>
      <c r="AJ135" s="200"/>
      <c r="AK135" s="200"/>
      <c r="AL135" s="200"/>
      <c r="AM135" s="199" t="s">
        <v>551</v>
      </c>
      <c r="AN135" s="200"/>
      <c r="AO135" s="200"/>
      <c r="AP135" s="200"/>
      <c r="AQ135" s="199" t="s">
        <v>551</v>
      </c>
      <c r="AR135" s="200"/>
      <c r="AS135" s="200"/>
      <c r="AT135" s="200"/>
      <c r="AU135" s="199" t="s">
        <v>551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9"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9"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9" customHeight="1" x14ac:dyDescent="0.15">
      <c r="A154" s="182"/>
      <c r="B154" s="179"/>
      <c r="C154" s="173"/>
      <c r="D154" s="179"/>
      <c r="E154" s="173"/>
      <c r="F154" s="174"/>
      <c r="G154" s="97" t="s">
        <v>571</v>
      </c>
      <c r="H154" s="98"/>
      <c r="I154" s="98"/>
      <c r="J154" s="98"/>
      <c r="K154" s="98"/>
      <c r="L154" s="98"/>
      <c r="M154" s="98"/>
      <c r="N154" s="98"/>
      <c r="O154" s="98"/>
      <c r="P154" s="99"/>
      <c r="Q154" s="118" t="s">
        <v>572</v>
      </c>
      <c r="R154" s="98"/>
      <c r="S154" s="98"/>
      <c r="T154" s="98"/>
      <c r="U154" s="98"/>
      <c r="V154" s="98"/>
      <c r="W154" s="98"/>
      <c r="X154" s="98"/>
      <c r="Y154" s="98"/>
      <c r="Z154" s="98"/>
      <c r="AA154" s="286"/>
      <c r="AB154" s="134" t="s">
        <v>573</v>
      </c>
      <c r="AC154" s="135"/>
      <c r="AD154" s="135"/>
      <c r="AE154" s="140" t="s">
        <v>574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9"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9"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575</v>
      </c>
      <c r="AF157" s="98"/>
      <c r="AG157" s="98"/>
      <c r="AH157" s="98"/>
      <c r="AI157" s="98"/>
      <c r="AJ157" s="98"/>
      <c r="AK157" s="98"/>
      <c r="AL157" s="98"/>
      <c r="AM157" s="98"/>
      <c r="AN157" s="98"/>
      <c r="AO157" s="98"/>
      <c r="AP157" s="98"/>
      <c r="AQ157" s="98"/>
      <c r="AR157" s="98"/>
      <c r="AS157" s="98"/>
      <c r="AT157" s="98"/>
      <c r="AU157" s="98"/>
      <c r="AV157" s="98"/>
      <c r="AW157" s="98"/>
      <c r="AX157" s="119"/>
    </row>
    <row r="158" spans="1:50" ht="22.9"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9"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9"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9"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9"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9"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9"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9"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9"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9"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9"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9"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9"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9"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9"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9"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9"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9"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9"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9"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9"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9"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9"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9"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9"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9"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9"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9"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9"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9"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9"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9"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9"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9"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9"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9"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9"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9"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9"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9"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9"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9"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9"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9"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9"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9"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9"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9"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9"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9"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9"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9"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9"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9"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9"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9"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9"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9"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9"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9"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9"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9"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9"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9"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9"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9"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9"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9"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9"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9"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9"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9"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9"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9"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9"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9"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9"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9"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9"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9"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9"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9"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9"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9"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9"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9"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9"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9"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9"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9"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9"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9"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9"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9"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9"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9"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9"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9"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9"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9"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9"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9"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9"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9"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9"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9"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9"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9"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9"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9"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9"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9"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9"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9"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9"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9"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9"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9"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9"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9"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9"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9"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9"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9"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9"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9"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9"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9"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9"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9"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9"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9"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9"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9"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9"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9"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9"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9"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9"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9"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9"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9"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9"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9"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9"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551</v>
      </c>
      <c r="K430" s="899"/>
      <c r="L430" s="899"/>
      <c r="M430" s="899"/>
      <c r="N430" s="899"/>
      <c r="O430" s="899"/>
      <c r="P430" s="899"/>
      <c r="Q430" s="899"/>
      <c r="R430" s="899"/>
      <c r="S430" s="899"/>
      <c r="T430" s="900"/>
      <c r="U430" s="587" t="s">
        <v>622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623</v>
      </c>
      <c r="AF432" s="193"/>
      <c r="AG432" s="126" t="s">
        <v>356</v>
      </c>
      <c r="AH432" s="127"/>
      <c r="AI432" s="149"/>
      <c r="AJ432" s="149"/>
      <c r="AK432" s="149"/>
      <c r="AL432" s="147"/>
      <c r="AM432" s="149"/>
      <c r="AN432" s="149"/>
      <c r="AO432" s="149"/>
      <c r="AP432" s="147"/>
      <c r="AQ432" s="589" t="s">
        <v>623</v>
      </c>
      <c r="AR432" s="193"/>
      <c r="AS432" s="126" t="s">
        <v>356</v>
      </c>
      <c r="AT432" s="127"/>
      <c r="AU432" s="193" t="s">
        <v>623</v>
      </c>
      <c r="AV432" s="193"/>
      <c r="AW432" s="126" t="s">
        <v>300</v>
      </c>
      <c r="AX432" s="188"/>
    </row>
    <row r="433" spans="1:50" ht="23.25" customHeight="1" x14ac:dyDescent="0.15">
      <c r="A433" s="182"/>
      <c r="B433" s="179"/>
      <c r="C433" s="173"/>
      <c r="D433" s="179"/>
      <c r="E433" s="335"/>
      <c r="F433" s="336"/>
      <c r="G433" s="97" t="s">
        <v>622</v>
      </c>
      <c r="H433" s="98"/>
      <c r="I433" s="98"/>
      <c r="J433" s="98"/>
      <c r="K433" s="98"/>
      <c r="L433" s="98"/>
      <c r="M433" s="98"/>
      <c r="N433" s="98"/>
      <c r="O433" s="98"/>
      <c r="P433" s="98"/>
      <c r="Q433" s="98"/>
      <c r="R433" s="98"/>
      <c r="S433" s="98"/>
      <c r="T433" s="98"/>
      <c r="U433" s="98"/>
      <c r="V433" s="98"/>
      <c r="W433" s="98"/>
      <c r="X433" s="99"/>
      <c r="Y433" s="194" t="s">
        <v>12</v>
      </c>
      <c r="Z433" s="195"/>
      <c r="AA433" s="196"/>
      <c r="AB433" s="206" t="s">
        <v>623</v>
      </c>
      <c r="AC433" s="206"/>
      <c r="AD433" s="206"/>
      <c r="AE433" s="333" t="s">
        <v>623</v>
      </c>
      <c r="AF433" s="200"/>
      <c r="AG433" s="200"/>
      <c r="AH433" s="200"/>
      <c r="AI433" s="333" t="s">
        <v>623</v>
      </c>
      <c r="AJ433" s="200"/>
      <c r="AK433" s="200"/>
      <c r="AL433" s="200"/>
      <c r="AM433" s="333" t="s">
        <v>626</v>
      </c>
      <c r="AN433" s="200"/>
      <c r="AO433" s="200"/>
      <c r="AP433" s="334"/>
      <c r="AQ433" s="333" t="s">
        <v>623</v>
      </c>
      <c r="AR433" s="200"/>
      <c r="AS433" s="200"/>
      <c r="AT433" s="334"/>
      <c r="AU433" s="200" t="s">
        <v>627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624</v>
      </c>
      <c r="AC434" s="198"/>
      <c r="AD434" s="198"/>
      <c r="AE434" s="333" t="s">
        <v>623</v>
      </c>
      <c r="AF434" s="200"/>
      <c r="AG434" s="200"/>
      <c r="AH434" s="334"/>
      <c r="AI434" s="333" t="s">
        <v>625</v>
      </c>
      <c r="AJ434" s="200"/>
      <c r="AK434" s="200"/>
      <c r="AL434" s="200"/>
      <c r="AM434" s="333" t="s">
        <v>623</v>
      </c>
      <c r="AN434" s="200"/>
      <c r="AO434" s="200"/>
      <c r="AP434" s="334"/>
      <c r="AQ434" s="333" t="s">
        <v>625</v>
      </c>
      <c r="AR434" s="200"/>
      <c r="AS434" s="200"/>
      <c r="AT434" s="334"/>
      <c r="AU434" s="200" t="s">
        <v>623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625</v>
      </c>
      <c r="AF435" s="200"/>
      <c r="AG435" s="200"/>
      <c r="AH435" s="334"/>
      <c r="AI435" s="333" t="s">
        <v>623</v>
      </c>
      <c r="AJ435" s="200"/>
      <c r="AK435" s="200"/>
      <c r="AL435" s="200"/>
      <c r="AM435" s="333" t="s">
        <v>625</v>
      </c>
      <c r="AN435" s="200"/>
      <c r="AO435" s="200"/>
      <c r="AP435" s="334"/>
      <c r="AQ435" s="333" t="s">
        <v>625</v>
      </c>
      <c r="AR435" s="200"/>
      <c r="AS435" s="200"/>
      <c r="AT435" s="334"/>
      <c r="AU435" s="200" t="s">
        <v>623</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623</v>
      </c>
      <c r="AF437" s="193"/>
      <c r="AG437" s="126" t="s">
        <v>356</v>
      </c>
      <c r="AH437" s="127"/>
      <c r="AI437" s="149"/>
      <c r="AJ437" s="149"/>
      <c r="AK437" s="149"/>
      <c r="AL437" s="147"/>
      <c r="AM437" s="149"/>
      <c r="AN437" s="149"/>
      <c r="AO437" s="149"/>
      <c r="AP437" s="147"/>
      <c r="AQ437" s="589" t="s">
        <v>623</v>
      </c>
      <c r="AR437" s="193"/>
      <c r="AS437" s="126" t="s">
        <v>356</v>
      </c>
      <c r="AT437" s="127"/>
      <c r="AU437" s="193" t="s">
        <v>623</v>
      </c>
      <c r="AV437" s="193"/>
      <c r="AW437" s="126" t="s">
        <v>300</v>
      </c>
      <c r="AX437" s="188"/>
    </row>
    <row r="438" spans="1:50" ht="23.25" customHeight="1" x14ac:dyDescent="0.15">
      <c r="A438" s="182"/>
      <c r="B438" s="179"/>
      <c r="C438" s="173"/>
      <c r="D438" s="179"/>
      <c r="E438" s="335"/>
      <c r="F438" s="336"/>
      <c r="G438" s="97" t="s">
        <v>622</v>
      </c>
      <c r="H438" s="98"/>
      <c r="I438" s="98"/>
      <c r="J438" s="98"/>
      <c r="K438" s="98"/>
      <c r="L438" s="98"/>
      <c r="M438" s="98"/>
      <c r="N438" s="98"/>
      <c r="O438" s="98"/>
      <c r="P438" s="98"/>
      <c r="Q438" s="98"/>
      <c r="R438" s="98"/>
      <c r="S438" s="98"/>
      <c r="T438" s="98"/>
      <c r="U438" s="98"/>
      <c r="V438" s="98"/>
      <c r="W438" s="98"/>
      <c r="X438" s="99"/>
      <c r="Y438" s="194" t="s">
        <v>12</v>
      </c>
      <c r="Z438" s="195"/>
      <c r="AA438" s="196"/>
      <c r="AB438" s="206" t="s">
        <v>623</v>
      </c>
      <c r="AC438" s="206"/>
      <c r="AD438" s="206"/>
      <c r="AE438" s="333" t="s">
        <v>623</v>
      </c>
      <c r="AF438" s="200"/>
      <c r="AG438" s="200"/>
      <c r="AH438" s="200"/>
      <c r="AI438" s="333" t="s">
        <v>623</v>
      </c>
      <c r="AJ438" s="200"/>
      <c r="AK438" s="200"/>
      <c r="AL438" s="200"/>
      <c r="AM438" s="333" t="s">
        <v>623</v>
      </c>
      <c r="AN438" s="200"/>
      <c r="AO438" s="200"/>
      <c r="AP438" s="334"/>
      <c r="AQ438" s="333" t="s">
        <v>623</v>
      </c>
      <c r="AR438" s="200"/>
      <c r="AS438" s="200"/>
      <c r="AT438" s="334"/>
      <c r="AU438" s="200" t="s">
        <v>623</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622</v>
      </c>
      <c r="AC439" s="198"/>
      <c r="AD439" s="198"/>
      <c r="AE439" s="333" t="s">
        <v>625</v>
      </c>
      <c r="AF439" s="200"/>
      <c r="AG439" s="200"/>
      <c r="AH439" s="334"/>
      <c r="AI439" s="333" t="s">
        <v>625</v>
      </c>
      <c r="AJ439" s="200"/>
      <c r="AK439" s="200"/>
      <c r="AL439" s="200"/>
      <c r="AM439" s="333" t="s">
        <v>623</v>
      </c>
      <c r="AN439" s="200"/>
      <c r="AO439" s="200"/>
      <c r="AP439" s="334"/>
      <c r="AQ439" s="333" t="s">
        <v>623</v>
      </c>
      <c r="AR439" s="200"/>
      <c r="AS439" s="200"/>
      <c r="AT439" s="334"/>
      <c r="AU439" s="200" t="s">
        <v>623</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625</v>
      </c>
      <c r="AF440" s="200"/>
      <c r="AG440" s="200"/>
      <c r="AH440" s="334"/>
      <c r="AI440" s="333" t="s">
        <v>625</v>
      </c>
      <c r="AJ440" s="200"/>
      <c r="AK440" s="200"/>
      <c r="AL440" s="200"/>
      <c r="AM440" s="333" t="s">
        <v>623</v>
      </c>
      <c r="AN440" s="200"/>
      <c r="AO440" s="200"/>
      <c r="AP440" s="334"/>
      <c r="AQ440" s="333" t="s">
        <v>623</v>
      </c>
      <c r="AR440" s="200"/>
      <c r="AS440" s="200"/>
      <c r="AT440" s="334"/>
      <c r="AU440" s="200" t="s">
        <v>625</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639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581</v>
      </c>
      <c r="AE708" s="604"/>
      <c r="AF708" s="604"/>
      <c r="AG708" s="741" t="s">
        <v>573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581</v>
      </c>
      <c r="AE712" s="782"/>
      <c r="AF712" s="782"/>
      <c r="AG712" s="809" t="s">
        <v>584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5" t="s">
        <v>485</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581</v>
      </c>
      <c r="AE713" s="322"/>
      <c r="AF713" s="662"/>
      <c r="AG713" s="94" t="s">
        <v>462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585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586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47.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581</v>
      </c>
      <c r="AE719" s="604"/>
      <c r="AF719" s="604"/>
      <c r="AG719" s="118" t="s">
        <v>559</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25.25" customHeight="1" x14ac:dyDescent="0.15">
      <c r="A726" s="639" t="s">
        <v>48</v>
      </c>
      <c r="B726" s="801"/>
      <c r="C726" s="814" t="s">
        <v>53</v>
      </c>
      <c r="D726" s="836"/>
      <c r="E726" s="836"/>
      <c r="F726" s="837"/>
      <c r="G726" s="573" t="s">
        <v>640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900000000000006" customHeight="1" thickBot="1" x14ac:dyDescent="0.2">
      <c r="A727" s="802"/>
      <c r="B727" s="803"/>
      <c r="C727" s="747" t="s">
        <v>57</v>
      </c>
      <c r="D727" s="748"/>
      <c r="E727" s="748"/>
      <c r="F727" s="749"/>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8.4" customHeight="1" thickBot="1" x14ac:dyDescent="0.2">
      <c r="A729" s="633" t="s">
        <v>651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5.4" customHeight="1" thickBot="1" x14ac:dyDescent="0.2">
      <c r="A731" s="798" t="s">
        <v>257</v>
      </c>
      <c r="B731" s="799"/>
      <c r="C731" s="799"/>
      <c r="D731" s="799"/>
      <c r="E731" s="800"/>
      <c r="F731" s="728" t="s">
        <v>652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2.4" customHeight="1" thickBot="1" x14ac:dyDescent="0.2">
      <c r="A733" s="672" t="s">
        <v>257</v>
      </c>
      <c r="B733" s="673"/>
      <c r="C733" s="673"/>
      <c r="D733" s="673"/>
      <c r="E733" s="674"/>
      <c r="F733" s="636" t="s">
        <v>654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4"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431</v>
      </c>
      <c r="B737" s="203"/>
      <c r="C737" s="203"/>
      <c r="D737" s="204"/>
      <c r="E737" s="985" t="s">
        <v>591</v>
      </c>
      <c r="F737" s="985"/>
      <c r="G737" s="985"/>
      <c r="H737" s="985"/>
      <c r="I737" s="985"/>
      <c r="J737" s="985"/>
      <c r="K737" s="985"/>
      <c r="L737" s="985"/>
      <c r="M737" s="985"/>
      <c r="N737" s="358" t="s">
        <v>358</v>
      </c>
      <c r="O737" s="358"/>
      <c r="P737" s="358"/>
      <c r="Q737" s="358"/>
      <c r="R737" s="985" t="s">
        <v>592</v>
      </c>
      <c r="S737" s="985"/>
      <c r="T737" s="985"/>
      <c r="U737" s="985"/>
      <c r="V737" s="985"/>
      <c r="W737" s="985"/>
      <c r="X737" s="985"/>
      <c r="Y737" s="985"/>
      <c r="Z737" s="985"/>
      <c r="AA737" s="358" t="s">
        <v>359</v>
      </c>
      <c r="AB737" s="358"/>
      <c r="AC737" s="358"/>
      <c r="AD737" s="358"/>
      <c r="AE737" s="985" t="s">
        <v>593</v>
      </c>
      <c r="AF737" s="985"/>
      <c r="AG737" s="985"/>
      <c r="AH737" s="985"/>
      <c r="AI737" s="985"/>
      <c r="AJ737" s="985"/>
      <c r="AK737" s="985"/>
      <c r="AL737" s="985"/>
      <c r="AM737" s="985"/>
      <c r="AN737" s="358" t="s">
        <v>360</v>
      </c>
      <c r="AO737" s="358"/>
      <c r="AP737" s="358"/>
      <c r="AQ737" s="358"/>
      <c r="AR737" s="986" t="s">
        <v>594</v>
      </c>
      <c r="AS737" s="987"/>
      <c r="AT737" s="987"/>
      <c r="AU737" s="987"/>
      <c r="AV737" s="987"/>
      <c r="AW737" s="987"/>
      <c r="AX737" s="988"/>
      <c r="AY737" s="89"/>
      <c r="AZ737" s="89"/>
    </row>
    <row r="738" spans="1:52" ht="24.75" customHeight="1" x14ac:dyDescent="0.15">
      <c r="A738" s="989" t="s">
        <v>361</v>
      </c>
      <c r="B738" s="203"/>
      <c r="C738" s="203"/>
      <c r="D738" s="204"/>
      <c r="E738" s="985" t="s">
        <v>595</v>
      </c>
      <c r="F738" s="985"/>
      <c r="G738" s="985"/>
      <c r="H738" s="985"/>
      <c r="I738" s="985"/>
      <c r="J738" s="985"/>
      <c r="K738" s="985"/>
      <c r="L738" s="985"/>
      <c r="M738" s="985"/>
      <c r="N738" s="358" t="s">
        <v>362</v>
      </c>
      <c r="O738" s="358"/>
      <c r="P738" s="358"/>
      <c r="Q738" s="358"/>
      <c r="R738" s="985" t="s">
        <v>595</v>
      </c>
      <c r="S738" s="985"/>
      <c r="T738" s="985"/>
      <c r="U738" s="985"/>
      <c r="V738" s="985"/>
      <c r="W738" s="985"/>
      <c r="X738" s="985"/>
      <c r="Y738" s="985"/>
      <c r="Z738" s="985"/>
      <c r="AA738" s="358" t="s">
        <v>478</v>
      </c>
      <c r="AB738" s="358"/>
      <c r="AC738" s="358"/>
      <c r="AD738" s="358"/>
      <c r="AE738" s="985" t="s">
        <v>596</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538</v>
      </c>
      <c r="B739" s="994"/>
      <c r="C739" s="994"/>
      <c r="D739" s="995"/>
      <c r="E739" s="996" t="s">
        <v>545</v>
      </c>
      <c r="F739" s="997"/>
      <c r="G739" s="997"/>
      <c r="H739" s="91" t="str">
        <f>IF(E739="", "", "(")</f>
        <v>(</v>
      </c>
      <c r="I739" s="980"/>
      <c r="J739" s="980"/>
      <c r="K739" s="91" t="str">
        <f>IF(OR(I739="　", I739=""), "", "-")</f>
        <v/>
      </c>
      <c r="L739" s="981">
        <v>214</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641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650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t="s">
        <v>636</v>
      </c>
      <c r="M781" s="664"/>
      <c r="N781" s="664"/>
      <c r="O781" s="664"/>
      <c r="P781" s="664"/>
      <c r="Q781" s="664"/>
      <c r="R781" s="664"/>
      <c r="S781" s="664"/>
      <c r="T781" s="664"/>
      <c r="U781" s="664"/>
      <c r="V781" s="664"/>
      <c r="W781" s="664"/>
      <c r="X781" s="665"/>
      <c r="Y781" s="384">
        <v>0.9</v>
      </c>
      <c r="Z781" s="385"/>
      <c r="AA781" s="385"/>
      <c r="AB781" s="804"/>
      <c r="AC781" s="669"/>
      <c r="AD781" s="670"/>
      <c r="AE781" s="670"/>
      <c r="AF781" s="670"/>
      <c r="AG781" s="671"/>
      <c r="AH781" s="663" t="s">
        <v>643</v>
      </c>
      <c r="AI781" s="664"/>
      <c r="AJ781" s="664"/>
      <c r="AK781" s="664"/>
      <c r="AL781" s="664"/>
      <c r="AM781" s="664"/>
      <c r="AN781" s="664"/>
      <c r="AO781" s="664"/>
      <c r="AP781" s="664"/>
      <c r="AQ781" s="664"/>
      <c r="AR781" s="664"/>
      <c r="AS781" s="664"/>
      <c r="AT781" s="665"/>
      <c r="AU781" s="384">
        <v>0.86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0.86</v>
      </c>
      <c r="AV791" s="831"/>
      <c r="AW791" s="831"/>
      <c r="AX791" s="833"/>
    </row>
    <row r="792" spans="1:50" ht="24.75" customHeight="1" x14ac:dyDescent="0.15">
      <c r="A792" s="630"/>
      <c r="B792" s="631"/>
      <c r="C792" s="631"/>
      <c r="D792" s="631"/>
      <c r="E792" s="631"/>
      <c r="F792" s="632"/>
      <c r="G792" s="594" t="s">
        <v>642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644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600</v>
      </c>
      <c r="H794" s="670"/>
      <c r="I794" s="670"/>
      <c r="J794" s="670"/>
      <c r="K794" s="671"/>
      <c r="L794" s="663" t="s">
        <v>601</v>
      </c>
      <c r="M794" s="664"/>
      <c r="N794" s="664"/>
      <c r="O794" s="664"/>
      <c r="P794" s="664"/>
      <c r="Q794" s="664"/>
      <c r="R794" s="664"/>
      <c r="S794" s="664"/>
      <c r="T794" s="664"/>
      <c r="U794" s="664"/>
      <c r="V794" s="664"/>
      <c r="W794" s="664"/>
      <c r="X794" s="665"/>
      <c r="Y794" s="384">
        <v>0.86</v>
      </c>
      <c r="Z794" s="385"/>
      <c r="AA794" s="385"/>
      <c r="AB794" s="386"/>
      <c r="AC794" s="669"/>
      <c r="AD794" s="670"/>
      <c r="AE794" s="670"/>
      <c r="AF794" s="670"/>
      <c r="AG794" s="671"/>
      <c r="AH794" s="663" t="s">
        <v>643</v>
      </c>
      <c r="AI794" s="664"/>
      <c r="AJ794" s="664"/>
      <c r="AK794" s="664"/>
      <c r="AL794" s="664"/>
      <c r="AM794" s="664"/>
      <c r="AN794" s="664"/>
      <c r="AO794" s="664"/>
      <c r="AP794" s="664"/>
      <c r="AQ794" s="664"/>
      <c r="AR794" s="664"/>
      <c r="AS794" s="664"/>
      <c r="AT794" s="665"/>
      <c r="AU794" s="384">
        <v>0.9</v>
      </c>
      <c r="AV794" s="385"/>
      <c r="AW794" s="385"/>
      <c r="AX794" s="386"/>
    </row>
    <row r="795" spans="1:50" ht="24.75" customHeight="1" x14ac:dyDescent="0.15">
      <c r="A795" s="630"/>
      <c r="B795" s="631"/>
      <c r="C795" s="631"/>
      <c r="D795" s="631"/>
      <c r="E795" s="631"/>
      <c r="F795" s="632"/>
      <c r="G795" s="605" t="s">
        <v>602</v>
      </c>
      <c r="H795" s="606"/>
      <c r="I795" s="606"/>
      <c r="J795" s="606"/>
      <c r="K795" s="607"/>
      <c r="L795" s="597"/>
      <c r="M795" s="598"/>
      <c r="N795" s="598"/>
      <c r="O795" s="598"/>
      <c r="P795" s="598"/>
      <c r="Q795" s="598"/>
      <c r="R795" s="598"/>
      <c r="S795" s="598"/>
      <c r="T795" s="598"/>
      <c r="U795" s="598"/>
      <c r="V795" s="598"/>
      <c r="W795" s="598"/>
      <c r="X795" s="599"/>
      <c r="Y795" s="600">
        <v>0.34599999999999997</v>
      </c>
      <c r="Z795" s="601"/>
      <c r="AA795" s="601"/>
      <c r="AB795" s="602"/>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t="s">
        <v>603</v>
      </c>
      <c r="H796" s="606"/>
      <c r="I796" s="606"/>
      <c r="J796" s="606"/>
      <c r="K796" s="607"/>
      <c r="L796" s="597" t="s">
        <v>604</v>
      </c>
      <c r="M796" s="598"/>
      <c r="N796" s="598"/>
      <c r="O796" s="598"/>
      <c r="P796" s="598"/>
      <c r="Q796" s="598"/>
      <c r="R796" s="598"/>
      <c r="S796" s="598"/>
      <c r="T796" s="598"/>
      <c r="U796" s="598"/>
      <c r="V796" s="598"/>
      <c r="W796" s="598"/>
      <c r="X796" s="599"/>
      <c r="Y796" s="600">
        <v>4.4999999999999998E-2</v>
      </c>
      <c r="Z796" s="601"/>
      <c r="AA796" s="601"/>
      <c r="AB796" s="602"/>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t="s">
        <v>605</v>
      </c>
      <c r="H797" s="606"/>
      <c r="I797" s="606"/>
      <c r="J797" s="606"/>
      <c r="K797" s="607"/>
      <c r="L797" s="597" t="s">
        <v>606</v>
      </c>
      <c r="M797" s="598"/>
      <c r="N797" s="598"/>
      <c r="O797" s="598"/>
      <c r="P797" s="598"/>
      <c r="Q797" s="598"/>
      <c r="R797" s="598"/>
      <c r="S797" s="598"/>
      <c r="T797" s="598"/>
      <c r="U797" s="598"/>
      <c r="V797" s="598"/>
      <c r="W797" s="598"/>
      <c r="X797" s="599"/>
      <c r="Y797" s="600">
        <v>0.01</v>
      </c>
      <c r="Z797" s="601"/>
      <c r="AA797" s="601"/>
      <c r="AB797" s="602"/>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t="s">
        <v>607</v>
      </c>
      <c r="H798" s="606"/>
      <c r="I798" s="606"/>
      <c r="J798" s="606"/>
      <c r="K798" s="607"/>
      <c r="L798" s="597" t="s">
        <v>608</v>
      </c>
      <c r="M798" s="598"/>
      <c r="N798" s="598"/>
      <c r="O798" s="598"/>
      <c r="P798" s="598"/>
      <c r="Q798" s="598"/>
      <c r="R798" s="598"/>
      <c r="S798" s="598"/>
      <c r="T798" s="598"/>
      <c r="U798" s="598"/>
      <c r="V798" s="598"/>
      <c r="W798" s="598"/>
      <c r="X798" s="599"/>
      <c r="Y798" s="600">
        <v>0.05</v>
      </c>
      <c r="Z798" s="601"/>
      <c r="AA798" s="601"/>
      <c r="AB798" s="602"/>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t="s">
        <v>196</v>
      </c>
      <c r="H799" s="606"/>
      <c r="I799" s="606"/>
      <c r="J799" s="606"/>
      <c r="K799" s="607"/>
      <c r="L799" s="597" t="s">
        <v>609</v>
      </c>
      <c r="M799" s="598"/>
      <c r="N799" s="598"/>
      <c r="O799" s="598"/>
      <c r="P799" s="598"/>
      <c r="Q799" s="598"/>
      <c r="R799" s="598"/>
      <c r="S799" s="598"/>
      <c r="T799" s="598"/>
      <c r="U799" s="598"/>
      <c r="V799" s="598"/>
      <c r="W799" s="598"/>
      <c r="X799" s="599"/>
      <c r="Y799" s="600">
        <v>0.255</v>
      </c>
      <c r="Z799" s="601"/>
      <c r="AA799" s="601"/>
      <c r="AB799" s="602"/>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1.5659999999999998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0.9</v>
      </c>
      <c r="AV804" s="831"/>
      <c r="AW804" s="831"/>
      <c r="AX804" s="833"/>
    </row>
    <row r="805" spans="1:50" ht="24.75" customHeight="1" x14ac:dyDescent="0.15">
      <c r="A805" s="630"/>
      <c r="B805" s="631"/>
      <c r="C805" s="631"/>
      <c r="D805" s="631"/>
      <c r="E805" s="631"/>
      <c r="F805" s="632"/>
      <c r="G805" s="594" t="s">
        <v>645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646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t="s">
        <v>636</v>
      </c>
      <c r="M807" s="664"/>
      <c r="N807" s="664"/>
      <c r="O807" s="664"/>
      <c r="P807" s="664"/>
      <c r="Q807" s="664"/>
      <c r="R807" s="664"/>
      <c r="S807" s="664"/>
      <c r="T807" s="664"/>
      <c r="U807" s="664"/>
      <c r="V807" s="664"/>
      <c r="W807" s="664"/>
      <c r="X807" s="665"/>
      <c r="Y807" s="384">
        <v>0.1</v>
      </c>
      <c r="Z807" s="385"/>
      <c r="AA807" s="385"/>
      <c r="AB807" s="804"/>
      <c r="AC807" s="669"/>
      <c r="AD807" s="670"/>
      <c r="AE807" s="670"/>
      <c r="AF807" s="670"/>
      <c r="AG807" s="671"/>
      <c r="AH807" s="663" t="s">
        <v>643</v>
      </c>
      <c r="AI807" s="664"/>
      <c r="AJ807" s="664"/>
      <c r="AK807" s="664"/>
      <c r="AL807" s="664"/>
      <c r="AM807" s="664"/>
      <c r="AN807" s="664"/>
      <c r="AO807" s="664"/>
      <c r="AP807" s="664"/>
      <c r="AQ807" s="664"/>
      <c r="AR807" s="664"/>
      <c r="AS807" s="664"/>
      <c r="AT807" s="665"/>
      <c r="AU807" s="384">
        <v>0</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628</v>
      </c>
      <c r="D837" s="340"/>
      <c r="E837" s="340"/>
      <c r="F837" s="340"/>
      <c r="G837" s="340"/>
      <c r="H837" s="340"/>
      <c r="I837" s="340"/>
      <c r="J837" s="341" t="s">
        <v>623</v>
      </c>
      <c r="K837" s="342"/>
      <c r="L837" s="342"/>
      <c r="M837" s="342"/>
      <c r="N837" s="342"/>
      <c r="O837" s="342"/>
      <c r="P837" s="355" t="s">
        <v>629</v>
      </c>
      <c r="Q837" s="343"/>
      <c r="R837" s="343"/>
      <c r="S837" s="343"/>
      <c r="T837" s="343"/>
      <c r="U837" s="343"/>
      <c r="V837" s="343"/>
      <c r="W837" s="343"/>
      <c r="X837" s="343"/>
      <c r="Y837" s="344">
        <v>0.97199999999999998</v>
      </c>
      <c r="Z837" s="345"/>
      <c r="AA837" s="345"/>
      <c r="AB837" s="346"/>
      <c r="AC837" s="356" t="s">
        <v>521</v>
      </c>
      <c r="AD837" s="364"/>
      <c r="AE837" s="364"/>
      <c r="AF837" s="364"/>
      <c r="AG837" s="364"/>
      <c r="AH837" s="365" t="s">
        <v>625</v>
      </c>
      <c r="AI837" s="366"/>
      <c r="AJ837" s="366"/>
      <c r="AK837" s="366"/>
      <c r="AL837" s="350" t="s">
        <v>627</v>
      </c>
      <c r="AM837" s="351"/>
      <c r="AN837" s="351"/>
      <c r="AO837" s="352"/>
      <c r="AP837" s="353" t="s">
        <v>623</v>
      </c>
      <c r="AQ837" s="353"/>
      <c r="AR837" s="353"/>
      <c r="AS837" s="353"/>
      <c r="AT837" s="353"/>
      <c r="AU837" s="353"/>
      <c r="AV837" s="353"/>
      <c r="AW837" s="353"/>
      <c r="AX837" s="353"/>
    </row>
    <row r="838" spans="1:50" ht="43.15" customHeight="1" x14ac:dyDescent="0.15">
      <c r="A838" s="372">
        <v>2</v>
      </c>
      <c r="B838" s="372">
        <v>1</v>
      </c>
      <c r="C838" s="354" t="s">
        <v>649</v>
      </c>
      <c r="D838" s="340"/>
      <c r="E838" s="340"/>
      <c r="F838" s="340"/>
      <c r="G838" s="340"/>
      <c r="H838" s="340"/>
      <c r="I838" s="340"/>
      <c r="J838" s="341" t="s">
        <v>623</v>
      </c>
      <c r="K838" s="342"/>
      <c r="L838" s="342"/>
      <c r="M838" s="342"/>
      <c r="N838" s="342"/>
      <c r="O838" s="342"/>
      <c r="P838" s="355" t="s">
        <v>630</v>
      </c>
      <c r="Q838" s="343"/>
      <c r="R838" s="343"/>
      <c r="S838" s="343"/>
      <c r="T838" s="343"/>
      <c r="U838" s="343"/>
      <c r="V838" s="343"/>
      <c r="W838" s="343"/>
      <c r="X838" s="343"/>
      <c r="Y838" s="344">
        <v>0.88344</v>
      </c>
      <c r="Z838" s="345"/>
      <c r="AA838" s="345"/>
      <c r="AB838" s="346"/>
      <c r="AC838" s="356" t="s">
        <v>521</v>
      </c>
      <c r="AD838" s="356"/>
      <c r="AE838" s="356"/>
      <c r="AF838" s="356"/>
      <c r="AG838" s="356"/>
      <c r="AH838" s="365" t="s">
        <v>632</v>
      </c>
      <c r="AI838" s="366"/>
      <c r="AJ838" s="366"/>
      <c r="AK838" s="366"/>
      <c r="AL838" s="350" t="s">
        <v>462</v>
      </c>
      <c r="AM838" s="351"/>
      <c r="AN838" s="351"/>
      <c r="AO838" s="352"/>
      <c r="AP838" s="353" t="s">
        <v>633</v>
      </c>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610</v>
      </c>
      <c r="D870" s="340"/>
      <c r="E870" s="340"/>
      <c r="F870" s="340"/>
      <c r="G870" s="340"/>
      <c r="H870" s="340"/>
      <c r="I870" s="340"/>
      <c r="J870" s="341">
        <v>7420001014099</v>
      </c>
      <c r="K870" s="342"/>
      <c r="L870" s="342"/>
      <c r="M870" s="342"/>
      <c r="N870" s="342"/>
      <c r="O870" s="342"/>
      <c r="P870" s="355" t="s">
        <v>611</v>
      </c>
      <c r="Q870" s="343"/>
      <c r="R870" s="343"/>
      <c r="S870" s="343"/>
      <c r="T870" s="343"/>
      <c r="U870" s="343"/>
      <c r="V870" s="343"/>
      <c r="W870" s="343"/>
      <c r="X870" s="343"/>
      <c r="Y870" s="344">
        <v>1.5660000000000001</v>
      </c>
      <c r="Z870" s="345"/>
      <c r="AA870" s="345"/>
      <c r="AB870" s="346"/>
      <c r="AC870" s="356" t="s">
        <v>515</v>
      </c>
      <c r="AD870" s="364"/>
      <c r="AE870" s="364"/>
      <c r="AF870" s="364"/>
      <c r="AG870" s="364"/>
      <c r="AH870" s="365">
        <v>2</v>
      </c>
      <c r="AI870" s="366"/>
      <c r="AJ870" s="366"/>
      <c r="AK870" s="366"/>
      <c r="AL870" s="350">
        <v>76</v>
      </c>
      <c r="AM870" s="351"/>
      <c r="AN870" s="351"/>
      <c r="AO870" s="352"/>
      <c r="AP870" s="353" t="s">
        <v>612</v>
      </c>
      <c r="AQ870" s="353"/>
      <c r="AR870" s="353"/>
      <c r="AS870" s="353"/>
      <c r="AT870" s="353"/>
      <c r="AU870" s="353"/>
      <c r="AV870" s="353"/>
      <c r="AW870" s="353"/>
      <c r="AX870" s="353"/>
    </row>
    <row r="871" spans="1:50" ht="40.15" customHeight="1" x14ac:dyDescent="0.15">
      <c r="A871" s="372">
        <v>2</v>
      </c>
      <c r="B871" s="372">
        <v>1</v>
      </c>
      <c r="C871" s="354" t="s">
        <v>655</v>
      </c>
      <c r="D871" s="340"/>
      <c r="E871" s="340"/>
      <c r="F871" s="340"/>
      <c r="G871" s="340"/>
      <c r="H871" s="340"/>
      <c r="I871" s="340"/>
      <c r="J871" s="341">
        <v>4010001016602</v>
      </c>
      <c r="K871" s="342"/>
      <c r="L871" s="342"/>
      <c r="M871" s="342"/>
      <c r="N871" s="342"/>
      <c r="O871" s="342"/>
      <c r="P871" s="355" t="s">
        <v>613</v>
      </c>
      <c r="Q871" s="343"/>
      <c r="R871" s="343"/>
      <c r="S871" s="343"/>
      <c r="T871" s="343"/>
      <c r="U871" s="343"/>
      <c r="V871" s="343"/>
      <c r="W871" s="343"/>
      <c r="X871" s="343"/>
      <c r="Y871" s="344">
        <v>0.85806000000000004</v>
      </c>
      <c r="Z871" s="345"/>
      <c r="AA871" s="345"/>
      <c r="AB871" s="346"/>
      <c r="AC871" s="356" t="s">
        <v>521</v>
      </c>
      <c r="AD871" s="356"/>
      <c r="AE871" s="356"/>
      <c r="AF871" s="356"/>
      <c r="AG871" s="356"/>
      <c r="AH871" s="365" t="s">
        <v>612</v>
      </c>
      <c r="AI871" s="366"/>
      <c r="AJ871" s="366"/>
      <c r="AK871" s="366"/>
      <c r="AL871" s="350" t="s">
        <v>631</v>
      </c>
      <c r="AM871" s="351"/>
      <c r="AN871" s="351"/>
      <c r="AO871" s="352"/>
      <c r="AP871" s="353" t="s">
        <v>612</v>
      </c>
      <c r="AQ871" s="353"/>
      <c r="AR871" s="353"/>
      <c r="AS871" s="353"/>
      <c r="AT871" s="353"/>
      <c r="AU871" s="353"/>
      <c r="AV871" s="353"/>
      <c r="AW871" s="353"/>
      <c r="AX871" s="353"/>
    </row>
    <row r="872" spans="1:50" ht="30" customHeight="1" x14ac:dyDescent="0.15">
      <c r="A872" s="372">
        <v>3</v>
      </c>
      <c r="B872" s="372">
        <v>1</v>
      </c>
      <c r="C872" s="354" t="s">
        <v>614</v>
      </c>
      <c r="D872" s="340"/>
      <c r="E872" s="340"/>
      <c r="F872" s="340"/>
      <c r="G872" s="340"/>
      <c r="H872" s="340"/>
      <c r="I872" s="340"/>
      <c r="J872" s="341">
        <v>9120001075277</v>
      </c>
      <c r="K872" s="342"/>
      <c r="L872" s="342"/>
      <c r="M872" s="342"/>
      <c r="N872" s="342"/>
      <c r="O872" s="342"/>
      <c r="P872" s="355" t="s">
        <v>615</v>
      </c>
      <c r="Q872" s="343"/>
      <c r="R872" s="343"/>
      <c r="S872" s="343"/>
      <c r="T872" s="343"/>
      <c r="U872" s="343"/>
      <c r="V872" s="343"/>
      <c r="W872" s="343"/>
      <c r="X872" s="343"/>
      <c r="Y872" s="344">
        <v>0.11561399999999999</v>
      </c>
      <c r="Z872" s="345"/>
      <c r="AA872" s="345"/>
      <c r="AB872" s="346"/>
      <c r="AC872" s="356" t="s">
        <v>521</v>
      </c>
      <c r="AD872" s="356"/>
      <c r="AE872" s="356"/>
      <c r="AF872" s="356"/>
      <c r="AG872" s="356"/>
      <c r="AH872" s="348" t="s">
        <v>612</v>
      </c>
      <c r="AI872" s="349"/>
      <c r="AJ872" s="349"/>
      <c r="AK872" s="349"/>
      <c r="AL872" s="350" t="s">
        <v>631</v>
      </c>
      <c r="AM872" s="351"/>
      <c r="AN872" s="351"/>
      <c r="AO872" s="352"/>
      <c r="AP872" s="353" t="s">
        <v>612</v>
      </c>
      <c r="AQ872" s="353"/>
      <c r="AR872" s="353"/>
      <c r="AS872" s="353"/>
      <c r="AT872" s="353"/>
      <c r="AU872" s="353"/>
      <c r="AV872" s="353"/>
      <c r="AW872" s="353"/>
      <c r="AX872" s="353"/>
    </row>
    <row r="873" spans="1:50" ht="30" customHeight="1" x14ac:dyDescent="0.15">
      <c r="A873" s="372">
        <v>4</v>
      </c>
      <c r="B873" s="372">
        <v>1</v>
      </c>
      <c r="C873" s="354" t="s">
        <v>616</v>
      </c>
      <c r="D873" s="340"/>
      <c r="E873" s="340"/>
      <c r="F873" s="340"/>
      <c r="G873" s="340"/>
      <c r="H873" s="340"/>
      <c r="I873" s="340"/>
      <c r="J873" s="341">
        <v>2420001010292</v>
      </c>
      <c r="K873" s="342"/>
      <c r="L873" s="342"/>
      <c r="M873" s="342"/>
      <c r="N873" s="342"/>
      <c r="O873" s="342"/>
      <c r="P873" s="355" t="s">
        <v>617</v>
      </c>
      <c r="Q873" s="343"/>
      <c r="R873" s="343"/>
      <c r="S873" s="343"/>
      <c r="T873" s="343"/>
      <c r="U873" s="343"/>
      <c r="V873" s="343"/>
      <c r="W873" s="343"/>
      <c r="X873" s="343"/>
      <c r="Y873" s="344">
        <v>2.0872999999999999E-2</v>
      </c>
      <c r="Z873" s="345"/>
      <c r="AA873" s="345"/>
      <c r="AB873" s="346"/>
      <c r="AC873" s="356" t="s">
        <v>521</v>
      </c>
      <c r="AD873" s="356"/>
      <c r="AE873" s="356"/>
      <c r="AF873" s="356"/>
      <c r="AG873" s="356"/>
      <c r="AH873" s="348" t="s">
        <v>462</v>
      </c>
      <c r="AI873" s="349"/>
      <c r="AJ873" s="349"/>
      <c r="AK873" s="349"/>
      <c r="AL873" s="350" t="s">
        <v>462</v>
      </c>
      <c r="AM873" s="351"/>
      <c r="AN873" s="351"/>
      <c r="AO873" s="352"/>
      <c r="AP873" s="353" t="s">
        <v>462</v>
      </c>
      <c r="AQ873" s="353"/>
      <c r="AR873" s="353"/>
      <c r="AS873" s="353"/>
      <c r="AT873" s="353"/>
      <c r="AU873" s="353"/>
      <c r="AV873" s="353"/>
      <c r="AW873" s="353"/>
      <c r="AX873" s="353"/>
    </row>
    <row r="874" spans="1:50" ht="30" hidden="1" customHeight="1" x14ac:dyDescent="0.15">
      <c r="A874" s="372">
        <v>5</v>
      </c>
      <c r="B874" s="372">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0.15" customHeight="1" x14ac:dyDescent="0.15">
      <c r="A903" s="372">
        <v>1</v>
      </c>
      <c r="B903" s="372">
        <v>1</v>
      </c>
      <c r="C903" s="354" t="s">
        <v>618</v>
      </c>
      <c r="D903" s="340"/>
      <c r="E903" s="340"/>
      <c r="F903" s="340"/>
      <c r="G903" s="340"/>
      <c r="H903" s="340"/>
      <c r="I903" s="340"/>
      <c r="J903" s="341" t="s">
        <v>623</v>
      </c>
      <c r="K903" s="342"/>
      <c r="L903" s="342"/>
      <c r="M903" s="342"/>
      <c r="N903" s="342"/>
      <c r="O903" s="342"/>
      <c r="P903" s="355" t="s">
        <v>619</v>
      </c>
      <c r="Q903" s="343"/>
      <c r="R903" s="343"/>
      <c r="S903" s="343"/>
      <c r="T903" s="343"/>
      <c r="U903" s="343"/>
      <c r="V903" s="343"/>
      <c r="W903" s="343"/>
      <c r="X903" s="343"/>
      <c r="Y903" s="344">
        <v>0.39657599999999998</v>
      </c>
      <c r="Z903" s="345"/>
      <c r="AA903" s="345"/>
      <c r="AB903" s="346"/>
      <c r="AC903" s="356" t="s">
        <v>521</v>
      </c>
      <c r="AD903" s="364"/>
      <c r="AE903" s="364"/>
      <c r="AF903" s="364"/>
      <c r="AG903" s="364"/>
      <c r="AH903" s="365" t="s">
        <v>612</v>
      </c>
      <c r="AI903" s="366"/>
      <c r="AJ903" s="366"/>
      <c r="AK903" s="366"/>
      <c r="AL903" s="350" t="s">
        <v>612</v>
      </c>
      <c r="AM903" s="351"/>
      <c r="AN903" s="351"/>
      <c r="AO903" s="352"/>
      <c r="AP903" s="353" t="s">
        <v>621</v>
      </c>
      <c r="AQ903" s="353"/>
      <c r="AR903" s="353"/>
      <c r="AS903" s="353"/>
      <c r="AT903" s="353"/>
      <c r="AU903" s="353"/>
      <c r="AV903" s="353"/>
      <c r="AW903" s="353"/>
      <c r="AX903" s="353"/>
    </row>
    <row r="904" spans="1:50" ht="30" customHeight="1" x14ac:dyDescent="0.15">
      <c r="A904" s="372">
        <v>2</v>
      </c>
      <c r="B904" s="372">
        <v>1</v>
      </c>
      <c r="C904" s="354" t="s">
        <v>635</v>
      </c>
      <c r="D904" s="340"/>
      <c r="E904" s="340"/>
      <c r="F904" s="340"/>
      <c r="G904" s="340"/>
      <c r="H904" s="340"/>
      <c r="I904" s="340"/>
      <c r="J904" s="341" t="s">
        <v>623</v>
      </c>
      <c r="K904" s="342"/>
      <c r="L904" s="342"/>
      <c r="M904" s="342"/>
      <c r="N904" s="342"/>
      <c r="O904" s="342"/>
      <c r="P904" s="355" t="s">
        <v>620</v>
      </c>
      <c r="Q904" s="343"/>
      <c r="R904" s="343"/>
      <c r="S904" s="343"/>
      <c r="T904" s="343"/>
      <c r="U904" s="343"/>
      <c r="V904" s="343"/>
      <c r="W904" s="343"/>
      <c r="X904" s="343"/>
      <c r="Y904" s="344">
        <v>4.9680000000000002E-2</v>
      </c>
      <c r="Z904" s="345"/>
      <c r="AA904" s="345"/>
      <c r="AB904" s="346"/>
      <c r="AC904" s="356" t="s">
        <v>521</v>
      </c>
      <c r="AD904" s="356"/>
      <c r="AE904" s="356"/>
      <c r="AF904" s="356"/>
      <c r="AG904" s="356"/>
      <c r="AH904" s="365" t="s">
        <v>612</v>
      </c>
      <c r="AI904" s="366"/>
      <c r="AJ904" s="366"/>
      <c r="AK904" s="366"/>
      <c r="AL904" s="350" t="s">
        <v>462</v>
      </c>
      <c r="AM904" s="351"/>
      <c r="AN904" s="351"/>
      <c r="AO904" s="352"/>
      <c r="AP904" s="353" t="s">
        <v>612</v>
      </c>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647</v>
      </c>
      <c r="F1102" s="371"/>
      <c r="G1102" s="371"/>
      <c r="H1102" s="371"/>
      <c r="I1102" s="371"/>
      <c r="J1102" s="341" t="s">
        <v>647</v>
      </c>
      <c r="K1102" s="342"/>
      <c r="L1102" s="342"/>
      <c r="M1102" s="342"/>
      <c r="N1102" s="342"/>
      <c r="O1102" s="342"/>
      <c r="P1102" s="355" t="s">
        <v>647</v>
      </c>
      <c r="Q1102" s="343"/>
      <c r="R1102" s="343"/>
      <c r="S1102" s="343"/>
      <c r="T1102" s="343"/>
      <c r="U1102" s="343"/>
      <c r="V1102" s="343"/>
      <c r="W1102" s="343"/>
      <c r="X1102" s="343"/>
      <c r="Y1102" s="344" t="s">
        <v>647</v>
      </c>
      <c r="Z1102" s="345"/>
      <c r="AA1102" s="345"/>
      <c r="AB1102" s="346"/>
      <c r="AC1102" s="347"/>
      <c r="AD1102" s="347"/>
      <c r="AE1102" s="347"/>
      <c r="AF1102" s="347"/>
      <c r="AG1102" s="347"/>
      <c r="AH1102" s="348" t="s">
        <v>647</v>
      </c>
      <c r="AI1102" s="349"/>
      <c r="AJ1102" s="349"/>
      <c r="AK1102" s="349"/>
      <c r="AL1102" s="350" t="s">
        <v>647</v>
      </c>
      <c r="AM1102" s="351"/>
      <c r="AN1102" s="351"/>
      <c r="AO1102" s="352"/>
      <c r="AP1102" s="353" t="s">
        <v>648</v>
      </c>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31">
      <formula>IF(RIGHT(TEXT(P18,"0.#"),1)=".",FALSE,TRUE)</formula>
    </cfRule>
    <cfRule type="expression" dxfId="2824" priority="13932">
      <formula>IF(RIGHT(TEXT(P18,"0.#"),1)=".",TRUE,FALSE)</formula>
    </cfRule>
  </conditionalFormatting>
  <conditionalFormatting sqref="Y782">
    <cfRule type="expression" dxfId="2823" priority="13927">
      <formula>IF(RIGHT(TEXT(Y782,"0.#"),1)=".",FALSE,TRUE)</formula>
    </cfRule>
    <cfRule type="expression" dxfId="2822" priority="13928">
      <formula>IF(RIGHT(TEXT(Y782,"0.#"),1)=".",TRUE,FALSE)</formula>
    </cfRule>
  </conditionalFormatting>
  <conditionalFormatting sqref="Y791">
    <cfRule type="expression" dxfId="2821" priority="13923">
      <formula>IF(RIGHT(TEXT(Y791,"0.#"),1)=".",FALSE,TRUE)</formula>
    </cfRule>
    <cfRule type="expression" dxfId="2820" priority="13924">
      <formula>IF(RIGHT(TEXT(Y791,"0.#"),1)=".",TRUE,FALSE)</formula>
    </cfRule>
  </conditionalFormatting>
  <conditionalFormatting sqref="Y822:Y829 Y820 Y809:Y816 Y807 Y800:Y803">
    <cfRule type="expression" dxfId="2819" priority="13705">
      <formula>IF(RIGHT(TEXT(Y800,"0.#"),1)=".",FALSE,TRUE)</formula>
    </cfRule>
    <cfRule type="expression" dxfId="2818" priority="13706">
      <formula>IF(RIGHT(TEXT(Y800,"0.#"),1)=".",TRUE,FALSE)</formula>
    </cfRule>
  </conditionalFormatting>
  <conditionalFormatting sqref="AR15:AX15 AK13:AX13">
    <cfRule type="expression" dxfId="2817" priority="13753">
      <formula>IF(RIGHT(TEXT(AK13,"0.#"),1)=".",FALSE,TRUE)</formula>
    </cfRule>
    <cfRule type="expression" dxfId="2816" priority="13754">
      <formula>IF(RIGHT(TEXT(AK13,"0.#"),1)=".",TRUE,FALSE)</formula>
    </cfRule>
  </conditionalFormatting>
  <conditionalFormatting sqref="P19:AJ19">
    <cfRule type="expression" dxfId="2815" priority="13751">
      <formula>IF(RIGHT(TEXT(P19,"0.#"),1)=".",FALSE,TRUE)</formula>
    </cfRule>
    <cfRule type="expression" dxfId="2814" priority="13752">
      <formula>IF(RIGHT(TEXT(P19,"0.#"),1)=".",TRUE,FALSE)</formula>
    </cfRule>
  </conditionalFormatting>
  <conditionalFormatting sqref="AQ101">
    <cfRule type="expression" dxfId="2813" priority="13743">
      <formula>IF(RIGHT(TEXT(AQ101,"0.#"),1)=".",FALSE,TRUE)</formula>
    </cfRule>
    <cfRule type="expression" dxfId="2812" priority="13744">
      <formula>IF(RIGHT(TEXT(AQ101,"0.#"),1)=".",TRUE,FALSE)</formula>
    </cfRule>
  </conditionalFormatting>
  <conditionalFormatting sqref="Y783:Y790 Y781">
    <cfRule type="expression" dxfId="2811" priority="13729">
      <formula>IF(RIGHT(TEXT(Y781,"0.#"),1)=".",FALSE,TRUE)</formula>
    </cfRule>
    <cfRule type="expression" dxfId="2810" priority="13730">
      <formula>IF(RIGHT(TEXT(Y781,"0.#"),1)=".",TRUE,FALSE)</formula>
    </cfRule>
  </conditionalFormatting>
  <conditionalFormatting sqref="AU782">
    <cfRule type="expression" dxfId="2809" priority="13727">
      <formula>IF(RIGHT(TEXT(AU782,"0.#"),1)=".",FALSE,TRUE)</formula>
    </cfRule>
    <cfRule type="expression" dxfId="2808" priority="13728">
      <formula>IF(RIGHT(TEXT(AU782,"0.#"),1)=".",TRUE,FALSE)</formula>
    </cfRule>
  </conditionalFormatting>
  <conditionalFormatting sqref="AU791">
    <cfRule type="expression" dxfId="2807" priority="13725">
      <formula>IF(RIGHT(TEXT(AU791,"0.#"),1)=".",FALSE,TRUE)</formula>
    </cfRule>
    <cfRule type="expression" dxfId="2806" priority="13726">
      <formula>IF(RIGHT(TEXT(AU791,"0.#"),1)=".",TRUE,FALSE)</formula>
    </cfRule>
  </conditionalFormatting>
  <conditionalFormatting sqref="AU783:AU790 AU781">
    <cfRule type="expression" dxfId="2805" priority="13723">
      <formula>IF(RIGHT(TEXT(AU781,"0.#"),1)=".",FALSE,TRUE)</formula>
    </cfRule>
    <cfRule type="expression" dxfId="2804" priority="13724">
      <formula>IF(RIGHT(TEXT(AU781,"0.#"),1)=".",TRUE,FALSE)</formula>
    </cfRule>
  </conditionalFormatting>
  <conditionalFormatting sqref="Y821 Y808">
    <cfRule type="expression" dxfId="2803" priority="13709">
      <formula>IF(RIGHT(TEXT(Y808,"0.#"),1)=".",FALSE,TRUE)</formula>
    </cfRule>
    <cfRule type="expression" dxfId="2802" priority="13710">
      <formula>IF(RIGHT(TEXT(Y808,"0.#"),1)=".",TRUE,FALSE)</formula>
    </cfRule>
  </conditionalFormatting>
  <conditionalFormatting sqref="Y830 Y817 Y804">
    <cfRule type="expression" dxfId="2801" priority="13707">
      <formula>IF(RIGHT(TEXT(Y804,"0.#"),1)=".",FALSE,TRUE)</formula>
    </cfRule>
    <cfRule type="expression" dxfId="2800" priority="13708">
      <formula>IF(RIGHT(TEXT(Y804,"0.#"),1)=".",TRUE,FALSE)</formula>
    </cfRule>
  </conditionalFormatting>
  <conditionalFormatting sqref="AU821 AU808 AU795">
    <cfRule type="expression" dxfId="2799" priority="13703">
      <formula>IF(RIGHT(TEXT(AU795,"0.#"),1)=".",FALSE,TRUE)</formula>
    </cfRule>
    <cfRule type="expression" dxfId="2798" priority="13704">
      <formula>IF(RIGHT(TEXT(AU795,"0.#"),1)=".",TRUE,FALSE)</formula>
    </cfRule>
  </conditionalFormatting>
  <conditionalFormatting sqref="AU830 AU817 AU804">
    <cfRule type="expression" dxfId="2797" priority="13701">
      <formula>IF(RIGHT(TEXT(AU804,"0.#"),1)=".",FALSE,TRUE)</formula>
    </cfRule>
    <cfRule type="expression" dxfId="2796" priority="13702">
      <formula>IF(RIGHT(TEXT(AU804,"0.#"),1)=".",TRUE,FALSE)</formula>
    </cfRule>
  </conditionalFormatting>
  <conditionalFormatting sqref="AU822:AU829 AU820 AU809:AU816 AU807 AU796:AU803 AU794">
    <cfRule type="expression" dxfId="2795" priority="13699">
      <formula>IF(RIGHT(TEXT(AU794,"0.#"),1)=".",FALSE,TRUE)</formula>
    </cfRule>
    <cfRule type="expression" dxfId="2794" priority="13700">
      <formula>IF(RIGHT(TEXT(AU794,"0.#"),1)=".",TRUE,FALSE)</formula>
    </cfRule>
  </conditionalFormatting>
  <conditionalFormatting sqref="AM87">
    <cfRule type="expression" dxfId="2793" priority="13353">
      <formula>IF(RIGHT(TEXT(AM87,"0.#"),1)=".",FALSE,TRUE)</formula>
    </cfRule>
    <cfRule type="expression" dxfId="2792" priority="13354">
      <formula>IF(RIGHT(TEXT(AM87,"0.#"),1)=".",TRUE,FALSE)</formula>
    </cfRule>
  </conditionalFormatting>
  <conditionalFormatting sqref="AE55">
    <cfRule type="expression" dxfId="2791" priority="13421">
      <formula>IF(RIGHT(TEXT(AE55,"0.#"),1)=".",FALSE,TRUE)</formula>
    </cfRule>
    <cfRule type="expression" dxfId="2790" priority="13422">
      <formula>IF(RIGHT(TEXT(AE55,"0.#"),1)=".",TRUE,FALSE)</formula>
    </cfRule>
  </conditionalFormatting>
  <conditionalFormatting sqref="AI55">
    <cfRule type="expression" dxfId="2789" priority="13419">
      <formula>IF(RIGHT(TEXT(AI55,"0.#"),1)=".",FALSE,TRUE)</formula>
    </cfRule>
    <cfRule type="expression" dxfId="2788" priority="13420">
      <formula>IF(RIGHT(TEXT(AI55,"0.#"),1)=".",TRUE,FALSE)</formula>
    </cfRule>
  </conditionalFormatting>
  <conditionalFormatting sqref="AM34">
    <cfRule type="expression" dxfId="2787" priority="13499">
      <formula>IF(RIGHT(TEXT(AM34,"0.#"),1)=".",FALSE,TRUE)</formula>
    </cfRule>
    <cfRule type="expression" dxfId="2786" priority="13500">
      <formula>IF(RIGHT(TEXT(AM34,"0.#"),1)=".",TRUE,FALSE)</formula>
    </cfRule>
  </conditionalFormatting>
  <conditionalFormatting sqref="AE34">
    <cfRule type="expression" dxfId="2785" priority="13511">
      <formula>IF(RIGHT(TEXT(AE34,"0.#"),1)=".",FALSE,TRUE)</formula>
    </cfRule>
    <cfRule type="expression" dxfId="2784" priority="13512">
      <formula>IF(RIGHT(TEXT(AE34,"0.#"),1)=".",TRUE,FALSE)</formula>
    </cfRule>
  </conditionalFormatting>
  <conditionalFormatting sqref="AI34">
    <cfRule type="expression" dxfId="2783" priority="13509">
      <formula>IF(RIGHT(TEXT(AI34,"0.#"),1)=".",FALSE,TRUE)</formula>
    </cfRule>
    <cfRule type="expression" dxfId="2782" priority="13510">
      <formula>IF(RIGHT(TEXT(AI34,"0.#"),1)=".",TRUE,FALSE)</formula>
    </cfRule>
  </conditionalFormatting>
  <conditionalFormatting sqref="AM32">
    <cfRule type="expression" dxfId="2781" priority="13503">
      <formula>IF(RIGHT(TEXT(AM32,"0.#"),1)=".",FALSE,TRUE)</formula>
    </cfRule>
    <cfRule type="expression" dxfId="2780" priority="13504">
      <formula>IF(RIGHT(TEXT(AM32,"0.#"),1)=".",TRUE,FALSE)</formula>
    </cfRule>
  </conditionalFormatting>
  <conditionalFormatting sqref="AM33">
    <cfRule type="expression" dxfId="2779" priority="13501">
      <formula>IF(RIGHT(TEXT(AM33,"0.#"),1)=".",FALSE,TRUE)</formula>
    </cfRule>
    <cfRule type="expression" dxfId="2778" priority="13502">
      <formula>IF(RIGHT(TEXT(AM33,"0.#"),1)=".",TRUE,FALSE)</formula>
    </cfRule>
  </conditionalFormatting>
  <conditionalFormatting sqref="AQ32:AQ34">
    <cfRule type="expression" dxfId="2777" priority="13493">
      <formula>IF(RIGHT(TEXT(AQ32,"0.#"),1)=".",FALSE,TRUE)</formula>
    </cfRule>
    <cfRule type="expression" dxfId="2776" priority="13494">
      <formula>IF(RIGHT(TEXT(AQ32,"0.#"),1)=".",TRUE,FALSE)</formula>
    </cfRule>
  </conditionalFormatting>
  <conditionalFormatting sqref="AU32:AU34">
    <cfRule type="expression" dxfId="2775" priority="13491">
      <formula>IF(RIGHT(TEXT(AU32,"0.#"),1)=".",FALSE,TRUE)</formula>
    </cfRule>
    <cfRule type="expression" dxfId="2774" priority="13492">
      <formula>IF(RIGHT(TEXT(AU32,"0.#"),1)=".",TRUE,FALSE)</formula>
    </cfRule>
  </conditionalFormatting>
  <conditionalFormatting sqref="AE53">
    <cfRule type="expression" dxfId="2773" priority="13425">
      <formula>IF(RIGHT(TEXT(AE53,"0.#"),1)=".",FALSE,TRUE)</formula>
    </cfRule>
    <cfRule type="expression" dxfId="2772" priority="13426">
      <formula>IF(RIGHT(TEXT(AE53,"0.#"),1)=".",TRUE,FALSE)</formula>
    </cfRule>
  </conditionalFormatting>
  <conditionalFormatting sqref="AE54">
    <cfRule type="expression" dxfId="2771" priority="13423">
      <formula>IF(RIGHT(TEXT(AE54,"0.#"),1)=".",FALSE,TRUE)</formula>
    </cfRule>
    <cfRule type="expression" dxfId="2770" priority="13424">
      <formula>IF(RIGHT(TEXT(AE54,"0.#"),1)=".",TRUE,FALSE)</formula>
    </cfRule>
  </conditionalFormatting>
  <conditionalFormatting sqref="AI54">
    <cfRule type="expression" dxfId="2769" priority="13417">
      <formula>IF(RIGHT(TEXT(AI54,"0.#"),1)=".",FALSE,TRUE)</formula>
    </cfRule>
    <cfRule type="expression" dxfId="2768" priority="13418">
      <formula>IF(RIGHT(TEXT(AI54,"0.#"),1)=".",TRUE,FALSE)</formula>
    </cfRule>
  </conditionalFormatting>
  <conditionalFormatting sqref="AI53">
    <cfRule type="expression" dxfId="2767" priority="13415">
      <formula>IF(RIGHT(TEXT(AI53,"0.#"),1)=".",FALSE,TRUE)</formula>
    </cfRule>
    <cfRule type="expression" dxfId="2766" priority="13416">
      <formula>IF(RIGHT(TEXT(AI53,"0.#"),1)=".",TRUE,FALSE)</formula>
    </cfRule>
  </conditionalFormatting>
  <conditionalFormatting sqref="AM53">
    <cfRule type="expression" dxfId="2765" priority="13413">
      <formula>IF(RIGHT(TEXT(AM53,"0.#"),1)=".",FALSE,TRUE)</formula>
    </cfRule>
    <cfRule type="expression" dxfId="2764" priority="13414">
      <formula>IF(RIGHT(TEXT(AM53,"0.#"),1)=".",TRUE,FALSE)</formula>
    </cfRule>
  </conditionalFormatting>
  <conditionalFormatting sqref="AM54">
    <cfRule type="expression" dxfId="2763" priority="13411">
      <formula>IF(RIGHT(TEXT(AM54,"0.#"),1)=".",FALSE,TRUE)</formula>
    </cfRule>
    <cfRule type="expression" dxfId="2762" priority="13412">
      <formula>IF(RIGHT(TEXT(AM54,"0.#"),1)=".",TRUE,FALSE)</formula>
    </cfRule>
  </conditionalFormatting>
  <conditionalFormatting sqref="AM55">
    <cfRule type="expression" dxfId="2761" priority="13409">
      <formula>IF(RIGHT(TEXT(AM55,"0.#"),1)=".",FALSE,TRUE)</formula>
    </cfRule>
    <cfRule type="expression" dxfId="2760" priority="13410">
      <formula>IF(RIGHT(TEXT(AM55,"0.#"),1)=".",TRUE,FALSE)</formula>
    </cfRule>
  </conditionalFormatting>
  <conditionalFormatting sqref="AE60">
    <cfRule type="expression" dxfId="2759" priority="13395">
      <formula>IF(RIGHT(TEXT(AE60,"0.#"),1)=".",FALSE,TRUE)</formula>
    </cfRule>
    <cfRule type="expression" dxfId="2758" priority="13396">
      <formula>IF(RIGHT(TEXT(AE60,"0.#"),1)=".",TRUE,FALSE)</formula>
    </cfRule>
  </conditionalFormatting>
  <conditionalFormatting sqref="AE61">
    <cfRule type="expression" dxfId="2757" priority="13393">
      <formula>IF(RIGHT(TEXT(AE61,"0.#"),1)=".",FALSE,TRUE)</formula>
    </cfRule>
    <cfRule type="expression" dxfId="2756" priority="13394">
      <formula>IF(RIGHT(TEXT(AE61,"0.#"),1)=".",TRUE,FALSE)</formula>
    </cfRule>
  </conditionalFormatting>
  <conditionalFormatting sqref="AE62">
    <cfRule type="expression" dxfId="2755" priority="13391">
      <formula>IF(RIGHT(TEXT(AE62,"0.#"),1)=".",FALSE,TRUE)</formula>
    </cfRule>
    <cfRule type="expression" dxfId="2754" priority="13392">
      <formula>IF(RIGHT(TEXT(AE62,"0.#"),1)=".",TRUE,FALSE)</formula>
    </cfRule>
  </conditionalFormatting>
  <conditionalFormatting sqref="AI62">
    <cfRule type="expression" dxfId="2753" priority="13389">
      <formula>IF(RIGHT(TEXT(AI62,"0.#"),1)=".",FALSE,TRUE)</formula>
    </cfRule>
    <cfRule type="expression" dxfId="2752" priority="13390">
      <formula>IF(RIGHT(TEXT(AI62,"0.#"),1)=".",TRUE,FALSE)</formula>
    </cfRule>
  </conditionalFormatting>
  <conditionalFormatting sqref="AI61">
    <cfRule type="expression" dxfId="2751" priority="13387">
      <formula>IF(RIGHT(TEXT(AI61,"0.#"),1)=".",FALSE,TRUE)</formula>
    </cfRule>
    <cfRule type="expression" dxfId="2750" priority="13388">
      <formula>IF(RIGHT(TEXT(AI61,"0.#"),1)=".",TRUE,FALSE)</formula>
    </cfRule>
  </conditionalFormatting>
  <conditionalFormatting sqref="AI60">
    <cfRule type="expression" dxfId="2749" priority="13385">
      <formula>IF(RIGHT(TEXT(AI60,"0.#"),1)=".",FALSE,TRUE)</formula>
    </cfRule>
    <cfRule type="expression" dxfId="2748" priority="13386">
      <formula>IF(RIGHT(TEXT(AI60,"0.#"),1)=".",TRUE,FALSE)</formula>
    </cfRule>
  </conditionalFormatting>
  <conditionalFormatting sqref="AM60">
    <cfRule type="expression" dxfId="2747" priority="13383">
      <formula>IF(RIGHT(TEXT(AM60,"0.#"),1)=".",FALSE,TRUE)</formula>
    </cfRule>
    <cfRule type="expression" dxfId="2746" priority="13384">
      <formula>IF(RIGHT(TEXT(AM60,"0.#"),1)=".",TRUE,FALSE)</formula>
    </cfRule>
  </conditionalFormatting>
  <conditionalFormatting sqref="AM61">
    <cfRule type="expression" dxfId="2745" priority="13381">
      <formula>IF(RIGHT(TEXT(AM61,"0.#"),1)=".",FALSE,TRUE)</formula>
    </cfRule>
    <cfRule type="expression" dxfId="2744" priority="13382">
      <formula>IF(RIGHT(TEXT(AM61,"0.#"),1)=".",TRUE,FALSE)</formula>
    </cfRule>
  </conditionalFormatting>
  <conditionalFormatting sqref="AM62">
    <cfRule type="expression" dxfId="2743" priority="13379">
      <formula>IF(RIGHT(TEXT(AM62,"0.#"),1)=".",FALSE,TRUE)</formula>
    </cfRule>
    <cfRule type="expression" dxfId="2742" priority="13380">
      <formula>IF(RIGHT(TEXT(AM62,"0.#"),1)=".",TRUE,FALSE)</formula>
    </cfRule>
  </conditionalFormatting>
  <conditionalFormatting sqref="AE87">
    <cfRule type="expression" dxfId="2741" priority="13365">
      <formula>IF(RIGHT(TEXT(AE87,"0.#"),1)=".",FALSE,TRUE)</formula>
    </cfRule>
    <cfRule type="expression" dxfId="2740" priority="13366">
      <formula>IF(RIGHT(TEXT(AE87,"0.#"),1)=".",TRUE,FALSE)</formula>
    </cfRule>
  </conditionalFormatting>
  <conditionalFormatting sqref="AE88">
    <cfRule type="expression" dxfId="2739" priority="13363">
      <formula>IF(RIGHT(TEXT(AE88,"0.#"),1)=".",FALSE,TRUE)</formula>
    </cfRule>
    <cfRule type="expression" dxfId="2738" priority="13364">
      <formula>IF(RIGHT(TEXT(AE88,"0.#"),1)=".",TRUE,FALSE)</formula>
    </cfRule>
  </conditionalFormatting>
  <conditionalFormatting sqref="AE89">
    <cfRule type="expression" dxfId="2737" priority="13361">
      <formula>IF(RIGHT(TEXT(AE89,"0.#"),1)=".",FALSE,TRUE)</formula>
    </cfRule>
    <cfRule type="expression" dxfId="2736" priority="13362">
      <formula>IF(RIGHT(TEXT(AE89,"0.#"),1)=".",TRUE,FALSE)</formula>
    </cfRule>
  </conditionalFormatting>
  <conditionalFormatting sqref="AI89">
    <cfRule type="expression" dxfId="2735" priority="13359">
      <formula>IF(RIGHT(TEXT(AI89,"0.#"),1)=".",FALSE,TRUE)</formula>
    </cfRule>
    <cfRule type="expression" dxfId="2734" priority="13360">
      <formula>IF(RIGHT(TEXT(AI89,"0.#"),1)=".",TRUE,FALSE)</formula>
    </cfRule>
  </conditionalFormatting>
  <conditionalFormatting sqref="AI88">
    <cfRule type="expression" dxfId="2733" priority="13357">
      <formula>IF(RIGHT(TEXT(AI88,"0.#"),1)=".",FALSE,TRUE)</formula>
    </cfRule>
    <cfRule type="expression" dxfId="2732" priority="13358">
      <formula>IF(RIGHT(TEXT(AI88,"0.#"),1)=".",TRUE,FALSE)</formula>
    </cfRule>
  </conditionalFormatting>
  <conditionalFormatting sqref="AI87">
    <cfRule type="expression" dxfId="2731" priority="13355">
      <formula>IF(RIGHT(TEXT(AI87,"0.#"),1)=".",FALSE,TRUE)</formula>
    </cfRule>
    <cfRule type="expression" dxfId="2730" priority="13356">
      <formula>IF(RIGHT(TEXT(AI87,"0.#"),1)=".",TRUE,FALSE)</formula>
    </cfRule>
  </conditionalFormatting>
  <conditionalFormatting sqref="AM88">
    <cfRule type="expression" dxfId="2729" priority="13351">
      <formula>IF(RIGHT(TEXT(AM88,"0.#"),1)=".",FALSE,TRUE)</formula>
    </cfRule>
    <cfRule type="expression" dxfId="2728" priority="13352">
      <formula>IF(RIGHT(TEXT(AM88,"0.#"),1)=".",TRUE,FALSE)</formula>
    </cfRule>
  </conditionalFormatting>
  <conditionalFormatting sqref="AM89">
    <cfRule type="expression" dxfId="2727" priority="13349">
      <formula>IF(RIGHT(TEXT(AM89,"0.#"),1)=".",FALSE,TRUE)</formula>
    </cfRule>
    <cfRule type="expression" dxfId="2726" priority="13350">
      <formula>IF(RIGHT(TEXT(AM89,"0.#"),1)=".",TRUE,FALSE)</formula>
    </cfRule>
  </conditionalFormatting>
  <conditionalFormatting sqref="AE92">
    <cfRule type="expression" dxfId="2725" priority="13335">
      <formula>IF(RIGHT(TEXT(AE92,"0.#"),1)=".",FALSE,TRUE)</formula>
    </cfRule>
    <cfRule type="expression" dxfId="2724" priority="13336">
      <formula>IF(RIGHT(TEXT(AE92,"0.#"),1)=".",TRUE,FALSE)</formula>
    </cfRule>
  </conditionalFormatting>
  <conditionalFormatting sqref="AE93">
    <cfRule type="expression" dxfId="2723" priority="13333">
      <formula>IF(RIGHT(TEXT(AE93,"0.#"),1)=".",FALSE,TRUE)</formula>
    </cfRule>
    <cfRule type="expression" dxfId="2722" priority="13334">
      <formula>IF(RIGHT(TEXT(AE93,"0.#"),1)=".",TRUE,FALSE)</formula>
    </cfRule>
  </conditionalFormatting>
  <conditionalFormatting sqref="AE94">
    <cfRule type="expression" dxfId="2721" priority="13331">
      <formula>IF(RIGHT(TEXT(AE94,"0.#"),1)=".",FALSE,TRUE)</formula>
    </cfRule>
    <cfRule type="expression" dxfId="2720" priority="13332">
      <formula>IF(RIGHT(TEXT(AE94,"0.#"),1)=".",TRUE,FALSE)</formula>
    </cfRule>
  </conditionalFormatting>
  <conditionalFormatting sqref="AI94">
    <cfRule type="expression" dxfId="2719" priority="13329">
      <formula>IF(RIGHT(TEXT(AI94,"0.#"),1)=".",FALSE,TRUE)</formula>
    </cfRule>
    <cfRule type="expression" dxfId="2718" priority="13330">
      <formula>IF(RIGHT(TEXT(AI94,"0.#"),1)=".",TRUE,FALSE)</formula>
    </cfRule>
  </conditionalFormatting>
  <conditionalFormatting sqref="AI93">
    <cfRule type="expression" dxfId="2717" priority="13327">
      <formula>IF(RIGHT(TEXT(AI93,"0.#"),1)=".",FALSE,TRUE)</formula>
    </cfRule>
    <cfRule type="expression" dxfId="2716" priority="13328">
      <formula>IF(RIGHT(TEXT(AI93,"0.#"),1)=".",TRUE,FALSE)</formula>
    </cfRule>
  </conditionalFormatting>
  <conditionalFormatting sqref="AI92">
    <cfRule type="expression" dxfId="2715" priority="13325">
      <formula>IF(RIGHT(TEXT(AI92,"0.#"),1)=".",FALSE,TRUE)</formula>
    </cfRule>
    <cfRule type="expression" dxfId="2714" priority="13326">
      <formula>IF(RIGHT(TEXT(AI92,"0.#"),1)=".",TRUE,FALSE)</formula>
    </cfRule>
  </conditionalFormatting>
  <conditionalFormatting sqref="AM92">
    <cfRule type="expression" dxfId="2713" priority="13323">
      <formula>IF(RIGHT(TEXT(AM92,"0.#"),1)=".",FALSE,TRUE)</formula>
    </cfRule>
    <cfRule type="expression" dxfId="2712" priority="13324">
      <formula>IF(RIGHT(TEXT(AM92,"0.#"),1)=".",TRUE,FALSE)</formula>
    </cfRule>
  </conditionalFormatting>
  <conditionalFormatting sqref="AM93">
    <cfRule type="expression" dxfId="2711" priority="13321">
      <formula>IF(RIGHT(TEXT(AM93,"0.#"),1)=".",FALSE,TRUE)</formula>
    </cfRule>
    <cfRule type="expression" dxfId="2710" priority="13322">
      <formula>IF(RIGHT(TEXT(AM93,"0.#"),1)=".",TRUE,FALSE)</formula>
    </cfRule>
  </conditionalFormatting>
  <conditionalFormatting sqref="AM94">
    <cfRule type="expression" dxfId="2709" priority="13319">
      <formula>IF(RIGHT(TEXT(AM94,"0.#"),1)=".",FALSE,TRUE)</formula>
    </cfRule>
    <cfRule type="expression" dxfId="2708" priority="13320">
      <formula>IF(RIGHT(TEXT(AM94,"0.#"),1)=".",TRUE,FALSE)</formula>
    </cfRule>
  </conditionalFormatting>
  <conditionalFormatting sqref="AE97">
    <cfRule type="expression" dxfId="2707" priority="13305">
      <formula>IF(RIGHT(TEXT(AE97,"0.#"),1)=".",FALSE,TRUE)</formula>
    </cfRule>
    <cfRule type="expression" dxfId="2706" priority="13306">
      <formula>IF(RIGHT(TEXT(AE97,"0.#"),1)=".",TRUE,FALSE)</formula>
    </cfRule>
  </conditionalFormatting>
  <conditionalFormatting sqref="AE98">
    <cfRule type="expression" dxfId="2705" priority="13303">
      <formula>IF(RIGHT(TEXT(AE98,"0.#"),1)=".",FALSE,TRUE)</formula>
    </cfRule>
    <cfRule type="expression" dxfId="2704" priority="13304">
      <formula>IF(RIGHT(TEXT(AE98,"0.#"),1)=".",TRUE,FALSE)</formula>
    </cfRule>
  </conditionalFormatting>
  <conditionalFormatting sqref="AE99">
    <cfRule type="expression" dxfId="2703" priority="13301">
      <formula>IF(RIGHT(TEXT(AE99,"0.#"),1)=".",FALSE,TRUE)</formula>
    </cfRule>
    <cfRule type="expression" dxfId="2702" priority="13302">
      <formula>IF(RIGHT(TEXT(AE99,"0.#"),1)=".",TRUE,FALSE)</formula>
    </cfRule>
  </conditionalFormatting>
  <conditionalFormatting sqref="AI99">
    <cfRule type="expression" dxfId="2701" priority="13299">
      <formula>IF(RIGHT(TEXT(AI99,"0.#"),1)=".",FALSE,TRUE)</formula>
    </cfRule>
    <cfRule type="expression" dxfId="2700" priority="13300">
      <formula>IF(RIGHT(TEXT(AI99,"0.#"),1)=".",TRUE,FALSE)</formula>
    </cfRule>
  </conditionalFormatting>
  <conditionalFormatting sqref="AI98">
    <cfRule type="expression" dxfId="2699" priority="13297">
      <formula>IF(RIGHT(TEXT(AI98,"0.#"),1)=".",FALSE,TRUE)</formula>
    </cfRule>
    <cfRule type="expression" dxfId="2698" priority="13298">
      <formula>IF(RIGHT(TEXT(AI98,"0.#"),1)=".",TRUE,FALSE)</formula>
    </cfRule>
  </conditionalFormatting>
  <conditionalFormatting sqref="AI97">
    <cfRule type="expression" dxfId="2697" priority="13295">
      <formula>IF(RIGHT(TEXT(AI97,"0.#"),1)=".",FALSE,TRUE)</formula>
    </cfRule>
    <cfRule type="expression" dxfId="2696" priority="13296">
      <formula>IF(RIGHT(TEXT(AI97,"0.#"),1)=".",TRUE,FALSE)</formula>
    </cfRule>
  </conditionalFormatting>
  <conditionalFormatting sqref="AM97">
    <cfRule type="expression" dxfId="2695" priority="13293">
      <formula>IF(RIGHT(TEXT(AM97,"0.#"),1)=".",FALSE,TRUE)</formula>
    </cfRule>
    <cfRule type="expression" dxfId="2694" priority="13294">
      <formula>IF(RIGHT(TEXT(AM97,"0.#"),1)=".",TRUE,FALSE)</formula>
    </cfRule>
  </conditionalFormatting>
  <conditionalFormatting sqref="AM98">
    <cfRule type="expression" dxfId="2693" priority="13291">
      <formula>IF(RIGHT(TEXT(AM98,"0.#"),1)=".",FALSE,TRUE)</formula>
    </cfRule>
    <cfRule type="expression" dxfId="2692" priority="13292">
      <formula>IF(RIGHT(TEXT(AM98,"0.#"),1)=".",TRUE,FALSE)</formula>
    </cfRule>
  </conditionalFormatting>
  <conditionalFormatting sqref="AM99">
    <cfRule type="expression" dxfId="2691" priority="13289">
      <formula>IF(RIGHT(TEXT(AM99,"0.#"),1)=".",FALSE,TRUE)</formula>
    </cfRule>
    <cfRule type="expression" dxfId="2690" priority="13290">
      <formula>IF(RIGHT(TEXT(AM99,"0.#"),1)=".",TRUE,FALSE)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M102">
    <cfRule type="expression" dxfId="2687" priority="13267">
      <formula>IF(RIGHT(TEXT(AM102,"0.#"),1)=".",FALSE,TRUE)</formula>
    </cfRule>
    <cfRule type="expression" dxfId="2686" priority="13268">
      <formula>IF(RIGHT(TEXT(AM102,"0.#"),1)=".",TRUE,FALSE)</formula>
    </cfRule>
  </conditionalFormatting>
  <conditionalFormatting sqref="AQ102">
    <cfRule type="expression" dxfId="2685" priority="13265">
      <formula>IF(RIGHT(TEXT(AQ102,"0.#"),1)=".",FALSE,TRUE)</formula>
    </cfRule>
    <cfRule type="expression" dxfId="2684" priority="13266">
      <formula>IF(RIGHT(TEXT(AQ102,"0.#"),1)=".",TRUE,FALSE)</formula>
    </cfRule>
  </conditionalFormatting>
  <conditionalFormatting sqref="AE104">
    <cfRule type="expression" dxfId="2683" priority="13263">
      <formula>IF(RIGHT(TEXT(AE104,"0.#"),1)=".",FALSE,TRUE)</formula>
    </cfRule>
    <cfRule type="expression" dxfId="2682" priority="13264">
      <formula>IF(RIGHT(TEXT(AE104,"0.#"),1)=".",TRUE,FALSE)</formula>
    </cfRule>
  </conditionalFormatting>
  <conditionalFormatting sqref="AI104">
    <cfRule type="expression" dxfId="2681" priority="13261">
      <formula>IF(RIGHT(TEXT(AI104,"0.#"),1)=".",FALSE,TRUE)</formula>
    </cfRule>
    <cfRule type="expression" dxfId="2680" priority="13262">
      <formula>IF(RIGHT(TEXT(AI104,"0.#"),1)=".",TRUE,FALSE)</formula>
    </cfRule>
  </conditionalFormatting>
  <conditionalFormatting sqref="AM104">
    <cfRule type="expression" dxfId="2679" priority="13259">
      <formula>IF(RIGHT(TEXT(AM104,"0.#"),1)=".",FALSE,TRUE)</formula>
    </cfRule>
    <cfRule type="expression" dxfId="2678" priority="13260">
      <formula>IF(RIGHT(TEXT(AM104,"0.#"),1)=".",TRUE,FALSE)</formula>
    </cfRule>
  </conditionalFormatting>
  <conditionalFormatting sqref="AE105">
    <cfRule type="expression" dxfId="2677" priority="13257">
      <formula>IF(RIGHT(TEXT(AE105,"0.#"),1)=".",FALSE,TRUE)</formula>
    </cfRule>
    <cfRule type="expression" dxfId="2676" priority="13258">
      <formula>IF(RIGHT(TEXT(AE105,"0.#"),1)=".",TRUE,FALSE)</formula>
    </cfRule>
  </conditionalFormatting>
  <conditionalFormatting sqref="AI105">
    <cfRule type="expression" dxfId="2675" priority="13255">
      <formula>IF(RIGHT(TEXT(AI105,"0.#"),1)=".",FALSE,TRUE)</formula>
    </cfRule>
    <cfRule type="expression" dxfId="2674" priority="13256">
      <formula>IF(RIGHT(TEXT(AI105,"0.#"),1)=".",TRUE,FALSE)</formula>
    </cfRule>
  </conditionalFormatting>
  <conditionalFormatting sqref="AM105">
    <cfRule type="expression" dxfId="2673" priority="13253">
      <formula>IF(RIGHT(TEXT(AM105,"0.#"),1)=".",FALSE,TRUE)</formula>
    </cfRule>
    <cfRule type="expression" dxfId="2672" priority="13254">
      <formula>IF(RIGHT(TEXT(AM105,"0.#"),1)=".",TRUE,FALSE)</formula>
    </cfRule>
  </conditionalFormatting>
  <conditionalFormatting sqref="AE107">
    <cfRule type="expression" dxfId="2671" priority="13249">
      <formula>IF(RIGHT(TEXT(AE107,"0.#"),1)=".",FALSE,TRUE)</formula>
    </cfRule>
    <cfRule type="expression" dxfId="2670" priority="13250">
      <formula>IF(RIGHT(TEXT(AE107,"0.#"),1)=".",TRUE,FALSE)</formula>
    </cfRule>
  </conditionalFormatting>
  <conditionalFormatting sqref="AI107">
    <cfRule type="expression" dxfId="2669" priority="13247">
      <formula>IF(RIGHT(TEXT(AI107,"0.#"),1)=".",FALSE,TRUE)</formula>
    </cfRule>
    <cfRule type="expression" dxfId="2668" priority="13248">
      <formula>IF(RIGHT(TEXT(AI107,"0.#"),1)=".",TRUE,FALSE)</formula>
    </cfRule>
  </conditionalFormatting>
  <conditionalFormatting sqref="AM107">
    <cfRule type="expression" dxfId="2667" priority="13245">
      <formula>IF(RIGHT(TEXT(AM107,"0.#"),1)=".",FALSE,TRUE)</formula>
    </cfRule>
    <cfRule type="expression" dxfId="2666" priority="13246">
      <formula>IF(RIGHT(TEXT(AM107,"0.#"),1)=".",TRUE,FALSE)</formula>
    </cfRule>
  </conditionalFormatting>
  <conditionalFormatting sqref="AE108">
    <cfRule type="expression" dxfId="2665" priority="13243">
      <formula>IF(RIGHT(TEXT(AE108,"0.#"),1)=".",FALSE,TRUE)</formula>
    </cfRule>
    <cfRule type="expression" dxfId="2664" priority="13244">
      <formula>IF(RIGHT(TEXT(AE108,"0.#"),1)=".",TRUE,FALSE)</formula>
    </cfRule>
  </conditionalFormatting>
  <conditionalFormatting sqref="AI108">
    <cfRule type="expression" dxfId="2663" priority="13241">
      <formula>IF(RIGHT(TEXT(AI108,"0.#"),1)=".",FALSE,TRUE)</formula>
    </cfRule>
    <cfRule type="expression" dxfId="2662" priority="13242">
      <formula>IF(RIGHT(TEXT(AI108,"0.#"),1)=".",TRUE,FALSE)</formula>
    </cfRule>
  </conditionalFormatting>
  <conditionalFormatting sqref="AM108">
    <cfRule type="expression" dxfId="2661" priority="13239">
      <formula>IF(RIGHT(TEXT(AM108,"0.#"),1)=".",FALSE,TRUE)</formula>
    </cfRule>
    <cfRule type="expression" dxfId="2660" priority="13240">
      <formula>IF(RIGHT(TEXT(AM108,"0.#"),1)=".",TRUE,FALSE)</formula>
    </cfRule>
  </conditionalFormatting>
  <conditionalFormatting sqref="AE110">
    <cfRule type="expression" dxfId="2659" priority="13235">
      <formula>IF(RIGHT(TEXT(AE110,"0.#"),1)=".",FALSE,TRUE)</formula>
    </cfRule>
    <cfRule type="expression" dxfId="2658" priority="13236">
      <formula>IF(RIGHT(TEXT(AE110,"0.#"),1)=".",TRUE,FALSE)</formula>
    </cfRule>
  </conditionalFormatting>
  <conditionalFormatting sqref="AI110">
    <cfRule type="expression" dxfId="2657" priority="13233">
      <formula>IF(RIGHT(TEXT(AI110,"0.#"),1)=".",FALSE,TRUE)</formula>
    </cfRule>
    <cfRule type="expression" dxfId="2656" priority="13234">
      <formula>IF(RIGHT(TEXT(AI110,"0.#"),1)=".",TRUE,FALSE)</formula>
    </cfRule>
  </conditionalFormatting>
  <conditionalFormatting sqref="AM110">
    <cfRule type="expression" dxfId="2655" priority="13231">
      <formula>IF(RIGHT(TEXT(AM110,"0.#"),1)=".",FALSE,TRUE)</formula>
    </cfRule>
    <cfRule type="expression" dxfId="2654" priority="13232">
      <formula>IF(RIGHT(TEXT(AM110,"0.#"),1)=".",TRUE,FALSE)</formula>
    </cfRule>
  </conditionalFormatting>
  <conditionalFormatting sqref="AE111">
    <cfRule type="expression" dxfId="2653" priority="13229">
      <formula>IF(RIGHT(TEXT(AE111,"0.#"),1)=".",FALSE,TRUE)</formula>
    </cfRule>
    <cfRule type="expression" dxfId="2652" priority="13230">
      <formula>IF(RIGHT(TEXT(AE111,"0.#"),1)=".",TRUE,FALSE)</formula>
    </cfRule>
  </conditionalFormatting>
  <conditionalFormatting sqref="AI111">
    <cfRule type="expression" dxfId="2651" priority="13227">
      <formula>IF(RIGHT(TEXT(AI111,"0.#"),1)=".",FALSE,TRUE)</formula>
    </cfRule>
    <cfRule type="expression" dxfId="2650" priority="13228">
      <formula>IF(RIGHT(TEXT(AI111,"0.#"),1)=".",TRUE,FALSE)</formula>
    </cfRule>
  </conditionalFormatting>
  <conditionalFormatting sqref="AM111">
    <cfRule type="expression" dxfId="2649" priority="13225">
      <formula>IF(RIGHT(TEXT(AM111,"0.#"),1)=".",FALSE,TRUE)</formula>
    </cfRule>
    <cfRule type="expression" dxfId="2648" priority="13226">
      <formula>IF(RIGHT(TEXT(AM111,"0.#"),1)=".",TRUE,FALSE)</formula>
    </cfRule>
  </conditionalFormatting>
  <conditionalFormatting sqref="AE113">
    <cfRule type="expression" dxfId="2647" priority="13221">
      <formula>IF(RIGHT(TEXT(AE113,"0.#"),1)=".",FALSE,TRUE)</formula>
    </cfRule>
    <cfRule type="expression" dxfId="2646" priority="13222">
      <formula>IF(RIGHT(TEXT(AE113,"0.#"),1)=".",TRUE,FALSE)</formula>
    </cfRule>
  </conditionalFormatting>
  <conditionalFormatting sqref="AI113">
    <cfRule type="expression" dxfId="2645" priority="13219">
      <formula>IF(RIGHT(TEXT(AI113,"0.#"),1)=".",FALSE,TRUE)</formula>
    </cfRule>
    <cfRule type="expression" dxfId="2644" priority="13220">
      <formula>IF(RIGHT(TEXT(AI113,"0.#"),1)=".",TRUE,FALSE)</formula>
    </cfRule>
  </conditionalFormatting>
  <conditionalFormatting sqref="AM113">
    <cfRule type="expression" dxfId="2643" priority="13217">
      <formula>IF(RIGHT(TEXT(AM113,"0.#"),1)=".",FALSE,TRUE)</formula>
    </cfRule>
    <cfRule type="expression" dxfId="2642" priority="13218">
      <formula>IF(RIGHT(TEXT(AM113,"0.#"),1)=".",TRUE,FALSE)</formula>
    </cfRule>
  </conditionalFormatting>
  <conditionalFormatting sqref="AE114">
    <cfRule type="expression" dxfId="2641" priority="13215">
      <formula>IF(RIGHT(TEXT(AE114,"0.#"),1)=".",FALSE,TRUE)</formula>
    </cfRule>
    <cfRule type="expression" dxfId="2640" priority="13216">
      <formula>IF(RIGHT(TEXT(AE114,"0.#"),1)=".",TRUE,FALSE)</formula>
    </cfRule>
  </conditionalFormatting>
  <conditionalFormatting sqref="AI114">
    <cfRule type="expression" dxfId="2639" priority="13213">
      <formula>IF(RIGHT(TEXT(AI114,"0.#"),1)=".",FALSE,TRUE)</formula>
    </cfRule>
    <cfRule type="expression" dxfId="2638" priority="13214">
      <formula>IF(RIGHT(TEXT(AI114,"0.#"),1)=".",TRUE,FALSE)</formula>
    </cfRule>
  </conditionalFormatting>
  <conditionalFormatting sqref="AM114">
    <cfRule type="expression" dxfId="2637" priority="13211">
      <formula>IF(RIGHT(TEXT(AM114,"0.#"),1)=".",FALSE,TRUE)</formula>
    </cfRule>
    <cfRule type="expression" dxfId="2636" priority="13212">
      <formula>IF(RIGHT(TEXT(AM114,"0.#"),1)=".",TRUE,FALSE)</formula>
    </cfRule>
  </conditionalFormatting>
  <conditionalFormatting sqref="AQ116">
    <cfRule type="expression" dxfId="2635" priority="13207">
      <formula>IF(RIGHT(TEXT(AQ116,"0.#"),1)=".",FALSE,TRUE)</formula>
    </cfRule>
    <cfRule type="expression" dxfId="2634" priority="13208">
      <formula>IF(RIGHT(TEXT(AQ116,"0.#"),1)=".",TRUE,FALSE)</formula>
    </cfRule>
  </conditionalFormatting>
  <conditionalFormatting sqref="AM116">
    <cfRule type="expression" dxfId="2633" priority="13203">
      <formula>IF(RIGHT(TEXT(AM116,"0.#"),1)=".",FALSE,TRUE)</formula>
    </cfRule>
    <cfRule type="expression" dxfId="2632" priority="13204">
      <formula>IF(RIGHT(TEXT(AM116,"0.#"),1)=".",TRUE,FALSE)</formula>
    </cfRule>
  </conditionalFormatting>
  <conditionalFormatting sqref="AM117">
    <cfRule type="expression" dxfId="2631" priority="13201">
      <formula>IF(RIGHT(TEXT(AM117,"0.#"),1)=".",FALSE,TRUE)</formula>
    </cfRule>
    <cfRule type="expression" dxfId="2630" priority="13202">
      <formula>IF(RIGHT(TEXT(AM117,"0.#"),1)=".",TRUE,FALSE)</formula>
    </cfRule>
  </conditionalFormatting>
  <conditionalFormatting sqref="AQ117">
    <cfRule type="expression" dxfId="2629" priority="13195">
      <formula>IF(RIGHT(TEXT(AQ117,"0.#"),1)=".",FALSE,TRUE)</formula>
    </cfRule>
    <cfRule type="expression" dxfId="2628" priority="13196">
      <formula>IF(RIGHT(TEXT(AQ117,"0.#"),1)=".",TRUE,FALSE)</formula>
    </cfRule>
  </conditionalFormatting>
  <conditionalFormatting sqref="AE119 AQ119">
    <cfRule type="expression" dxfId="2627" priority="13193">
      <formula>IF(RIGHT(TEXT(AE119,"0.#"),1)=".",FALSE,TRUE)</formula>
    </cfRule>
    <cfRule type="expression" dxfId="2626" priority="13194">
      <formula>IF(RIGHT(TEXT(AE119,"0.#"),1)=".",TRUE,FALSE)</formula>
    </cfRule>
  </conditionalFormatting>
  <conditionalFormatting sqref="AI119">
    <cfRule type="expression" dxfId="2625" priority="13191">
      <formula>IF(RIGHT(TEXT(AI119,"0.#"),1)=".",FALSE,TRUE)</formula>
    </cfRule>
    <cfRule type="expression" dxfId="2624" priority="13192">
      <formula>IF(RIGHT(TEXT(AI119,"0.#"),1)=".",TRUE,FALSE)</formula>
    </cfRule>
  </conditionalFormatting>
  <conditionalFormatting sqref="AM119">
    <cfRule type="expression" dxfId="2623" priority="13189">
      <formula>IF(RIGHT(TEXT(AM119,"0.#"),1)=".",FALSE,TRUE)</formula>
    </cfRule>
    <cfRule type="expression" dxfId="2622" priority="13190">
      <formula>IF(RIGHT(TEXT(AM119,"0.#"),1)=".",TRUE,FALSE)</formula>
    </cfRule>
  </conditionalFormatting>
  <conditionalFormatting sqref="AQ120">
    <cfRule type="expression" dxfId="2621" priority="13181">
      <formula>IF(RIGHT(TEXT(AQ120,"0.#"),1)=".",FALSE,TRUE)</formula>
    </cfRule>
    <cfRule type="expression" dxfId="2620" priority="13182">
      <formula>IF(RIGHT(TEXT(AQ120,"0.#"),1)=".",TRUE,FALSE)</formula>
    </cfRule>
  </conditionalFormatting>
  <conditionalFormatting sqref="AE122 AQ122">
    <cfRule type="expression" dxfId="2619" priority="13179">
      <formula>IF(RIGHT(TEXT(AE122,"0.#"),1)=".",FALSE,TRUE)</formula>
    </cfRule>
    <cfRule type="expression" dxfId="2618" priority="13180">
      <formula>IF(RIGHT(TEXT(AE122,"0.#"),1)=".",TRUE,FALSE)</formula>
    </cfRule>
  </conditionalFormatting>
  <conditionalFormatting sqref="AI122">
    <cfRule type="expression" dxfId="2617" priority="13177">
      <formula>IF(RIGHT(TEXT(AI122,"0.#"),1)=".",FALSE,TRUE)</formula>
    </cfRule>
    <cfRule type="expression" dxfId="2616" priority="13178">
      <formula>IF(RIGHT(TEXT(AI122,"0.#"),1)=".",TRUE,FALSE)</formula>
    </cfRule>
  </conditionalFormatting>
  <conditionalFormatting sqref="AM122">
    <cfRule type="expression" dxfId="2615" priority="13175">
      <formula>IF(RIGHT(TEXT(AM122,"0.#"),1)=".",FALSE,TRUE)</formula>
    </cfRule>
    <cfRule type="expression" dxfId="2614" priority="13176">
      <formula>IF(RIGHT(TEXT(AM122,"0.#"),1)=".",TRUE,FALSE)</formula>
    </cfRule>
  </conditionalFormatting>
  <conditionalFormatting sqref="AQ123">
    <cfRule type="expression" dxfId="2613" priority="13167">
      <formula>IF(RIGHT(TEXT(AQ123,"0.#"),1)=".",FALSE,TRUE)</formula>
    </cfRule>
    <cfRule type="expression" dxfId="2612" priority="13168">
      <formula>IF(RIGHT(TEXT(AQ123,"0.#"),1)=".",TRUE,FALSE)</formula>
    </cfRule>
  </conditionalFormatting>
  <conditionalFormatting sqref="AE125 AQ125">
    <cfRule type="expression" dxfId="2611" priority="13165">
      <formula>IF(RIGHT(TEXT(AE125,"0.#"),1)=".",FALSE,TRUE)</formula>
    </cfRule>
    <cfRule type="expression" dxfId="2610" priority="13166">
      <formula>IF(RIGHT(TEXT(AE125,"0.#"),1)=".",TRUE,FALSE)</formula>
    </cfRule>
  </conditionalFormatting>
  <conditionalFormatting sqref="AI125">
    <cfRule type="expression" dxfId="2609" priority="13163">
      <formula>IF(RIGHT(TEXT(AI125,"0.#"),1)=".",FALSE,TRUE)</formula>
    </cfRule>
    <cfRule type="expression" dxfId="2608" priority="13164">
      <formula>IF(RIGHT(TEXT(AI125,"0.#"),1)=".",TRUE,FALSE)</formula>
    </cfRule>
  </conditionalFormatting>
  <conditionalFormatting sqref="AM125">
    <cfRule type="expression" dxfId="2607" priority="13161">
      <formula>IF(RIGHT(TEXT(AM125,"0.#"),1)=".",FALSE,TRUE)</formula>
    </cfRule>
    <cfRule type="expression" dxfId="2606" priority="13162">
      <formula>IF(RIGHT(TEXT(AM125,"0.#"),1)=".",TRUE,FALSE)</formula>
    </cfRule>
  </conditionalFormatting>
  <conditionalFormatting sqref="AQ126">
    <cfRule type="expression" dxfId="2605" priority="13153">
      <formula>IF(RIGHT(TEXT(AQ126,"0.#"),1)=".",FALSE,TRUE)</formula>
    </cfRule>
    <cfRule type="expression" dxfId="2604" priority="13154">
      <formula>IF(RIGHT(TEXT(AQ126,"0.#"),1)=".",TRUE,FALSE)</formula>
    </cfRule>
  </conditionalFormatting>
  <conditionalFormatting sqref="AE128 AQ128">
    <cfRule type="expression" dxfId="2603" priority="13151">
      <formula>IF(RIGHT(TEXT(AE128,"0.#"),1)=".",FALSE,TRUE)</formula>
    </cfRule>
    <cfRule type="expression" dxfId="2602" priority="13152">
      <formula>IF(RIGHT(TEXT(AE128,"0.#"),1)=".",TRUE,FALSE)</formula>
    </cfRule>
  </conditionalFormatting>
  <conditionalFormatting sqref="AI128">
    <cfRule type="expression" dxfId="2601" priority="13149">
      <formula>IF(RIGHT(TEXT(AI128,"0.#"),1)=".",FALSE,TRUE)</formula>
    </cfRule>
    <cfRule type="expression" dxfId="2600" priority="13150">
      <formula>IF(RIGHT(TEXT(AI128,"0.#"),1)=".",TRUE,FALSE)</formula>
    </cfRule>
  </conditionalFormatting>
  <conditionalFormatting sqref="AM128">
    <cfRule type="expression" dxfId="2599" priority="13147">
      <formula>IF(RIGHT(TEXT(AM128,"0.#"),1)=".",FALSE,TRUE)</formula>
    </cfRule>
    <cfRule type="expression" dxfId="2598" priority="13148">
      <formula>IF(RIGHT(TEXT(AM128,"0.#"),1)=".",TRUE,FALSE)</formula>
    </cfRule>
  </conditionalFormatting>
  <conditionalFormatting sqref="AQ129">
    <cfRule type="expression" dxfId="2597" priority="13139">
      <formula>IF(RIGHT(TEXT(AQ129,"0.#"),1)=".",FALSE,TRUE)</formula>
    </cfRule>
    <cfRule type="expression" dxfId="2596" priority="13140">
      <formula>IF(RIGHT(TEXT(AQ129,"0.#"),1)=".",TRUE,FALSE)</formula>
    </cfRule>
  </conditionalFormatting>
  <conditionalFormatting sqref="AE75">
    <cfRule type="expression" dxfId="2595" priority="13137">
      <formula>IF(RIGHT(TEXT(AE75,"0.#"),1)=".",FALSE,TRUE)</formula>
    </cfRule>
    <cfRule type="expression" dxfId="2594" priority="13138">
      <formula>IF(RIGHT(TEXT(AE75,"0.#"),1)=".",TRUE,FALSE)</formula>
    </cfRule>
  </conditionalFormatting>
  <conditionalFormatting sqref="AE76">
    <cfRule type="expression" dxfId="2593" priority="13135">
      <formula>IF(RIGHT(TEXT(AE76,"0.#"),1)=".",FALSE,TRUE)</formula>
    </cfRule>
    <cfRule type="expression" dxfId="2592" priority="13136">
      <formula>IF(RIGHT(TEXT(AE76,"0.#"),1)=".",TRUE,FALSE)</formula>
    </cfRule>
  </conditionalFormatting>
  <conditionalFormatting sqref="AE77">
    <cfRule type="expression" dxfId="2591" priority="13133">
      <formula>IF(RIGHT(TEXT(AE77,"0.#"),1)=".",FALSE,TRUE)</formula>
    </cfRule>
    <cfRule type="expression" dxfId="2590" priority="13134">
      <formula>IF(RIGHT(TEXT(AE77,"0.#"),1)=".",TRUE,FALSE)</formula>
    </cfRule>
  </conditionalFormatting>
  <conditionalFormatting sqref="AI77">
    <cfRule type="expression" dxfId="2589" priority="13131">
      <formula>IF(RIGHT(TEXT(AI77,"0.#"),1)=".",FALSE,TRUE)</formula>
    </cfRule>
    <cfRule type="expression" dxfId="2588" priority="13132">
      <formula>IF(RIGHT(TEXT(AI77,"0.#"),1)=".",TRUE,FALSE)</formula>
    </cfRule>
  </conditionalFormatting>
  <conditionalFormatting sqref="AI76">
    <cfRule type="expression" dxfId="2587" priority="13129">
      <formula>IF(RIGHT(TEXT(AI76,"0.#"),1)=".",FALSE,TRUE)</formula>
    </cfRule>
    <cfRule type="expression" dxfId="2586" priority="13130">
      <formula>IF(RIGHT(TEXT(AI76,"0.#"),1)=".",TRUE,FALSE)</formula>
    </cfRule>
  </conditionalFormatting>
  <conditionalFormatting sqref="AI75">
    <cfRule type="expression" dxfId="2585" priority="13127">
      <formula>IF(RIGHT(TEXT(AI75,"0.#"),1)=".",FALSE,TRUE)</formula>
    </cfRule>
    <cfRule type="expression" dxfId="2584" priority="13128">
      <formula>IF(RIGHT(TEXT(AI75,"0.#"),1)=".",TRUE,FALSE)</formula>
    </cfRule>
  </conditionalFormatting>
  <conditionalFormatting sqref="AM75">
    <cfRule type="expression" dxfId="2583" priority="13125">
      <formula>IF(RIGHT(TEXT(AM75,"0.#"),1)=".",FALSE,TRUE)</formula>
    </cfRule>
    <cfRule type="expression" dxfId="2582" priority="13126">
      <formula>IF(RIGHT(TEXT(AM75,"0.#"),1)=".",TRUE,FALSE)</formula>
    </cfRule>
  </conditionalFormatting>
  <conditionalFormatting sqref="AM76">
    <cfRule type="expression" dxfId="2581" priority="13123">
      <formula>IF(RIGHT(TEXT(AM76,"0.#"),1)=".",FALSE,TRUE)</formula>
    </cfRule>
    <cfRule type="expression" dxfId="2580" priority="13124">
      <formula>IF(RIGHT(TEXT(AM76,"0.#"),1)=".",TRUE,FALSE)</formula>
    </cfRule>
  </conditionalFormatting>
  <conditionalFormatting sqref="AM77">
    <cfRule type="expression" dxfId="2579" priority="13121">
      <formula>IF(RIGHT(TEXT(AM77,"0.#"),1)=".",FALSE,TRUE)</formula>
    </cfRule>
    <cfRule type="expression" dxfId="2578" priority="13122">
      <formula>IF(RIGHT(TEXT(AM77,"0.#"),1)=".",TRUE,FALSE)</formula>
    </cfRule>
  </conditionalFormatting>
  <conditionalFormatting sqref="AE134:AE135 AI134:AI135 AM134:AM135 AQ134:AQ135 AU134:AU135">
    <cfRule type="expression" dxfId="2577" priority="13107">
      <formula>IF(RIGHT(TEXT(AE134,"0.#"),1)=".",FALSE,TRUE)</formula>
    </cfRule>
    <cfRule type="expression" dxfId="2576" priority="13108">
      <formula>IF(RIGHT(TEXT(AE134,"0.#"),1)=".",TRUE,FALSE)</formula>
    </cfRule>
  </conditionalFormatting>
  <conditionalFormatting sqref="AE433">
    <cfRule type="expression" dxfId="2575" priority="13077">
      <formula>IF(RIGHT(TEXT(AE433,"0.#"),1)=".",FALSE,TRUE)</formula>
    </cfRule>
    <cfRule type="expression" dxfId="2574" priority="13078">
      <formula>IF(RIGHT(TEXT(AE433,"0.#"),1)=".",TRUE,FALSE)</formula>
    </cfRule>
  </conditionalFormatting>
  <conditionalFormatting sqref="AM435">
    <cfRule type="expression" dxfId="2573" priority="13061">
      <formula>IF(RIGHT(TEXT(AM435,"0.#"),1)=".",FALSE,TRUE)</formula>
    </cfRule>
    <cfRule type="expression" dxfId="2572" priority="13062">
      <formula>IF(RIGHT(TEXT(AM435,"0.#"),1)=".",TRUE,FALSE)</formula>
    </cfRule>
  </conditionalFormatting>
  <conditionalFormatting sqref="AE434">
    <cfRule type="expression" dxfId="2571" priority="13075">
      <formula>IF(RIGHT(TEXT(AE434,"0.#"),1)=".",FALSE,TRUE)</formula>
    </cfRule>
    <cfRule type="expression" dxfId="2570" priority="13076">
      <formula>IF(RIGHT(TEXT(AE434,"0.#"),1)=".",TRUE,FALSE)</formula>
    </cfRule>
  </conditionalFormatting>
  <conditionalFormatting sqref="AE435">
    <cfRule type="expression" dxfId="2569" priority="13073">
      <formula>IF(RIGHT(TEXT(AE435,"0.#"),1)=".",FALSE,TRUE)</formula>
    </cfRule>
    <cfRule type="expression" dxfId="2568" priority="13074">
      <formula>IF(RIGHT(TEXT(AE435,"0.#"),1)=".",TRUE,FALSE)</formula>
    </cfRule>
  </conditionalFormatting>
  <conditionalFormatting sqref="AM433">
    <cfRule type="expression" dxfId="2567" priority="13065">
      <formula>IF(RIGHT(TEXT(AM433,"0.#"),1)=".",FALSE,TRUE)</formula>
    </cfRule>
    <cfRule type="expression" dxfId="2566" priority="13066">
      <formula>IF(RIGHT(TEXT(AM433,"0.#"),1)=".",TRUE,FALSE)</formula>
    </cfRule>
  </conditionalFormatting>
  <conditionalFormatting sqref="AM434">
    <cfRule type="expression" dxfId="2565" priority="13063">
      <formula>IF(RIGHT(TEXT(AM434,"0.#"),1)=".",FALSE,TRUE)</formula>
    </cfRule>
    <cfRule type="expression" dxfId="2564" priority="13064">
      <formula>IF(RIGHT(TEXT(AM434,"0.#"),1)=".",TRUE,FALSE)</formula>
    </cfRule>
  </conditionalFormatting>
  <conditionalFormatting sqref="AU433">
    <cfRule type="expression" dxfId="2563" priority="13053">
      <formula>IF(RIGHT(TEXT(AU433,"0.#"),1)=".",FALSE,TRUE)</formula>
    </cfRule>
    <cfRule type="expression" dxfId="2562" priority="13054">
      <formula>IF(RIGHT(TEXT(AU433,"0.#"),1)=".",TRUE,FALSE)</formula>
    </cfRule>
  </conditionalFormatting>
  <conditionalFormatting sqref="AU434">
    <cfRule type="expression" dxfId="2561" priority="13051">
      <formula>IF(RIGHT(TEXT(AU434,"0.#"),1)=".",FALSE,TRUE)</formula>
    </cfRule>
    <cfRule type="expression" dxfId="2560" priority="13052">
      <formula>IF(RIGHT(TEXT(AU434,"0.#"),1)=".",TRUE,FALSE)</formula>
    </cfRule>
  </conditionalFormatting>
  <conditionalFormatting sqref="AU435">
    <cfRule type="expression" dxfId="2559" priority="13049">
      <formula>IF(RIGHT(TEXT(AU435,"0.#"),1)=".",FALSE,TRUE)</formula>
    </cfRule>
    <cfRule type="expression" dxfId="2558" priority="13050">
      <formula>IF(RIGHT(TEXT(AU435,"0.#"),1)=".",TRUE,FALSE)</formula>
    </cfRule>
  </conditionalFormatting>
  <conditionalFormatting sqref="AI435">
    <cfRule type="expression" dxfId="2557" priority="12983">
      <formula>IF(RIGHT(TEXT(AI435,"0.#"),1)=".",FALSE,TRUE)</formula>
    </cfRule>
    <cfRule type="expression" dxfId="2556" priority="12984">
      <formula>IF(RIGHT(TEXT(AI435,"0.#"),1)=".",TRUE,FALSE)</formula>
    </cfRule>
  </conditionalFormatting>
  <conditionalFormatting sqref="AI433">
    <cfRule type="expression" dxfId="2555" priority="12987">
      <formula>IF(RIGHT(TEXT(AI433,"0.#"),1)=".",FALSE,TRUE)</formula>
    </cfRule>
    <cfRule type="expression" dxfId="2554" priority="12988">
      <formula>IF(RIGHT(TEXT(AI433,"0.#"),1)=".",TRUE,FALSE)</formula>
    </cfRule>
  </conditionalFormatting>
  <conditionalFormatting sqref="AI434">
    <cfRule type="expression" dxfId="2553" priority="12985">
      <formula>IF(RIGHT(TEXT(AI434,"0.#"),1)=".",FALSE,TRUE)</formula>
    </cfRule>
    <cfRule type="expression" dxfId="2552" priority="12986">
      <formula>IF(RIGHT(TEXT(AI434,"0.#"),1)=".",TRUE,FALSE)</formula>
    </cfRule>
  </conditionalFormatting>
  <conditionalFormatting sqref="AQ434">
    <cfRule type="expression" dxfId="2551" priority="12969">
      <formula>IF(RIGHT(TEXT(AQ434,"0.#"),1)=".",FALSE,TRUE)</formula>
    </cfRule>
    <cfRule type="expression" dxfId="2550" priority="12970">
      <formula>IF(RIGHT(TEXT(AQ434,"0.#"),1)=".",TRUE,FALSE)</formula>
    </cfRule>
  </conditionalFormatting>
  <conditionalFormatting sqref="AQ435">
    <cfRule type="expression" dxfId="2549" priority="12955">
      <formula>IF(RIGHT(TEXT(AQ435,"0.#"),1)=".",FALSE,TRUE)</formula>
    </cfRule>
    <cfRule type="expression" dxfId="2548" priority="12956">
      <formula>IF(RIGHT(TEXT(AQ435,"0.#"),1)=".",TRUE,FALSE)</formula>
    </cfRule>
  </conditionalFormatting>
  <conditionalFormatting sqref="AQ433">
    <cfRule type="expression" dxfId="2547" priority="12953">
      <formula>IF(RIGHT(TEXT(AQ433,"0.#"),1)=".",FALSE,TRUE)</formula>
    </cfRule>
    <cfRule type="expression" dxfId="2546" priority="12954">
      <formula>IF(RIGHT(TEXT(AQ433,"0.#"),1)=".",TRUE,FALSE)</formula>
    </cfRule>
  </conditionalFormatting>
  <conditionalFormatting sqref="AL839:AO866">
    <cfRule type="expression" dxfId="2545" priority="6677">
      <formula>IF(AND(AL839&gt;=0, RIGHT(TEXT(AL839,"0.#"),1)&lt;&gt;"."),TRUE,FALSE)</formula>
    </cfRule>
    <cfRule type="expression" dxfId="2544" priority="6678">
      <formula>IF(AND(AL839&gt;=0, RIGHT(TEXT(AL839,"0.#"),1)="."),TRUE,FALSE)</formula>
    </cfRule>
    <cfRule type="expression" dxfId="2543" priority="6679">
      <formula>IF(AND(AL839&lt;0, RIGHT(TEXT(AL839,"0.#"),1)&lt;&gt;"."),TRUE,FALSE)</formula>
    </cfRule>
    <cfRule type="expression" dxfId="2542" priority="6680">
      <formula>IF(AND(AL839&lt;0, RIGHT(TEXT(AL839,"0.#"),1)="."),TRUE,FALSE)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39:Y866">
    <cfRule type="expression" dxfId="2471" priority="3005">
      <formula>IF(RIGHT(TEXT(Y839,"0.#"),1)=".",FALSE,TRUE)</formula>
    </cfRule>
    <cfRule type="expression" dxfId="2470" priority="3006">
      <formula>IF(RIGHT(TEXT(Y839,"0.#"),1)=".",TRUE,FALSE)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8">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7:Y838">
    <cfRule type="expression" dxfId="2423" priority="2861">
      <formula>IF(RIGHT(TEXT(Y837,"0.#"),1)=".",FALSE,TRUE)</formula>
    </cfRule>
    <cfRule type="expression" dxfId="2422" priority="2862">
      <formula>IF(RIGHT(TEXT(Y837,"0.#"),1)=".",TRUE,FALSE)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 Y874: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6:W27">
    <cfRule type="expression" dxfId="2087" priority="2355">
      <formula>IF(RIGHT(TEXT(W26,"0.#"),1)=".",FALSE,TRUE)</formula>
    </cfRule>
    <cfRule type="expression" dxfId="2086" priority="2356">
      <formula>IF(RIGHT(TEXT(W26,"0.#"),1)=".",TRUE,FALSE)</formula>
    </cfRule>
  </conditionalFormatting>
  <conditionalFormatting sqref="W28">
    <cfRule type="expression" dxfId="2085" priority="2347">
      <formula>IF(RIGHT(TEXT(W28,"0.#"),1)=".",FALSE,TRUE)</formula>
    </cfRule>
    <cfRule type="expression" dxfId="2084" priority="2348">
      <formula>IF(RIGHT(TEXT(W28,"0.#"),1)=".",TRUE,FALSE)</formula>
    </cfRule>
  </conditionalFormatting>
  <conditionalFormatting sqref="P26:P27">
    <cfRule type="expression" dxfId="2083" priority="2343">
      <formula>IF(RIGHT(TEXT(P26,"0.#"),1)=".",FALSE,TRUE)</formula>
    </cfRule>
    <cfRule type="expression" dxfId="2082" priority="2344">
      <formula>IF(RIGHT(TEXT(P26,"0.#"),1)=".",TRUE,FALSE)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2:AO872 AL874:AO899">
    <cfRule type="expression" dxfId="2011" priority="2123">
      <formula>IF(AND(AL872&gt;=0, RIGHT(TEXT(AL872,"0.#"),1)&lt;&gt;"."),TRUE,FALSE)</formula>
    </cfRule>
    <cfRule type="expression" dxfId="2010" priority="2124">
      <formula>IF(AND(AL872&gt;=0, RIGHT(TEXT(AL872,"0.#"),1)="."),TRUE,FALSE)</formula>
    </cfRule>
    <cfRule type="expression" dxfId="2009" priority="2125">
      <formula>IF(AND(AL872&lt;0, RIGHT(TEXT(AL872,"0.#"),1)&lt;&gt;"."),TRUE,FALSE)</formula>
    </cfRule>
    <cfRule type="expression" dxfId="2008" priority="2126">
      <formula>IF(AND(AL872&lt;0, RIGHT(TEXT(AL872,"0.#"),1)="."),TRUE,FALSE)</formula>
    </cfRule>
  </conditionalFormatting>
  <conditionalFormatting sqref="AL870:AO870">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14:AJ14">
    <cfRule type="expression" dxfId="753" priority="53">
      <formula>IF(RIGHT(TEXT(P14,"0.#"),1)=".",FALSE,TRUE)</formula>
    </cfRule>
    <cfRule type="expression" dxfId="752" priority="54">
      <formula>IF(RIGHT(TEXT(P14,"0.#"),1)=".",TRUE,FALSE)</formula>
    </cfRule>
  </conditionalFormatting>
  <conditionalFormatting sqref="P15:AJ17 P13:AJ13">
    <cfRule type="expression" dxfId="751" priority="51">
      <formula>IF(RIGHT(TEXT(P13,"0.#"),1)=".",FALSE,TRUE)</formula>
    </cfRule>
    <cfRule type="expression" dxfId="750" priority="52">
      <formula>IF(RIGHT(TEXT(P13,"0.#"),1)=".",TRUE,FALSE)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5:AQ17">
    <cfRule type="expression" dxfId="747" priority="47">
      <formula>IF(RIGHT(TEXT(AK15,"0.#"),1)=".",FALSE,TRUE)</formula>
    </cfRule>
    <cfRule type="expression" dxfId="746" priority="48">
      <formula>IF(RIGHT(TEXT(AK15,"0.#"),1)=".",TRUE,FALSE)</formula>
    </cfRule>
  </conditionalFormatting>
  <conditionalFormatting sqref="P23">
    <cfRule type="expression" dxfId="745" priority="45">
      <formula>IF(RIGHT(TEXT(P23,"0.#"),1)=".",FALSE,TRUE)</formula>
    </cfRule>
    <cfRule type="expression" dxfId="744" priority="46">
      <formula>IF(RIGHT(TEXT(P23,"0.#"),1)=".",TRUE,FALSE)</formula>
    </cfRule>
  </conditionalFormatting>
  <conditionalFormatting sqref="P24:P25">
    <cfRule type="expression" dxfId="743" priority="43">
      <formula>IF(RIGHT(TEXT(P24,"0.#"),1)=".",FALSE,TRUE)</formula>
    </cfRule>
    <cfRule type="expression" dxfId="742" priority="44">
      <formula>IF(RIGHT(TEXT(P24,"0.#"),1)=".",TRUE,FALSE)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2">
    <cfRule type="expression" dxfId="739" priority="39">
      <formula>IF(RIGHT(TEXT(AE32,"0.#"),1)=".",FALSE,TRUE)</formula>
    </cfRule>
    <cfRule type="expression" dxfId="738" priority="40">
      <formula>IF(RIGHT(TEXT(AE32,"0.#"),1)=".",TRUE,FALSE)</formula>
    </cfRule>
  </conditionalFormatting>
  <conditionalFormatting sqref="AI32">
    <cfRule type="expression" dxfId="737" priority="37">
      <formula>IF(RIGHT(TEXT(AI32,"0.#"),1)=".",FALSE,TRUE)</formula>
    </cfRule>
    <cfRule type="expression" dxfId="736" priority="38">
      <formula>IF(RIGHT(TEXT(AI32,"0.#"),1)=".",TRUE,FALSE)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Y795">
    <cfRule type="expression" dxfId="707" priority="7">
      <formula>IF(RIGHT(TEXT(Y795,"0.#"),1)=".",FALSE,TRUE)</formula>
    </cfRule>
    <cfRule type="expression" dxfId="706" priority="8">
      <formula>IF(RIGHT(TEXT(Y795,"0.#"),1)=".",TRUE,FALSE)</formula>
    </cfRule>
  </conditionalFormatting>
  <conditionalFormatting sqref="Y796:Y799 Y794">
    <cfRule type="expression" dxfId="705" priority="5">
      <formula>IF(RIGHT(TEXT(Y794,"0.#"),1)=".",FALSE,TRUE)</formula>
    </cfRule>
    <cfRule type="expression" dxfId="704" priority="6">
      <formula>IF(RIGHT(TEXT(Y794,"0.#"),1)=".",TRUE,FALSE)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35"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9"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9"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9"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9"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9"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9"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9"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8"/>
      <c r="AA2" s="829"/>
      <c r="AB2" s="1028" t="s">
        <v>11</v>
      </c>
      <c r="AC2" s="1029"/>
      <c r="AD2" s="1030"/>
      <c r="AE2" s="1034" t="s">
        <v>357</v>
      </c>
      <c r="AF2" s="1034"/>
      <c r="AG2" s="1034"/>
      <c r="AH2" s="1034"/>
      <c r="AI2" s="1034" t="s">
        <v>363</v>
      </c>
      <c r="AJ2" s="1034"/>
      <c r="AK2" s="1034"/>
      <c r="AL2" s="1034"/>
      <c r="AM2" s="1034" t="s">
        <v>468</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9"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9"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9"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8"/>
      <c r="AA9" s="829"/>
      <c r="AB9" s="1028" t="s">
        <v>11</v>
      </c>
      <c r="AC9" s="1029"/>
      <c r="AD9" s="1030"/>
      <c r="AE9" s="1034" t="s">
        <v>357</v>
      </c>
      <c r="AF9" s="1034"/>
      <c r="AG9" s="1034"/>
      <c r="AH9" s="1034"/>
      <c r="AI9" s="1034" t="s">
        <v>363</v>
      </c>
      <c r="AJ9" s="1034"/>
      <c r="AK9" s="1034"/>
      <c r="AL9" s="1034"/>
      <c r="AM9" s="1034" t="s">
        <v>468</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9"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9"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9"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8"/>
      <c r="AA16" s="829"/>
      <c r="AB16" s="1028" t="s">
        <v>11</v>
      </c>
      <c r="AC16" s="1029"/>
      <c r="AD16" s="1030"/>
      <c r="AE16" s="1034" t="s">
        <v>357</v>
      </c>
      <c r="AF16" s="1034"/>
      <c r="AG16" s="1034"/>
      <c r="AH16" s="1034"/>
      <c r="AI16" s="1034" t="s">
        <v>363</v>
      </c>
      <c r="AJ16" s="1034"/>
      <c r="AK16" s="1034"/>
      <c r="AL16" s="1034"/>
      <c r="AM16" s="1034" t="s">
        <v>468</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9"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9"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9"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8"/>
      <c r="AA23" s="829"/>
      <c r="AB23" s="1028" t="s">
        <v>11</v>
      </c>
      <c r="AC23" s="1029"/>
      <c r="AD23" s="1030"/>
      <c r="AE23" s="1034" t="s">
        <v>357</v>
      </c>
      <c r="AF23" s="1034"/>
      <c r="AG23" s="1034"/>
      <c r="AH23" s="1034"/>
      <c r="AI23" s="1034" t="s">
        <v>363</v>
      </c>
      <c r="AJ23" s="1034"/>
      <c r="AK23" s="1034"/>
      <c r="AL23" s="1034"/>
      <c r="AM23" s="1034" t="s">
        <v>468</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9"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9"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9"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8"/>
      <c r="AA30" s="829"/>
      <c r="AB30" s="1028" t="s">
        <v>11</v>
      </c>
      <c r="AC30" s="1029"/>
      <c r="AD30" s="1030"/>
      <c r="AE30" s="1034" t="s">
        <v>357</v>
      </c>
      <c r="AF30" s="1034"/>
      <c r="AG30" s="1034"/>
      <c r="AH30" s="1034"/>
      <c r="AI30" s="1034" t="s">
        <v>363</v>
      </c>
      <c r="AJ30" s="1034"/>
      <c r="AK30" s="1034"/>
      <c r="AL30" s="1034"/>
      <c r="AM30" s="1034" t="s">
        <v>468</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9"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9"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9"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8"/>
      <c r="AA37" s="829"/>
      <c r="AB37" s="1028" t="s">
        <v>11</v>
      </c>
      <c r="AC37" s="1029"/>
      <c r="AD37" s="1030"/>
      <c r="AE37" s="1034" t="s">
        <v>357</v>
      </c>
      <c r="AF37" s="1034"/>
      <c r="AG37" s="1034"/>
      <c r="AH37" s="1034"/>
      <c r="AI37" s="1034" t="s">
        <v>363</v>
      </c>
      <c r="AJ37" s="1034"/>
      <c r="AK37" s="1034"/>
      <c r="AL37" s="1034"/>
      <c r="AM37" s="1034" t="s">
        <v>468</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9"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9"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9"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8"/>
      <c r="AA44" s="829"/>
      <c r="AB44" s="1028" t="s">
        <v>11</v>
      </c>
      <c r="AC44" s="1029"/>
      <c r="AD44" s="1030"/>
      <c r="AE44" s="1034" t="s">
        <v>357</v>
      </c>
      <c r="AF44" s="1034"/>
      <c r="AG44" s="1034"/>
      <c r="AH44" s="1034"/>
      <c r="AI44" s="1034" t="s">
        <v>363</v>
      </c>
      <c r="AJ44" s="1034"/>
      <c r="AK44" s="1034"/>
      <c r="AL44" s="1034"/>
      <c r="AM44" s="1034" t="s">
        <v>468</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9"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9"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9"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8"/>
      <c r="AA51" s="829"/>
      <c r="AB51" s="553" t="s">
        <v>11</v>
      </c>
      <c r="AC51" s="1029"/>
      <c r="AD51" s="1030"/>
      <c r="AE51" s="1034" t="s">
        <v>357</v>
      </c>
      <c r="AF51" s="1034"/>
      <c r="AG51" s="1034"/>
      <c r="AH51" s="1034"/>
      <c r="AI51" s="1034" t="s">
        <v>363</v>
      </c>
      <c r="AJ51" s="1034"/>
      <c r="AK51" s="1034"/>
      <c r="AL51" s="1034"/>
      <c r="AM51" s="1034" t="s">
        <v>468</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9"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9"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9"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8"/>
      <c r="AA58" s="829"/>
      <c r="AB58" s="1028" t="s">
        <v>11</v>
      </c>
      <c r="AC58" s="1029"/>
      <c r="AD58" s="1030"/>
      <c r="AE58" s="1034" t="s">
        <v>357</v>
      </c>
      <c r="AF58" s="1034"/>
      <c r="AG58" s="1034"/>
      <c r="AH58" s="1034"/>
      <c r="AI58" s="1034" t="s">
        <v>363</v>
      </c>
      <c r="AJ58" s="1034"/>
      <c r="AK58" s="1034"/>
      <c r="AL58" s="1034"/>
      <c r="AM58" s="1034" t="s">
        <v>468</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9"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9"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9"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8"/>
      <c r="AA65" s="829"/>
      <c r="AB65" s="1028" t="s">
        <v>11</v>
      </c>
      <c r="AC65" s="1029"/>
      <c r="AD65" s="1030"/>
      <c r="AE65" s="1034" t="s">
        <v>357</v>
      </c>
      <c r="AF65" s="1034"/>
      <c r="AG65" s="1034"/>
      <c r="AH65" s="1034"/>
      <c r="AI65" s="1034" t="s">
        <v>363</v>
      </c>
      <c r="AJ65" s="1034"/>
      <c r="AK65" s="1034"/>
      <c r="AL65" s="1034"/>
      <c r="AM65" s="1034" t="s">
        <v>468</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9"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9"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9"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7"/>
      <c r="B4" s="1048"/>
      <c r="C4" s="1048"/>
      <c r="D4" s="1048"/>
      <c r="E4" s="1048"/>
      <c r="F4" s="1049"/>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7"/>
      <c r="B15" s="1048"/>
      <c r="C15" s="1048"/>
      <c r="D15" s="1048"/>
      <c r="E15" s="1048"/>
      <c r="F15" s="1049"/>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7"/>
      <c r="B16" s="1048"/>
      <c r="C16" s="1048"/>
      <c r="D16" s="1048"/>
      <c r="E16" s="1048"/>
      <c r="F16" s="1049"/>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7"/>
      <c r="B28" s="1048"/>
      <c r="C28" s="1048"/>
      <c r="D28" s="1048"/>
      <c r="E28" s="1048"/>
      <c r="F28" s="1049"/>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7"/>
      <c r="B29" s="1048"/>
      <c r="C29" s="1048"/>
      <c r="D29" s="1048"/>
      <c r="E29" s="1048"/>
      <c r="F29" s="1049"/>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7"/>
      <c r="B41" s="1048"/>
      <c r="C41" s="1048"/>
      <c r="D41" s="1048"/>
      <c r="E41" s="1048"/>
      <c r="F41" s="1049"/>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7"/>
      <c r="B42" s="1048"/>
      <c r="C42" s="1048"/>
      <c r="D42" s="1048"/>
      <c r="E42" s="1048"/>
      <c r="F42" s="1049"/>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7"/>
      <c r="B56" s="1048"/>
      <c r="C56" s="1048"/>
      <c r="D56" s="1048"/>
      <c r="E56" s="1048"/>
      <c r="F56" s="1049"/>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7"/>
      <c r="B68" s="1048"/>
      <c r="C68" s="1048"/>
      <c r="D68" s="1048"/>
      <c r="E68" s="1048"/>
      <c r="F68" s="1049"/>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7"/>
      <c r="B69" s="1048"/>
      <c r="C69" s="1048"/>
      <c r="D69" s="1048"/>
      <c r="E69" s="1048"/>
      <c r="F69" s="1049"/>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7"/>
      <c r="B81" s="1048"/>
      <c r="C81" s="1048"/>
      <c r="D81" s="1048"/>
      <c r="E81" s="1048"/>
      <c r="F81" s="1049"/>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7"/>
      <c r="B82" s="1048"/>
      <c r="C82" s="1048"/>
      <c r="D82" s="1048"/>
      <c r="E82" s="1048"/>
      <c r="F82" s="1049"/>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7"/>
      <c r="B94" s="1048"/>
      <c r="C94" s="1048"/>
      <c r="D94" s="1048"/>
      <c r="E94" s="1048"/>
      <c r="F94" s="1049"/>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7"/>
      <c r="B95" s="1048"/>
      <c r="C95" s="1048"/>
      <c r="D95" s="1048"/>
      <c r="E95" s="1048"/>
      <c r="F95" s="1049"/>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7"/>
      <c r="B109" s="1048"/>
      <c r="C109" s="1048"/>
      <c r="D109" s="1048"/>
      <c r="E109" s="1048"/>
      <c r="F109" s="1049"/>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7"/>
      <c r="B121" s="1048"/>
      <c r="C121" s="1048"/>
      <c r="D121" s="1048"/>
      <c r="E121" s="1048"/>
      <c r="F121" s="1049"/>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7"/>
      <c r="B122" s="1048"/>
      <c r="C122" s="1048"/>
      <c r="D122" s="1048"/>
      <c r="E122" s="1048"/>
      <c r="F122" s="1049"/>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7"/>
      <c r="B134" s="1048"/>
      <c r="C134" s="1048"/>
      <c r="D134" s="1048"/>
      <c r="E134" s="1048"/>
      <c r="F134" s="1049"/>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7"/>
      <c r="B135" s="1048"/>
      <c r="C135" s="1048"/>
      <c r="D135" s="1048"/>
      <c r="E135" s="1048"/>
      <c r="F135" s="1049"/>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7"/>
      <c r="B147" s="1048"/>
      <c r="C147" s="1048"/>
      <c r="D147" s="1048"/>
      <c r="E147" s="1048"/>
      <c r="F147" s="1049"/>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7"/>
      <c r="B148" s="1048"/>
      <c r="C148" s="1048"/>
      <c r="D148" s="1048"/>
      <c r="E148" s="1048"/>
      <c r="F148" s="1049"/>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7"/>
      <c r="B162" s="1048"/>
      <c r="C162" s="1048"/>
      <c r="D162" s="1048"/>
      <c r="E162" s="1048"/>
      <c r="F162" s="1049"/>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7"/>
      <c r="B174" s="1048"/>
      <c r="C174" s="1048"/>
      <c r="D174" s="1048"/>
      <c r="E174" s="1048"/>
      <c r="F174" s="1049"/>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7"/>
      <c r="B175" s="1048"/>
      <c r="C175" s="1048"/>
      <c r="D175" s="1048"/>
      <c r="E175" s="1048"/>
      <c r="F175" s="1049"/>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7"/>
      <c r="B187" s="1048"/>
      <c r="C187" s="1048"/>
      <c r="D187" s="1048"/>
      <c r="E187" s="1048"/>
      <c r="F187" s="1049"/>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7"/>
      <c r="B188" s="1048"/>
      <c r="C188" s="1048"/>
      <c r="D188" s="1048"/>
      <c r="E188" s="1048"/>
      <c r="F188" s="1049"/>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7"/>
      <c r="B200" s="1048"/>
      <c r="C200" s="1048"/>
      <c r="D200" s="1048"/>
      <c r="E200" s="1048"/>
      <c r="F200" s="1049"/>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7"/>
      <c r="B201" s="1048"/>
      <c r="C201" s="1048"/>
      <c r="D201" s="1048"/>
      <c r="E201" s="1048"/>
      <c r="F201" s="1049"/>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7"/>
      <c r="B215" s="1048"/>
      <c r="C215" s="1048"/>
      <c r="D215" s="1048"/>
      <c r="E215" s="1048"/>
      <c r="F215" s="1049"/>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7"/>
      <c r="B227" s="1048"/>
      <c r="C227" s="1048"/>
      <c r="D227" s="1048"/>
      <c r="E227" s="1048"/>
      <c r="F227" s="1049"/>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7"/>
      <c r="B228" s="1048"/>
      <c r="C228" s="1048"/>
      <c r="D228" s="1048"/>
      <c r="E228" s="1048"/>
      <c r="F228" s="1049"/>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7"/>
      <c r="B240" s="1048"/>
      <c r="C240" s="1048"/>
      <c r="D240" s="1048"/>
      <c r="E240" s="1048"/>
      <c r="F240" s="1049"/>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7"/>
      <c r="B241" s="1048"/>
      <c r="C241" s="1048"/>
      <c r="D241" s="1048"/>
      <c r="E241" s="1048"/>
      <c r="F241" s="1049"/>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7"/>
      <c r="B253" s="1048"/>
      <c r="C253" s="1048"/>
      <c r="D253" s="1048"/>
      <c r="E253" s="1048"/>
      <c r="F253" s="1049"/>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7"/>
      <c r="B254" s="1048"/>
      <c r="C254" s="1048"/>
      <c r="D254" s="1048"/>
      <c r="E254" s="1048"/>
      <c r="F254" s="1049"/>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2018-08-15T03:52:57Z</cp:lastPrinted>
  <dcterms:created xsi:type="dcterms:W3CDTF">2012-03-13T00:50:25Z</dcterms:created>
  <dcterms:modified xsi:type="dcterms:W3CDTF">2020-12-01T09:28:51Z</dcterms:modified>
</cp:coreProperties>
</file>