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生物多様性センター\common\H30_H29行政事業レビュー\04 最終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<sst xmlns="http://schemas.openxmlformats.org/spreadsheetml/2006/main" count="2922" uniqueCount="644">
  <si>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</si>
  <si>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</si>
  <si>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</si>
  <si>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</si>
  <si>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</si>
  <si>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</si>
  <si>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</si>
  <si>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</si>
  <si>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</si>
  <si>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</si>
  <si>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</si>
  <si>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</si>
  <si>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</si>
  <si>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</si>
  <si>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</si>
  <si>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</si>
  <si>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</si>
  <si>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</si>
  <si>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</si>
  <si>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</si>
  <si>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</si>
  <si>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</si>
  <si>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</si>
  <si>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</si>
  <si>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</si>
  <si>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</si>
  <si>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</si>
  <si>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</si>
  <si>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</si>
  <si>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</si>
  <si>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</si>
  <si>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</si>
  <si>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</si>
  <si>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</si>
  <si>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</si>
  <si>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</si>
  <si>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</si>
  <si>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</si>
  <si>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</si>
  <si>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</si>
  <si>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</si>
  <si>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</si>
  <si>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</si>
  <si>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</si>
  <si>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</si>
  <si>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</si>
  <si>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</si>
  <si>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</si>
  <si>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</si>
  <si>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</si>
  <si>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</si>
  <si>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</si>
  <si>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</si>
  <si>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</si>
  <si>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</si>
  <si>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</si>
  <si>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</si>
  <si>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</si>
  <si>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</si>
  <si>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</si>
  <si>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</si>
  <si>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</si>
  <si>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</si>
  <si>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</si>
  <si>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</si>
  <si>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</si>
  <si>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</si>
  <si>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</si>
  <si>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</si>
  <si>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</si>
  <si>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</si>
  <si>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</si>
  <si>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</si>
  <si>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</si>
  <si>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</si>
  <si>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</si>
  <si>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</si>
  <si>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</si>
  <si>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</si>
  <si>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</si>
  <si>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</si>
  <si>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</si>
  <si>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</si>
  <si>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</si>
  <si>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</si>
  <si>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</si>
  <si>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</si>
  <si>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</si>
  <si>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</si>
  <si>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</si>
  <si>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</si>
  <si>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</si>
  <si>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</si>
  <si>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</si>
  <si>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</si>
  <si>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</si>
  <si>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</si>
  <si>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</si>
  <si>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</si>
  <si>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</si>
  <si>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</si>
  <si>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</si>
  <si>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</si>
  <si>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</si>
  <si>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</si>
  <si>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</si>
  <si>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</si>
  <si>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</si>
  <si>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</si>
  <si>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</si>
  <si>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</si>
  <si>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</si>
  <si>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</si>
  <si>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</si>
  <si>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</si>
  <si>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</si>
  <si>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</si>
  <si>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</si>
  <si>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</si>
  <si>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</si>
  <si>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</si>
  <si>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</si>
  <si>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</si>
  <si>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</si>
  <si>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</si>
  <si>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</si>
  <si>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</si>
  <si>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</si>
  <si>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</si>
  <si>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</si>
  <si>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</si>
  <si>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</si>
  <si>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</si>
  <si>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</si>
  <si>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</si>
  <si>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</si>
  <si>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</si>
  <si>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</si>
  <si>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</si>
  <si>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</si>
  <si>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</si>
  <si>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</si>
  <si>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</si>
  <si>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</si>
  <si>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</si>
  <si>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</si>
  <si>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</si>
  <si>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</si>
  <si>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</si>
  <si>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</si>
  <si>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</si>
  <si>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</si>
  <si>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</si>
  <si>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</si>
  <si>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</si>
  <si>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</si>
  <si>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</si>
  <si>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</si>
  <si>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</si>
  <si>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</si>
  <si>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</si>
  <si>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</si>
  <si>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</si>
  <si>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</si>
  <si>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</si>
  <si>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</si>
  <si>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</si>
  <si>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</si>
  <si>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</si>
  <si>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</si>
  <si>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</si>
  <si>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</si>
  <si>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</si>
  <si>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</si>
  <si>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</si>
  <si>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</si>
  <si>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</si>
  <si>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</si>
  <si>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</si>
  <si>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</si>
  <si>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</si>
  <si>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</si>
  <si>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</si>
  <si>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</si>
  <si>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</si>
  <si>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</si>
  <si>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</si>
  <si>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</si>
  <si>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</si>
  <si>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</si>
  <si>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</si>
  <si>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</si>
  <si>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</si>
  <si>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</si>
  <si>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</si>
  <si>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</si>
  <si>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</si>
  <si>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</si>
  <si>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</si>
  <si>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</si>
  <si>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</si>
  <si>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</si>
  <si>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</si>
  <si>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</si>
  <si>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</si>
  <si>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</si>
  <si>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</si>
  <si>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</si>
  <si>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</si>
  <si>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</si>
  <si>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</si>
  <si>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</si>
  <si>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</si>
  <si>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</si>
  <si>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</si>
  <si>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</si>
  <si>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</si>
  <si>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</si>
  <si>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</si>
  <si>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</si>
  <si>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</si>
  <si>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</si>
  <si>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</si>
  <si>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</si>
  <si>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</si>
  <si>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</si>
  <si>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</si>
  <si>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</si>
  <si>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</si>
  <si>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</si>
  <si>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</si>
  <si>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</si>
  <si>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</si>
  <si>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</si>
  <si>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</si>
  <si>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</si>
  <si>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</si>
  <si>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</si>
  <si>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</si>
  <si>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</si>
  <si>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</si>
  <si>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</si>
  <si>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</si>
  <si>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</si>
  <si>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</si>
  <si>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</si>
  <si>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</si>
  <si>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</si>
  <si>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</si>
  <si>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</si>
  <si>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</si>
  <si>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</si>
  <si>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</si>
  <si>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</si>
  <si>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</si>
  <si>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</si>
  <si>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</si>
  <si>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</si>
  <si>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</si>
  <si>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</si>
  <si>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</si>
  <si>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</si>
  <si>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</si>
  <si>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</si>
  <si>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</si>
  <si>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</si>
  <si>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</si>
  <si>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</si>
  <si>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</si>
  <si>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</si>
  <si>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</si>
  <si>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</si>
  <si>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</si>
  <si>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</si>
  <si>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</si>
  <si>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</si>
  <si>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</si>
  <si>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</si>
  <si>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</si>
  <si>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</si>
  <si>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</si>
  <si>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</si>
  <si>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</si>
  <si>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</si>
  <si>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</si>
  <si>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</si>
  <si>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</si>
  <si>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</si>
  <si>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</si>
  <si>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</si>
  <si>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</si>
  <si>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</si>
  <si>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</si>
  <si>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</si>
  <si>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</si>
  <si>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</si>
  <si>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</si>
  <si>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</si>
  <si>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</si>
  <si>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</si>
  <si>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</si>
  <si>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</si>
  <si>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</si>
  <si>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</si>
  <si>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</si>
  <si>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</si>
  <si>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</si>
  <si>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</si>
  <si>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</si>
  <si>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</si>
  <si>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</si>
  <si>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</si>
  <si>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</si>
  <si>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</si>
  <si>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</si>
  <si>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</si>
  <si>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</si>
  <si>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</si>
  <si>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</si>
  <si>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</si>
  <si>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</si>
  <si>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</si>
  <si>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</si>
  <si>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</si>
  <si>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</si>
  <si>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</si>
  <si>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</si>
  <si>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</si>
  <si>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</si>
  <si>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</si>
  <si>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</si>
  <si>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</si>
  <si>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</si>
  <si>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</si>
  <si>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</si>
  <si>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</si>
  <si>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</si>
  <si>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</si>
  <si>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</si>
  <si>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</si>
  <si>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</si>
  <si>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</si>
  <si>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</si>
  <si>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</si>
  <si>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</si>
  <si>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</si>
  <si>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</si>
  <si>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</si>
  <si>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</si>
  <si>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</si>
  <si>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</si>
  <si>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</si>
  <si>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</si>
  <si>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</si>
  <si>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</si>
  <si>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</si>
  <si>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</si>
  <si>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</si>
  <si>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</si>
  <si>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</si>
  <si>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</si>
  <si>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</si>
  <si>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</si>
  <si>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</si>
  <si>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</si>
  <si>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</si>
  <si>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</si>
  <si>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</si>
  <si>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</si>
  <si>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</si>
  <si>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</si>
  <si>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</si>
  <si>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</si>
  <si>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</si>
  <si>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</si>
  <si>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</si>
  <si>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</si>
  <si>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</si>
  <si>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</si>
  <si>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</si>
  <si>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</si>
  <si>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</si>
  <si>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</si>
  <si>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</si>
  <si>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</si>
  <si>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</si>
  <si>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</si>
  <si>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</si>
  <si>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</si>
  <si>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</si>
  <si>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</si>
  <si>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</si>
  <si>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</si>
  <si>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</si>
  <si>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</si>
  <si>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</si>
  <si>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</si>
  <si>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</si>
  <si>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</si>
  <si>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</si>
  <si>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</si>
  <si>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</si>
  <si>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</si>
  <si>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</si>
  <si>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</si>
  <si>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</si>
  <si>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</si>
  <si>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</si>
  <si>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</si>
  <si>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</si>
  <si>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</si>
  <si>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</si>
  <si>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</si>
  <si>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</si>
  <si>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</si>
  <si>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</si>
  <si>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</si>
  <si>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</si>
  <si>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</si>
  <si>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</si>
  <si>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</si>
  <si>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</si>
  <si>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</si>
  <si>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</si>
  <si>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</si>
  <si>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</si>
  <si>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</si>
  <si>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</si>
  <si>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</si>
  <si>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</si>
  <si>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</si>
  <si>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</si>
  <si>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</si>
  <si>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</si>
  <si>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</si>
  <si>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</si>
  <si>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</si>
  <si>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</si>
  <si>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</si>
  <si>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</si>
  <si>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</si>
  <si>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</si>
  <si>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</si>
  <si>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</si>
  <si>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</si>
  <si>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</si>
  <si>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</si>
  <si>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</si>
  <si>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</si>
  <si>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</si>
  <si>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</si>
  <si>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</si>
  <si>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</si>
  <si>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</si>
  <si>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</si>
  <si>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</si>
  <si>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</si>
  <si>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</si>
  <si>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</si>
  <si>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</si>
  <si>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</si>
  <si>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</si>
  <si>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</si>
  <si>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</si>
  <si>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</si>
  <si>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</si>
  <si>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</si>
  <si>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</si>
  <si>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</si>
  <si>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</si>
  <si>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</si>
  <si>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</si>
  <si>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</si>
  <si>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</si>
  <si>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</si>
  <si>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</si>
  <si>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</si>
  <si>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</si>
  <si>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</si>
  <si>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</si>
  <si>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</si>
  <si>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</si>
  <si>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</si>
  <si>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</si>
  <si>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</si>
  <si>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</si>
  <si>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</si>
  <si>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</si>
  <si>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</si>
  <si>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</si>
  <si>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</si>
  <si>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</si>
  <si>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</si>
  <si>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</si>
  <si>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</si>
  <si>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</si>
  <si>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</si>
  <si>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</si>
  <si>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</si>
  <si>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</si>
  <si>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</si>
  <si>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</si>
  <si>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</si>
  <si>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</si>
  <si>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</si>
  <si>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</si>
  <si>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</si>
  <si>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</si>
  <si>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</si>
  <si>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</si>
  <si>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</si>
  <si>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</si>
  <si>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</si>
  <si>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</si>
  <si>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</si>
  <si>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</si>
  <si>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</si>
  <si>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</si>
  <si>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</si>
  <si>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</si>
  <si>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</si>
  <si>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</si>
  <si>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</si>
  <si>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</si>
  <si>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</si>
  <si>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</si>
  <si>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</si>
  <si>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</si>
  <si>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</si>
  <si>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</si>
  <si>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</si>
  <si>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</si>
  <si>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</si>
  <si>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</si>
  <si>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</si>
  <si>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</si>
  <si>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</si>
  <si>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</si>
  <si>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</si>
  <si>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</si>
  <si>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</si>
  <si>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</si>
  <si>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</si>
  <si>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</si>
  <si>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</si>
  <si>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</si>
  <si>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</si>
  <si>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</si>
  <si>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</si>
  <si>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</si>
  <si>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自然環境局</t>
    <rPh sb="0" eb="2">
      <t>シゼン</t>
    </rPh>
    <rPh sb="2" eb="5">
      <t>カンキョウキョク</t>
    </rPh>
    <phoneticPr fontId="5"/>
  </si>
  <si>
    <t>生物多様性センター</t>
    <rPh sb="0" eb="5">
      <t>セイブツタヨウセイ</t>
    </rPh>
    <phoneticPr fontId="5"/>
  </si>
  <si>
    <t>○</t>
  </si>
  <si>
    <t>自然環境保全法第４条
生物多様性基本法第22条、第26条</t>
    <rPh sb="0" eb="2">
      <t>シゼン</t>
    </rPh>
    <rPh sb="2" eb="4">
      <t>カンキョウ</t>
    </rPh>
    <rPh sb="4" eb="7">
      <t>ホゼンホウ</t>
    </rPh>
    <rPh sb="7" eb="8">
      <t>ダイ</t>
    </rPh>
    <rPh sb="9" eb="10">
      <t>ジョウ</t>
    </rPh>
    <phoneticPr fontId="5"/>
  </si>
  <si>
    <t>生物多様性国家戦略2012-2020</t>
    <phoneticPr fontId="5"/>
  </si>
  <si>
    <t>-</t>
    <phoneticPr fontId="5"/>
  </si>
  <si>
    <t>-</t>
    <phoneticPr fontId="5"/>
  </si>
  <si>
    <t>-</t>
    <phoneticPr fontId="5"/>
  </si>
  <si>
    <t>環境保全調査費</t>
    <rPh sb="0" eb="2">
      <t>カンキョウ</t>
    </rPh>
    <rPh sb="2" eb="4">
      <t>ホゼン</t>
    </rPh>
    <rPh sb="4" eb="7">
      <t>チョウサヒ</t>
    </rPh>
    <phoneticPr fontId="5"/>
  </si>
  <si>
    <t>サンゴ礁の分布図整備数</t>
    <phoneticPr fontId="5"/>
  </si>
  <si>
    <t>数</t>
    <rPh sb="0" eb="1">
      <t>スウ</t>
    </rPh>
    <phoneticPr fontId="5"/>
  </si>
  <si>
    <t>整備面数</t>
    <rPh sb="0" eb="3">
      <t>セイビメン</t>
    </rPh>
    <rPh sb="3" eb="4">
      <t>スウ</t>
    </rPh>
    <phoneticPr fontId="5"/>
  </si>
  <si>
    <t>-</t>
    <phoneticPr fontId="5"/>
  </si>
  <si>
    <t>千円</t>
    <rPh sb="0" eb="2">
      <t>センエン</t>
    </rPh>
    <phoneticPr fontId="5"/>
  </si>
  <si>
    <t>　　千円/整備面数</t>
    <rPh sb="2" eb="4">
      <t>センエン</t>
    </rPh>
    <rPh sb="5" eb="8">
      <t>セイビメン</t>
    </rPh>
    <rPh sb="8" eb="9">
      <t>スウ</t>
    </rPh>
    <phoneticPr fontId="5"/>
  </si>
  <si>
    <t>14,941/20</t>
    <phoneticPr fontId="5"/>
  </si>
  <si>
    <t>11,880/20</t>
    <phoneticPr fontId="5"/>
  </si>
  <si>
    <t>5．生物多様性の保全と共生の推進</t>
    <phoneticPr fontId="5"/>
  </si>
  <si>
    <t>生物多様性国家戦略2012-2020に定める我が国の国別目標の関連指標の改善状況</t>
    <phoneticPr fontId="5"/>
  </si>
  <si>
    <t>%</t>
    <phoneticPr fontId="5"/>
  </si>
  <si>
    <t>%</t>
    <phoneticPr fontId="5"/>
  </si>
  <si>
    <t>-</t>
    <phoneticPr fontId="5"/>
  </si>
  <si>
    <t>本業務の成果は、各種施策に必要な情報の収集・整備・提供、国民への生物多様性に関する普及啓発等を通じて、生物多様性国家戦略2012-2020に定められている国別目標E-2（科学的基盤の強化、科学と政策の結びつきの強化）の達成に寄与するものである。</t>
    <phoneticPr fontId="5"/>
  </si>
  <si>
    <t>全国的なデータの分析・解析は、国でないと実施できない。</t>
    <phoneticPr fontId="5"/>
  </si>
  <si>
    <t>生物多様性国家戦略に基づき、各種施策に必要な情報の収集・整備・提供を行うため必要であり、地球温暖化が生態系に与える影響を把握するためにも優先度の高い事業である。</t>
    <phoneticPr fontId="5"/>
  </si>
  <si>
    <t>‐</t>
  </si>
  <si>
    <t>浅海域における適応策等を推進していく上で、サンゴ礁の早急な現況把握が不可欠である。</t>
    <phoneticPr fontId="5"/>
  </si>
  <si>
    <t>無</t>
  </si>
  <si>
    <t>支出先の選定は一般競争入札（総合評価）で行っており、再委任も必要最低限としている。</t>
    <rPh sb="0" eb="3">
      <t>シシュツサキ</t>
    </rPh>
    <rPh sb="4" eb="6">
      <t>センテイ</t>
    </rPh>
    <rPh sb="7" eb="9">
      <t>イッパン</t>
    </rPh>
    <rPh sb="9" eb="11">
      <t>キョウソウ</t>
    </rPh>
    <rPh sb="11" eb="13">
      <t>ニュウサツ</t>
    </rPh>
    <rPh sb="14" eb="16">
      <t>ソウゴウ</t>
    </rPh>
    <rPh sb="16" eb="18">
      <t>ヒョウカ</t>
    </rPh>
    <rPh sb="20" eb="21">
      <t>オコナ</t>
    </rPh>
    <rPh sb="26" eb="27">
      <t>サイ</t>
    </rPh>
    <rPh sb="27" eb="29">
      <t>イニン</t>
    </rPh>
    <rPh sb="30" eb="32">
      <t>ヒツヨウ</t>
    </rPh>
    <rPh sb="32" eb="35">
      <t>サイテイゲン</t>
    </rPh>
    <phoneticPr fontId="5"/>
  </si>
  <si>
    <t>受益者は一般国民であるため、負担関係は妥当である。</t>
    <rPh sb="0" eb="3">
      <t>ジュエキシャ</t>
    </rPh>
    <rPh sb="4" eb="6">
      <t>イッパン</t>
    </rPh>
    <rPh sb="6" eb="8">
      <t>コクミン</t>
    </rPh>
    <rPh sb="14" eb="16">
      <t>フタン</t>
    </rPh>
    <rPh sb="16" eb="18">
      <t>カンケイ</t>
    </rPh>
    <rPh sb="19" eb="21">
      <t>ダトウ</t>
    </rPh>
    <phoneticPr fontId="5"/>
  </si>
  <si>
    <t>単位当たりのコストは可能な範囲で十分に低減されており、妥当である。</t>
    <rPh sb="0" eb="2">
      <t>タンイ</t>
    </rPh>
    <rPh sb="2" eb="3">
      <t>ア</t>
    </rPh>
    <rPh sb="10" eb="12">
      <t>カノウ</t>
    </rPh>
    <rPh sb="13" eb="15">
      <t>ハンイ</t>
    </rPh>
    <rPh sb="16" eb="18">
      <t>ジュウブン</t>
    </rPh>
    <rPh sb="19" eb="21">
      <t>テイゲン</t>
    </rPh>
    <rPh sb="27" eb="29">
      <t>ダトウ</t>
    </rPh>
    <phoneticPr fontId="5"/>
  </si>
  <si>
    <t>本事業の実施に必要なものに限定されている。</t>
    <rPh sb="0" eb="1">
      <t>ホン</t>
    </rPh>
    <rPh sb="1" eb="3">
      <t>ジギョウ</t>
    </rPh>
    <rPh sb="4" eb="6">
      <t>ジッシ</t>
    </rPh>
    <rPh sb="7" eb="9">
      <t>ヒツヨウ</t>
    </rPh>
    <rPh sb="13" eb="15">
      <t>ゲンテイ</t>
    </rPh>
    <phoneticPr fontId="5"/>
  </si>
  <si>
    <t>成果目標の達成に向けて着実に進んでおり、当初見込みを達成している。</t>
    <rPh sb="0" eb="2">
      <t>セイカ</t>
    </rPh>
    <rPh sb="2" eb="4">
      <t>モクヒョウ</t>
    </rPh>
    <rPh sb="5" eb="7">
      <t>タッセイ</t>
    </rPh>
    <rPh sb="8" eb="9">
      <t>ム</t>
    </rPh>
    <rPh sb="11" eb="13">
      <t>チャクジツ</t>
    </rPh>
    <rPh sb="14" eb="15">
      <t>スス</t>
    </rPh>
    <rPh sb="20" eb="22">
      <t>トウショ</t>
    </rPh>
    <rPh sb="22" eb="24">
      <t>ミコ</t>
    </rPh>
    <rPh sb="26" eb="28">
      <t>タッセイ</t>
    </rPh>
    <phoneticPr fontId="5"/>
  </si>
  <si>
    <t>豊かさを実感できる海の再生事業</t>
    <rPh sb="0" eb="1">
      <t>ユタ</t>
    </rPh>
    <rPh sb="4" eb="6">
      <t>ジッカン</t>
    </rPh>
    <rPh sb="9" eb="10">
      <t>ウミ</t>
    </rPh>
    <rPh sb="11" eb="13">
      <t>サイセイ</t>
    </rPh>
    <rPh sb="13" eb="15">
      <t>ジギョウ</t>
    </rPh>
    <phoneticPr fontId="5"/>
  </si>
  <si>
    <t>-</t>
    <phoneticPr fontId="5"/>
  </si>
  <si>
    <t>予算の範囲内で効率的・効果的な結果が得られるよう事業の実施に努める。</t>
    <phoneticPr fontId="5"/>
  </si>
  <si>
    <t>浅海域におけるサンゴ礁の早急な現況把握及びその情報の分析・解析により、地球温暖化が生態系に与える影響を全国的に把握し、適応策等を推進していく必要がある。</t>
    <rPh sb="19" eb="20">
      <t>オヨ</t>
    </rPh>
    <rPh sb="23" eb="25">
      <t>ジョウホウ</t>
    </rPh>
    <rPh sb="26" eb="28">
      <t>ブンセキ</t>
    </rPh>
    <rPh sb="29" eb="31">
      <t>カイセキ</t>
    </rPh>
    <rPh sb="35" eb="37">
      <t>チキュウ</t>
    </rPh>
    <rPh sb="37" eb="40">
      <t>オンダンカ</t>
    </rPh>
    <rPh sb="41" eb="44">
      <t>セイタイケイ</t>
    </rPh>
    <rPh sb="45" eb="46">
      <t>アタ</t>
    </rPh>
    <rPh sb="48" eb="50">
      <t>エイキョウ</t>
    </rPh>
    <rPh sb="51" eb="54">
      <t>ゼンコクテキ</t>
    </rPh>
    <rPh sb="55" eb="57">
      <t>ハアク</t>
    </rPh>
    <rPh sb="59" eb="62">
      <t>テキオウサク</t>
    </rPh>
    <rPh sb="62" eb="63">
      <t>トウ</t>
    </rPh>
    <rPh sb="64" eb="66">
      <t>スイシン</t>
    </rPh>
    <rPh sb="70" eb="72">
      <t>ヒツヨウ</t>
    </rPh>
    <phoneticPr fontId="5"/>
  </si>
  <si>
    <t>-</t>
    <phoneticPr fontId="5"/>
  </si>
  <si>
    <t>-</t>
    <phoneticPr fontId="5"/>
  </si>
  <si>
    <t>【随意契約（その他）】</t>
    <rPh sb="1" eb="3">
      <t>ズイイ</t>
    </rPh>
    <rPh sb="3" eb="5">
      <t>ケイヤク</t>
    </rPh>
    <rPh sb="8" eb="9">
      <t>タ</t>
    </rPh>
    <phoneticPr fontId="5"/>
  </si>
  <si>
    <t>A.いであ（株）</t>
    <rPh sb="6" eb="7">
      <t>カブ</t>
    </rPh>
    <phoneticPr fontId="5"/>
  </si>
  <si>
    <t>人件費</t>
    <rPh sb="0" eb="3">
      <t>ジンケンヒ</t>
    </rPh>
    <phoneticPr fontId="5"/>
  </si>
  <si>
    <t>外注費</t>
    <rPh sb="0" eb="3">
      <t>ガイチュウヒ</t>
    </rPh>
    <phoneticPr fontId="5"/>
  </si>
  <si>
    <t>借料及び損料</t>
    <phoneticPr fontId="5"/>
  </si>
  <si>
    <t>旅費</t>
    <rPh sb="0" eb="2">
      <t>リョヒ</t>
    </rPh>
    <phoneticPr fontId="5"/>
  </si>
  <si>
    <t>印刷製本費</t>
    <phoneticPr fontId="5"/>
  </si>
  <si>
    <t>諸謝金</t>
    <rPh sb="0" eb="1">
      <t>ショ</t>
    </rPh>
    <rPh sb="1" eb="3">
      <t>シャキン</t>
    </rPh>
    <phoneticPr fontId="5"/>
  </si>
  <si>
    <t>消耗品費</t>
    <rPh sb="0" eb="3">
      <t>ショウモウヒン</t>
    </rPh>
    <rPh sb="3" eb="4">
      <t>ヒ</t>
    </rPh>
    <phoneticPr fontId="5"/>
  </si>
  <si>
    <t>その他</t>
    <rPh sb="2" eb="3">
      <t>タ</t>
    </rPh>
    <phoneticPr fontId="5"/>
  </si>
  <si>
    <t>計画検討、現地調査、データ入力等</t>
    <rPh sb="0" eb="2">
      <t>ケイカク</t>
    </rPh>
    <rPh sb="2" eb="4">
      <t>ケントウ</t>
    </rPh>
    <rPh sb="5" eb="7">
      <t>ゲンチ</t>
    </rPh>
    <rPh sb="7" eb="9">
      <t>チョウサ</t>
    </rPh>
    <rPh sb="13" eb="15">
      <t>ニュウリョク</t>
    </rPh>
    <rPh sb="15" eb="16">
      <t>トウ</t>
    </rPh>
    <phoneticPr fontId="5"/>
  </si>
  <si>
    <t>衛星画像取得・解析に係る調査</t>
    <phoneticPr fontId="5"/>
  </si>
  <si>
    <t>傭船費、傭車費</t>
    <phoneticPr fontId="5"/>
  </si>
  <si>
    <t>現地調査、ヒアリング等</t>
    <rPh sb="0" eb="2">
      <t>ゲンチ</t>
    </rPh>
    <rPh sb="2" eb="4">
      <t>チョウサ</t>
    </rPh>
    <rPh sb="10" eb="11">
      <t>トウ</t>
    </rPh>
    <phoneticPr fontId="5"/>
  </si>
  <si>
    <t>報告書等</t>
    <rPh sb="0" eb="3">
      <t>ホウコクショ</t>
    </rPh>
    <rPh sb="3" eb="4">
      <t>トウ</t>
    </rPh>
    <phoneticPr fontId="5"/>
  </si>
  <si>
    <t>ヒアリング謝金</t>
    <rPh sb="5" eb="7">
      <t>シャキン</t>
    </rPh>
    <phoneticPr fontId="5"/>
  </si>
  <si>
    <t>いであ（株）</t>
    <rPh sb="4" eb="5">
      <t>カブ</t>
    </rPh>
    <phoneticPr fontId="5"/>
  </si>
  <si>
    <t>浅海域生態系等の調査</t>
    <phoneticPr fontId="5"/>
  </si>
  <si>
    <t>B.（一財）リモート・センシング技術センター</t>
    <phoneticPr fontId="5"/>
  </si>
  <si>
    <t>（一財）リモート・センシング技術センター</t>
    <phoneticPr fontId="5"/>
  </si>
  <si>
    <t>人件費</t>
    <rPh sb="0" eb="3">
      <t>ジンケンヒ</t>
    </rPh>
    <phoneticPr fontId="5"/>
  </si>
  <si>
    <t>衛星画像取得・解析</t>
    <rPh sb="0" eb="2">
      <t>エイセイ</t>
    </rPh>
    <rPh sb="2" eb="4">
      <t>ガゾウ</t>
    </rPh>
    <rPh sb="4" eb="6">
      <t>シュトク</t>
    </rPh>
    <rPh sb="7" eb="9">
      <t>カイセキ</t>
    </rPh>
    <phoneticPr fontId="5"/>
  </si>
  <si>
    <t>消耗品費</t>
    <rPh sb="0" eb="3">
      <t>ショウモウヒン</t>
    </rPh>
    <rPh sb="3" eb="4">
      <t>ヒ</t>
    </rPh>
    <phoneticPr fontId="5"/>
  </si>
  <si>
    <t>その他</t>
    <rPh sb="2" eb="3">
      <t>タ</t>
    </rPh>
    <phoneticPr fontId="5"/>
  </si>
  <si>
    <t>一般管理費、消費税等</t>
    <rPh sb="0" eb="2">
      <t>イッパン</t>
    </rPh>
    <rPh sb="2" eb="5">
      <t>カンリヒ</t>
    </rPh>
    <rPh sb="6" eb="9">
      <t>ショウヒゼイ</t>
    </rPh>
    <rPh sb="9" eb="10">
      <t>トウ</t>
    </rPh>
    <phoneticPr fontId="5"/>
  </si>
  <si>
    <t>燃料費等</t>
    <rPh sb="0" eb="3">
      <t>ネンリョウヒ</t>
    </rPh>
    <rPh sb="3" eb="4">
      <t>トウ</t>
    </rPh>
    <phoneticPr fontId="5"/>
  </si>
  <si>
    <t>衛星画像データの購入費</t>
    <phoneticPr fontId="5"/>
  </si>
  <si>
    <t>一般競争入札を実施したところ、著しく低い価格での落札となったため。</t>
    <phoneticPr fontId="5"/>
  </si>
  <si>
    <t>-</t>
    <phoneticPr fontId="5"/>
  </si>
  <si>
    <t>-</t>
    <phoneticPr fontId="5"/>
  </si>
  <si>
    <t>わが国の浅海域におけるサンゴ礁の分布等について、早急に調査を実施し、現況を把握するとともに、その成果を踏まえて沿岸域生態系における気候変動の影響の評価等を行い、適応策の検討及び推進等に資する基盤的情報を整備・提供する。</t>
    <phoneticPr fontId="5"/>
  </si>
  <si>
    <t>○衛星画像やリモートセンシング、GIS等を積極的に活用するとともに、現地調査による補完を行い、サンゴ礁の分布、現存量及び当該生態系の概況等を効率的かつ高精度に把握する。
○上記で得られた最新のデータを踏まえ、サンゴ礁の分布面積や現存量の変化を把握する。また、既往の研究成果等を用いて、浅海域生態系における気候変動の影響や生物多様性に関する評価を行う。得られた成果はインターネット等を介して広く提供し、国や自治体における適応策の検討への活用を図るほか、環境影響評価の基礎資料等としても活用できるようにする。</t>
    <rPh sb="136" eb="137">
      <t>トウ</t>
    </rPh>
    <rPh sb="138" eb="139">
      <t>モチ</t>
    </rPh>
    <rPh sb="166" eb="167">
      <t>カン</t>
    </rPh>
    <phoneticPr fontId="5"/>
  </si>
  <si>
    <t>成果物については気候変動の影響評価や適応策、サンゴ礁保全等の基礎資料等に資するものであり、十分活用できるものである。</t>
    <rPh sb="0" eb="3">
      <t>セイカブツ</t>
    </rPh>
    <rPh sb="8" eb="10">
      <t>キコウ</t>
    </rPh>
    <rPh sb="10" eb="12">
      <t>ヘンドウ</t>
    </rPh>
    <rPh sb="13" eb="15">
      <t>エイキョウ</t>
    </rPh>
    <rPh sb="15" eb="17">
      <t>ヒョウカ</t>
    </rPh>
    <rPh sb="18" eb="21">
      <t>テキオウサク</t>
    </rPh>
    <rPh sb="25" eb="26">
      <t>ショウ</t>
    </rPh>
    <rPh sb="26" eb="28">
      <t>ホゼン</t>
    </rPh>
    <rPh sb="28" eb="29">
      <t>トウ</t>
    </rPh>
    <rPh sb="30" eb="32">
      <t>キソ</t>
    </rPh>
    <rPh sb="32" eb="34">
      <t>シリョウ</t>
    </rPh>
    <rPh sb="34" eb="35">
      <t>トウ</t>
    </rPh>
    <rPh sb="36" eb="37">
      <t>シ</t>
    </rPh>
    <rPh sb="45" eb="47">
      <t>ジュウブン</t>
    </rPh>
    <rPh sb="47" eb="49">
      <t>カツヨウ</t>
    </rPh>
    <phoneticPr fontId="5"/>
  </si>
  <si>
    <t>左記事業は瀬戸内海等の閉鎖性海域の藻場を対象とするものであるが、本事業は我が国のサンゴ礁を対象として実施するという分担になっている。</t>
    <rPh sb="17" eb="19">
      <t>モバ</t>
    </rPh>
    <rPh sb="36" eb="37">
      <t>ワ</t>
    </rPh>
    <rPh sb="38" eb="39">
      <t>クニ</t>
    </rPh>
    <rPh sb="43" eb="44">
      <t>ショウ</t>
    </rPh>
    <phoneticPr fontId="5"/>
  </si>
  <si>
    <t>執行額／サンゴ礁の分布図整備数　　　　　　　　　　　　　　</t>
    <rPh sb="0" eb="2">
      <t>シッコウ</t>
    </rPh>
    <rPh sb="2" eb="3">
      <t>ガク</t>
    </rPh>
    <phoneticPr fontId="5"/>
  </si>
  <si>
    <t>サンゴ礁GISデータのダウンロード回数</t>
    <rPh sb="3" eb="4">
      <t>ショウ</t>
    </rPh>
    <rPh sb="17" eb="19">
      <t>カイスウ</t>
    </rPh>
    <phoneticPr fontId="5"/>
  </si>
  <si>
    <t>-</t>
    <phoneticPr fontId="5"/>
  </si>
  <si>
    <t>サンゴ礁GISデータのダウンロード回数を前年度実績値以上とする。</t>
    <rPh sb="3" eb="4">
      <t>ショウ</t>
    </rPh>
    <rPh sb="17" eb="18">
      <t>カイ</t>
    </rPh>
    <rPh sb="18" eb="19">
      <t>スウ</t>
    </rPh>
    <rPh sb="20" eb="23">
      <t>ゼンネンド</t>
    </rPh>
    <rPh sb="23" eb="26">
      <t>ジッセキチ</t>
    </rPh>
    <rPh sb="26" eb="28">
      <t>イジョウ</t>
    </rPh>
    <phoneticPr fontId="5"/>
  </si>
  <si>
    <t>気候変動適応計画推進のための浅海域生態系現況把握調査</t>
    <phoneticPr fontId="5"/>
  </si>
  <si>
    <t>-</t>
  </si>
  <si>
    <t>-</t>
    <phoneticPr fontId="5"/>
  </si>
  <si>
    <t>-</t>
    <phoneticPr fontId="5"/>
  </si>
  <si>
    <t>【一般競争契約（総合評価）】</t>
    <rPh sb="1" eb="3">
      <t>イッパン</t>
    </rPh>
    <rPh sb="3" eb="5">
      <t>キョウソウ</t>
    </rPh>
    <rPh sb="5" eb="7">
      <t>ケイヤク</t>
    </rPh>
    <rPh sb="8" eb="10">
      <t>ソウゴウ</t>
    </rPh>
    <rPh sb="10" eb="12">
      <t>ヒョウカ</t>
    </rPh>
    <phoneticPr fontId="5"/>
  </si>
  <si>
    <t>生物多様性情報システムを通じたサンゴ礁GISデータのダウンロード回数（ただし、29年度の成果実績に記載の数値については過去のサンゴ礁調査に対するダウンロード回数であり、本調査に対するダウンロードは30年度より開始する。）</t>
    <rPh sb="0" eb="2">
      <t>セイブツ</t>
    </rPh>
    <rPh sb="2" eb="5">
      <t>タヨウセイ</t>
    </rPh>
    <rPh sb="5" eb="7">
      <t>ジョウホウ</t>
    </rPh>
    <rPh sb="12" eb="13">
      <t>ツウ</t>
    </rPh>
    <rPh sb="18" eb="19">
      <t>ショウ</t>
    </rPh>
    <rPh sb="32" eb="34">
      <t>カイスウ</t>
    </rPh>
    <phoneticPr fontId="5"/>
  </si>
  <si>
    <t>-</t>
    <phoneticPr fontId="5"/>
  </si>
  <si>
    <t>-</t>
    <phoneticPr fontId="5"/>
  </si>
  <si>
    <t>-</t>
    <phoneticPr fontId="5"/>
  </si>
  <si>
    <t>-</t>
    <phoneticPr fontId="5"/>
  </si>
  <si>
    <t>-</t>
    <phoneticPr fontId="5"/>
  </si>
  <si>
    <t>-</t>
    <phoneticPr fontId="5"/>
  </si>
  <si>
    <t>外部有識者の所見を踏まえ、長期間状況把握がされるように長期的なビジョンを検討し、効率的かつ効果的に事業を実施すること。生物多様性モニタリング調査との関係についても整理すること。</t>
    <phoneticPr fontId="5"/>
  </si>
  <si>
    <t>5ヵ年の事業であるが、期間終了後はどうしていくのかのビジョンを今から持っておくことも必要ではないか。前回調査から20年経過しているとのことだが、今回調査終了後はまた長期間状況把握がなされないままにならないように長期的なビジョンを描いておく必要がある。
関連事業には記載がないが、生物多様性モニタリング調査ではカバーされていない部分を本事業が担うということか。</t>
    <phoneticPr fontId="5"/>
  </si>
  <si>
    <t>センター長　曽宮和夫</t>
    <rPh sb="4" eb="5">
      <t>チョウ</t>
    </rPh>
    <rPh sb="6" eb="8">
      <t>ソミヤ</t>
    </rPh>
    <rPh sb="8" eb="10">
      <t>カズオ</t>
    </rPh>
    <phoneticPr fontId="5"/>
  </si>
  <si>
    <t>-</t>
    <phoneticPr fontId="5"/>
  </si>
  <si>
    <t>今後は長期間状況把握がなされないままとならないよう、自然環境保全法に基づき、期間終了後もおおむね５年ごとに調査を実施していき、状況把握を行えるよう努めたい。
生物多様性モニタリング調査では全国24ヵ所にモニタリングサイトを設定して、各調査地点のサンゴの被度や白化状況、オニヒトデの発生状況等を毎年モニタリングを行い、サイトごとに変化をみている。一方、本事業では全国のサンゴ礁域における対象海域全体の、サンゴ礁の分布状況や分布面積等を把握するための調査となっている点で異なっており、その性質を異にする。　</t>
    <rPh sb="0" eb="2">
      <t>コンゴ</t>
    </rPh>
    <rPh sb="3" eb="6">
      <t>チョウキカン</t>
    </rPh>
    <rPh sb="6" eb="8">
      <t>ジョウキョウ</t>
    </rPh>
    <rPh sb="8" eb="10">
      <t>ハアク</t>
    </rPh>
    <rPh sb="26" eb="28">
      <t>シゼン</t>
    </rPh>
    <rPh sb="28" eb="30">
      <t>カンキョウ</t>
    </rPh>
    <rPh sb="30" eb="33">
      <t>ホゼンホウ</t>
    </rPh>
    <rPh sb="34" eb="35">
      <t>モト</t>
    </rPh>
    <rPh sb="38" eb="40">
      <t>キカン</t>
    </rPh>
    <rPh sb="40" eb="43">
      <t>シュウリョウゴ</t>
    </rPh>
    <rPh sb="49" eb="50">
      <t>ネン</t>
    </rPh>
    <rPh sb="53" eb="55">
      <t>チョウサ</t>
    </rPh>
    <rPh sb="56" eb="58">
      <t>ジッシ</t>
    </rPh>
    <rPh sb="63" eb="65">
      <t>ジョウキョウ</t>
    </rPh>
    <rPh sb="65" eb="67">
      <t>ハアク</t>
    </rPh>
    <rPh sb="68" eb="69">
      <t>オコナ</t>
    </rPh>
    <rPh sb="73" eb="74">
      <t>ツト</t>
    </rPh>
    <rPh sb="79" eb="81">
      <t>セイブツ</t>
    </rPh>
    <rPh sb="81" eb="84">
      <t>タヨウセイ</t>
    </rPh>
    <rPh sb="90" eb="92">
      <t>チョウサ</t>
    </rPh>
    <rPh sb="94" eb="96">
      <t>ゼンコク</t>
    </rPh>
    <rPh sb="99" eb="100">
      <t>ショ</t>
    </rPh>
    <rPh sb="111" eb="113">
      <t>セッテイ</t>
    </rPh>
    <rPh sb="116" eb="117">
      <t>カク</t>
    </rPh>
    <rPh sb="117" eb="119">
      <t>チョウサ</t>
    </rPh>
    <rPh sb="119" eb="121">
      <t>チテン</t>
    </rPh>
    <rPh sb="126" eb="128">
      <t>ヒド</t>
    </rPh>
    <rPh sb="129" eb="131">
      <t>ハッカ</t>
    </rPh>
    <rPh sb="131" eb="133">
      <t>ジョウキョウ</t>
    </rPh>
    <rPh sb="140" eb="142">
      <t>ハッセイ</t>
    </rPh>
    <rPh sb="142" eb="144">
      <t>ジョウキョウ</t>
    </rPh>
    <rPh sb="144" eb="145">
      <t>トウ</t>
    </rPh>
    <rPh sb="146" eb="148">
      <t>マイトシ</t>
    </rPh>
    <rPh sb="155" eb="156">
      <t>オコナ</t>
    </rPh>
    <rPh sb="164" eb="166">
      <t>ヘンカ</t>
    </rPh>
    <rPh sb="172" eb="174">
      <t>イッポウ</t>
    </rPh>
    <rPh sb="175" eb="176">
      <t>ホン</t>
    </rPh>
    <rPh sb="176" eb="178">
      <t>ジギョウ</t>
    </rPh>
    <rPh sb="180" eb="182">
      <t>ゼンコク</t>
    </rPh>
    <rPh sb="186" eb="187">
      <t>ショウ</t>
    </rPh>
    <rPh sb="187" eb="188">
      <t>イキ</t>
    </rPh>
    <rPh sb="192" eb="194">
      <t>タイショウ</t>
    </rPh>
    <rPh sb="194" eb="196">
      <t>カイイキ</t>
    </rPh>
    <rPh sb="196" eb="198">
      <t>ゼンタイ</t>
    </rPh>
    <rPh sb="203" eb="204">
      <t>ショウ</t>
    </rPh>
    <rPh sb="205" eb="207">
      <t>ブンプ</t>
    </rPh>
    <rPh sb="207" eb="209">
      <t>ジョウキョウ</t>
    </rPh>
    <rPh sb="210" eb="212">
      <t>ブンプ</t>
    </rPh>
    <rPh sb="212" eb="214">
      <t>メンセキ</t>
    </rPh>
    <rPh sb="214" eb="215">
      <t>トウ</t>
    </rPh>
    <rPh sb="216" eb="218">
      <t>ハアク</t>
    </rPh>
    <rPh sb="223" eb="225">
      <t>チョウサ</t>
    </rPh>
    <rPh sb="231" eb="232">
      <t>テン</t>
    </rPh>
    <rPh sb="233" eb="234">
      <t>コト</t>
    </rPh>
    <rPh sb="242" eb="244">
      <t>セイシツ</t>
    </rPh>
    <rPh sb="245" eb="246">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</si>
</sst>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741</xdr:row>
      <xdr:rowOff>0</xdr:rowOff>
    </xdr:from>
    <xdr:to>
      <xdr:col>27</xdr:col>
      <xdr:colOff>177816</xdr:colOff>
      <xdr:row>742</xdr:row>
      <xdr:rowOff>180612</xdr:rowOff>
    </xdr:to>
    <xdr:sp macro="" textlink="">
      <xdr:nvSpPr>
        <xdr:cNvPr id="2" name="テキスト ボックス 1"/>
        <xdr:cNvSpPr txBox="1"/>
      </xdr:nvSpPr>
      <xdr:spPr>
        <a:xfrm>
          <a:off x="3418417" y="36660667"/>
          <a:ext cx="2188649" cy="5298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12</a:t>
          </a:r>
          <a:r>
            <a:rPr kumimoji="1" lang="ja-JP" altLang="en-US" sz="1100"/>
            <a:t>百万円</a:t>
          </a:r>
        </a:p>
      </xdr:txBody>
    </xdr:sp>
    <xdr:clientData/>
  </xdr:twoCellAnchor>
  <xdr:twoCellAnchor>
    <xdr:from>
      <xdr:col>16</xdr:col>
      <xdr:colOff>190500</xdr:colOff>
      <xdr:row>744</xdr:row>
      <xdr:rowOff>243416</xdr:rowOff>
    </xdr:from>
    <xdr:to>
      <xdr:col>27</xdr:col>
      <xdr:colOff>167232</xdr:colOff>
      <xdr:row>746</xdr:row>
      <xdr:rowOff>74778</xdr:rowOff>
    </xdr:to>
    <xdr:sp macro="" textlink="">
      <xdr:nvSpPr>
        <xdr:cNvPr id="3" name="テキスト ボックス 2"/>
        <xdr:cNvSpPr txBox="1"/>
      </xdr:nvSpPr>
      <xdr:spPr>
        <a:xfrm>
          <a:off x="3407833" y="37951833"/>
          <a:ext cx="2188649" cy="52986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いであ（株）</a:t>
          </a:r>
          <a:endParaRPr kumimoji="1" lang="en-US" altLang="ja-JP" sz="1100"/>
        </a:p>
        <a:p>
          <a:pPr algn="ctr"/>
          <a:r>
            <a:rPr kumimoji="1" lang="en-US" altLang="ja-JP" sz="1100"/>
            <a:t>12</a:t>
          </a:r>
          <a:r>
            <a:rPr kumimoji="1" lang="ja-JP" altLang="en-US" sz="1100"/>
            <a:t>百万円</a:t>
          </a:r>
        </a:p>
      </xdr:txBody>
    </xdr:sp>
    <xdr:clientData/>
  </xdr:twoCellAnchor>
  <xdr:twoCellAnchor>
    <xdr:from>
      <xdr:col>31</xdr:col>
      <xdr:colOff>10584</xdr:colOff>
      <xdr:row>745</xdr:row>
      <xdr:rowOff>10584</xdr:rowOff>
    </xdr:from>
    <xdr:to>
      <xdr:col>43</xdr:col>
      <xdr:colOff>150445</xdr:colOff>
      <xdr:row>746</xdr:row>
      <xdr:rowOff>151908</xdr:rowOff>
    </xdr:to>
    <xdr:sp macro="" textlink="">
      <xdr:nvSpPr>
        <xdr:cNvPr id="5" name="大かっこ 4"/>
        <xdr:cNvSpPr/>
      </xdr:nvSpPr>
      <xdr:spPr>
        <a:xfrm>
          <a:off x="6244167" y="38068251"/>
          <a:ext cx="2552861" cy="4905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kumimoji="1" lang="ja-JP" altLang="en-US" sz="1100">
              <a:solidFill>
                <a:schemeClr val="tx1"/>
              </a:solidFill>
              <a:effectLst/>
              <a:latin typeface="+mn-lt"/>
              <a:ea typeface="+mn-ea"/>
              <a:cs typeface="+mn-cs"/>
            </a:rPr>
            <a:t>浅海域生態系等の調査</a:t>
          </a:r>
          <a:endParaRPr lang="ja-JP" altLang="ja-JP">
            <a:effectLst/>
          </a:endParaRPr>
        </a:p>
      </xdr:txBody>
    </xdr:sp>
    <xdr:clientData/>
  </xdr:twoCellAnchor>
  <xdr:twoCellAnchor>
    <xdr:from>
      <xdr:col>22</xdr:col>
      <xdr:colOff>52917</xdr:colOff>
      <xdr:row>742</xdr:row>
      <xdr:rowOff>179917</xdr:rowOff>
    </xdr:from>
    <xdr:to>
      <xdr:col>22</xdr:col>
      <xdr:colOff>52917</xdr:colOff>
      <xdr:row>744</xdr:row>
      <xdr:rowOff>27517</xdr:rowOff>
    </xdr:to>
    <xdr:cxnSp macro="">
      <xdr:nvCxnSpPr>
        <xdr:cNvPr id="6" name="直線コネクタ 5"/>
        <xdr:cNvCxnSpPr/>
      </xdr:nvCxnSpPr>
      <xdr:spPr>
        <a:xfrm>
          <a:off x="4476750" y="37189834"/>
          <a:ext cx="0" cy="546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74083</xdr:colOff>
      <xdr:row>746</xdr:row>
      <xdr:rowOff>74083</xdr:rowOff>
    </xdr:from>
    <xdr:to>
      <xdr:col>22</xdr:col>
      <xdr:colOff>74084</xdr:colOff>
      <xdr:row>747</xdr:row>
      <xdr:rowOff>338666</xdr:rowOff>
    </xdr:to>
    <xdr:cxnSp macro="">
      <xdr:nvCxnSpPr>
        <xdr:cNvPr id="8" name="直線コネクタ 7"/>
        <xdr:cNvCxnSpPr/>
      </xdr:nvCxnSpPr>
      <xdr:spPr>
        <a:xfrm>
          <a:off x="4497916" y="38481000"/>
          <a:ext cx="1" cy="6138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190501</xdr:colOff>
      <xdr:row>748</xdr:row>
      <xdr:rowOff>222250</xdr:rowOff>
    </xdr:from>
    <xdr:to>
      <xdr:col>30</xdr:col>
      <xdr:colOff>127000</xdr:colOff>
      <xdr:row>750</xdr:row>
      <xdr:rowOff>232834</xdr:rowOff>
    </xdr:to>
    <xdr:sp macro="" textlink="">
      <xdr:nvSpPr>
        <xdr:cNvPr id="9" name="テキスト ボックス 8"/>
        <xdr:cNvSpPr txBox="1"/>
      </xdr:nvSpPr>
      <xdr:spPr>
        <a:xfrm>
          <a:off x="3407834" y="44714583"/>
          <a:ext cx="2751666" cy="7090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B.</a:t>
          </a:r>
          <a:r>
            <a:rPr kumimoji="1" lang="ja-JP" altLang="en-US" sz="1100"/>
            <a:t>（一財）リモート・センシング技術センター</a:t>
          </a:r>
          <a:endParaRPr kumimoji="1" lang="en-US" altLang="ja-JP" sz="1100"/>
        </a:p>
        <a:p>
          <a:pPr algn="ctr"/>
          <a:r>
            <a:rPr kumimoji="1" lang="en-US" altLang="ja-JP" sz="1100"/>
            <a:t>2.7</a:t>
          </a:r>
          <a:r>
            <a:rPr kumimoji="1" lang="ja-JP" altLang="en-US" sz="1100"/>
            <a:t>百万円</a:t>
          </a:r>
        </a:p>
      </xdr:txBody>
    </xdr:sp>
    <xdr:clientData/>
  </xdr:twoCellAnchor>
  <xdr:twoCellAnchor>
    <xdr:from>
      <xdr:col>30</xdr:col>
      <xdr:colOff>190501</xdr:colOff>
      <xdr:row>748</xdr:row>
      <xdr:rowOff>243417</xdr:rowOff>
    </xdr:from>
    <xdr:to>
      <xdr:col>43</xdr:col>
      <xdr:colOff>129279</xdr:colOff>
      <xdr:row>750</xdr:row>
      <xdr:rowOff>35491</xdr:rowOff>
    </xdr:to>
    <xdr:sp macro="" textlink="">
      <xdr:nvSpPr>
        <xdr:cNvPr id="13" name="大かっこ 12"/>
        <xdr:cNvSpPr/>
      </xdr:nvSpPr>
      <xdr:spPr>
        <a:xfrm>
          <a:off x="6223001" y="39348834"/>
          <a:ext cx="2552861" cy="4905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eaLnBrk="1" fontAlgn="auto" latinLnBrk="0" hangingPunct="1"/>
          <a:r>
            <a:rPr lang="ja-JP" altLang="en-US">
              <a:effectLst/>
            </a:rPr>
            <a:t>衛星画像取得・解析に係る調査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85" zoomScaleNormal="75" zoomScaleSheetLayoutView="85" zoomScalePageLayoutView="85" workbookViewId="0">
      <selection activeCell="F733" sqref="F733:AX733"/>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c r="AP2" s="935"/>
      <c r="AQ2" s="935"/>
      <c r="AR2" s="79" t="str">
        <f>IF(OR(AO2="　", AO2=""), "", "-")</f>
        <v/>
      </c>
      <c r="AS2" s="935">
        <v>203</v>
      </c>
      <c r="AT2" s="935"/>
      <c r="AU2" s="935"/>
      <c r="AV2" s="52" t="str">
        <f>IF(AW2="", "", "-")</f>
        <v/>
      </c>
      <c r="AW2" s="907"/>
      <c r="AX2" s="907"/>
    </row>
    <row r="3" spans="1:50" ht="21" customHeight="1" thickBot="1" x14ac:dyDescent="0.2">
      <c r="A3" s="864" t="s">
        <v>534</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549</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627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77</v>
      </c>
      <c r="H5" s="837"/>
      <c r="I5" s="837"/>
      <c r="J5" s="837"/>
      <c r="K5" s="837"/>
      <c r="L5" s="837"/>
      <c r="M5" s="838" t="s">
        <v>66</v>
      </c>
      <c r="N5" s="839"/>
      <c r="O5" s="839"/>
      <c r="P5" s="839"/>
      <c r="Q5" s="839"/>
      <c r="R5" s="840"/>
      <c r="S5" s="841" t="s">
        <v>85</v>
      </c>
      <c r="T5" s="837"/>
      <c r="U5" s="837"/>
      <c r="V5" s="837"/>
      <c r="W5" s="837"/>
      <c r="X5" s="842"/>
      <c r="Y5" s="698" t="s">
        <v>3</v>
      </c>
      <c r="Z5" s="539"/>
      <c r="AA5" s="539"/>
      <c r="AB5" s="539"/>
      <c r="AC5" s="539"/>
      <c r="AD5" s="540"/>
      <c r="AE5" s="699" t="s">
        <v>551</v>
      </c>
      <c r="AF5" s="699"/>
      <c r="AG5" s="699"/>
      <c r="AH5" s="699"/>
      <c r="AI5" s="699"/>
      <c r="AJ5" s="699"/>
      <c r="AK5" s="699"/>
      <c r="AL5" s="699"/>
      <c r="AM5" s="699"/>
      <c r="AN5" s="699"/>
      <c r="AO5" s="699"/>
      <c r="AP5" s="700"/>
      <c r="AQ5" s="701" t="s">
        <v>641</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7"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18" t="s">
        <v>547</v>
      </c>
      <c r="Z7" s="439"/>
      <c r="AA7" s="439"/>
      <c r="AB7" s="439"/>
      <c r="AC7" s="439"/>
      <c r="AD7" s="919"/>
      <c r="AE7" s="908" t="s">
        <v>554</v>
      </c>
      <c r="AF7" s="909"/>
      <c r="AG7" s="909"/>
      <c r="AH7" s="909"/>
      <c r="AI7" s="909"/>
      <c r="AJ7" s="909"/>
      <c r="AK7" s="909"/>
      <c r="AL7" s="909"/>
      <c r="AM7" s="909"/>
      <c r="AN7" s="909"/>
      <c r="AO7" s="909"/>
      <c r="AP7" s="909"/>
      <c r="AQ7" s="909"/>
      <c r="AR7" s="909"/>
      <c r="AS7" s="909"/>
      <c r="AT7" s="909"/>
      <c r="AU7" s="909"/>
      <c r="AV7" s="909"/>
      <c r="AW7" s="909"/>
      <c r="AX7" s="910"/>
    </row>
    <row r="8" spans="1:50" ht="48" customHeight="1" x14ac:dyDescent="0.15">
      <c r="A8" s="491" t="s">
        <v>389</v>
      </c>
      <c r="B8" s="492"/>
      <c r="C8" s="492"/>
      <c r="D8" s="492"/>
      <c r="E8" s="492"/>
      <c r="F8" s="493"/>
      <c r="G8" s="936" t="str">
        <f>入力規則等!A26</f>
        <v>-</v>
      </c>
      <c r="H8" s="720"/>
      <c r="I8" s="720"/>
      <c r="J8" s="720"/>
      <c r="K8" s="720"/>
      <c r="L8" s="720"/>
      <c r="M8" s="720"/>
      <c r="N8" s="720"/>
      <c r="O8" s="720"/>
      <c r="P8" s="720"/>
      <c r="Q8" s="720"/>
      <c r="R8" s="720"/>
      <c r="S8" s="720"/>
      <c r="T8" s="720"/>
      <c r="U8" s="720"/>
      <c r="V8" s="720"/>
      <c r="W8" s="720"/>
      <c r="X8" s="937"/>
      <c r="Y8" s="843" t="s">
        <v>390</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84" customHeight="1" x14ac:dyDescent="0.15">
      <c r="A9" s="846" t="s">
        <v>23</v>
      </c>
      <c r="B9" s="847"/>
      <c r="C9" s="847"/>
      <c r="D9" s="847"/>
      <c r="E9" s="847"/>
      <c r="F9" s="847"/>
      <c r="G9" s="848" t="s">
        <v>619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9.25" customHeight="1" x14ac:dyDescent="0.15">
      <c r="A10" s="660" t="s">
        <v>30</v>
      </c>
      <c r="B10" s="661"/>
      <c r="C10" s="661"/>
      <c r="D10" s="661"/>
      <c r="E10" s="661"/>
      <c r="F10" s="661"/>
      <c r="G10" s="754" t="s">
        <v>620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8" t="s">
        <v>24</v>
      </c>
      <c r="B12" s="939"/>
      <c r="C12" s="939"/>
      <c r="D12" s="939"/>
      <c r="E12" s="939"/>
      <c r="F12" s="940"/>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0</v>
      </c>
      <c r="Q13" s="658"/>
      <c r="R13" s="658"/>
      <c r="S13" s="658"/>
      <c r="T13" s="658"/>
      <c r="U13" s="658"/>
      <c r="V13" s="659"/>
      <c r="W13" s="657">
        <v>0</v>
      </c>
      <c r="X13" s="658"/>
      <c r="Y13" s="658"/>
      <c r="Z13" s="658"/>
      <c r="AA13" s="658"/>
      <c r="AB13" s="658"/>
      <c r="AC13" s="659"/>
      <c r="AD13" s="657">
        <v>16</v>
      </c>
      <c r="AE13" s="658"/>
      <c r="AF13" s="658"/>
      <c r="AG13" s="658"/>
      <c r="AH13" s="658"/>
      <c r="AI13" s="658"/>
      <c r="AJ13" s="659"/>
      <c r="AK13" s="657">
        <v>15</v>
      </c>
      <c r="AL13" s="658"/>
      <c r="AM13" s="658"/>
      <c r="AN13" s="658"/>
      <c r="AO13" s="658"/>
      <c r="AP13" s="658"/>
      <c r="AQ13" s="659"/>
      <c r="AR13" s="915">
        <v>15</v>
      </c>
      <c r="AS13" s="916"/>
      <c r="AT13" s="916"/>
      <c r="AU13" s="916"/>
      <c r="AV13" s="916"/>
      <c r="AW13" s="916"/>
      <c r="AX13" s="917"/>
    </row>
    <row r="14" spans="1:50" ht="21" customHeight="1" x14ac:dyDescent="0.15">
      <c r="A14" s="614"/>
      <c r="B14" s="615"/>
      <c r="C14" s="615"/>
      <c r="D14" s="615"/>
      <c r="E14" s="615"/>
      <c r="F14" s="616"/>
      <c r="G14" s="725"/>
      <c r="H14" s="726"/>
      <c r="I14" s="711" t="s">
        <v>8</v>
      </c>
      <c r="J14" s="762"/>
      <c r="K14" s="762"/>
      <c r="L14" s="762"/>
      <c r="M14" s="762"/>
      <c r="N14" s="762"/>
      <c r="O14" s="763"/>
      <c r="P14" s="657" t="s">
        <v>555</v>
      </c>
      <c r="Q14" s="658"/>
      <c r="R14" s="658"/>
      <c r="S14" s="658"/>
      <c r="T14" s="658"/>
      <c r="U14" s="658"/>
      <c r="V14" s="659"/>
      <c r="W14" s="657" t="s">
        <v>555</v>
      </c>
      <c r="X14" s="658"/>
      <c r="Y14" s="658"/>
      <c r="Z14" s="658"/>
      <c r="AA14" s="658"/>
      <c r="AB14" s="658"/>
      <c r="AC14" s="659"/>
      <c r="AD14" s="657" t="s">
        <v>556</v>
      </c>
      <c r="AE14" s="658"/>
      <c r="AF14" s="658"/>
      <c r="AG14" s="658"/>
      <c r="AH14" s="658"/>
      <c r="AI14" s="658"/>
      <c r="AJ14" s="659"/>
      <c r="AK14" s="657" t="s">
        <v>557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555</v>
      </c>
      <c r="Q15" s="658"/>
      <c r="R15" s="658"/>
      <c r="S15" s="658"/>
      <c r="T15" s="658"/>
      <c r="U15" s="658"/>
      <c r="V15" s="659"/>
      <c r="W15" s="657" t="s">
        <v>555</v>
      </c>
      <c r="X15" s="658"/>
      <c r="Y15" s="658"/>
      <c r="Z15" s="658"/>
      <c r="AA15" s="658"/>
      <c r="AB15" s="658"/>
      <c r="AC15" s="659"/>
      <c r="AD15" s="657" t="s">
        <v>556</v>
      </c>
      <c r="AE15" s="658"/>
      <c r="AF15" s="658"/>
      <c r="AG15" s="658"/>
      <c r="AH15" s="658"/>
      <c r="AI15" s="658"/>
      <c r="AJ15" s="659"/>
      <c r="AK15" s="657" t="s">
        <v>557</v>
      </c>
      <c r="AL15" s="658"/>
      <c r="AM15" s="658"/>
      <c r="AN15" s="658"/>
      <c r="AO15" s="658"/>
      <c r="AP15" s="658"/>
      <c r="AQ15" s="659"/>
      <c r="AR15" s="657" t="s">
        <v>642</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555</v>
      </c>
      <c r="Q16" s="658"/>
      <c r="R16" s="658"/>
      <c r="S16" s="658"/>
      <c r="T16" s="658"/>
      <c r="U16" s="658"/>
      <c r="V16" s="659"/>
      <c r="W16" s="657" t="s">
        <v>555</v>
      </c>
      <c r="X16" s="658"/>
      <c r="Y16" s="658"/>
      <c r="Z16" s="658"/>
      <c r="AA16" s="658"/>
      <c r="AB16" s="658"/>
      <c r="AC16" s="659"/>
      <c r="AD16" s="657" t="s">
        <v>556</v>
      </c>
      <c r="AE16" s="658"/>
      <c r="AF16" s="658"/>
      <c r="AG16" s="658"/>
      <c r="AH16" s="658"/>
      <c r="AI16" s="658"/>
      <c r="AJ16" s="659"/>
      <c r="AK16" s="657" t="s">
        <v>557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555</v>
      </c>
      <c r="Q17" s="658"/>
      <c r="R17" s="658"/>
      <c r="S17" s="658"/>
      <c r="T17" s="658"/>
      <c r="U17" s="658"/>
      <c r="V17" s="659"/>
      <c r="W17" s="657" t="s">
        <v>555</v>
      </c>
      <c r="X17" s="658"/>
      <c r="Y17" s="658"/>
      <c r="Z17" s="658"/>
      <c r="AA17" s="658"/>
      <c r="AB17" s="658"/>
      <c r="AC17" s="659"/>
      <c r="AD17" s="657" t="s">
        <v>556</v>
      </c>
      <c r="AE17" s="658"/>
      <c r="AF17" s="658"/>
      <c r="AG17" s="658"/>
      <c r="AH17" s="658"/>
      <c r="AI17" s="658"/>
      <c r="AJ17" s="659"/>
      <c r="AK17" s="657" t="s">
        <v>557</v>
      </c>
      <c r="AL17" s="658"/>
      <c r="AM17" s="658"/>
      <c r="AN17" s="658"/>
      <c r="AO17" s="658"/>
      <c r="AP17" s="658"/>
      <c r="AQ17" s="659"/>
      <c r="AR17" s="913"/>
      <c r="AS17" s="913"/>
      <c r="AT17" s="913"/>
      <c r="AU17" s="913"/>
      <c r="AV17" s="913"/>
      <c r="AW17" s="913"/>
      <c r="AX17" s="914"/>
    </row>
    <row r="18" spans="1:50" ht="24.75" customHeight="1" x14ac:dyDescent="0.15">
      <c r="A18" s="614"/>
      <c r="B18" s="615"/>
      <c r="C18" s="615"/>
      <c r="D18" s="615"/>
      <c r="E18" s="615"/>
      <c r="F18" s="616"/>
      <c r="G18" s="727"/>
      <c r="H18" s="728"/>
      <c r="I18" s="716" t="s">
        <v>20</v>
      </c>
      <c r="J18" s="717"/>
      <c r="K18" s="717"/>
      <c r="L18" s="717"/>
      <c r="M18" s="717"/>
      <c r="N18" s="717"/>
      <c r="O18" s="718"/>
      <c r="P18" s="875">
        <f>SUM(P13:V17)</f>
        <v>0</v>
      </c>
      <c r="Q18" s="876"/>
      <c r="R18" s="876"/>
      <c r="S18" s="876"/>
      <c r="T18" s="876"/>
      <c r="U18" s="876"/>
      <c r="V18" s="877"/>
      <c r="W18" s="875">
        <f>SUM(W13:AC17)</f>
        <v>0</v>
      </c>
      <c r="X18" s="876"/>
      <c r="Y18" s="876"/>
      <c r="Z18" s="876"/>
      <c r="AA18" s="876"/>
      <c r="AB18" s="876"/>
      <c r="AC18" s="877"/>
      <c r="AD18" s="875">
        <f>SUM(AD13:AJ17)</f>
        <v>16</v>
      </c>
      <c r="AE18" s="876"/>
      <c r="AF18" s="876"/>
      <c r="AG18" s="876"/>
      <c r="AH18" s="876"/>
      <c r="AI18" s="876"/>
      <c r="AJ18" s="877"/>
      <c r="AK18" s="875">
        <f>SUM(AK13:AQ17)</f>
        <v>15</v>
      </c>
      <c r="AL18" s="876"/>
      <c r="AM18" s="876"/>
      <c r="AN18" s="876"/>
      <c r="AO18" s="876"/>
      <c r="AP18" s="876"/>
      <c r="AQ18" s="877"/>
      <c r="AR18" s="875">
        <f>SUM(AR13:AX17)</f>
        <v>15</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c r="Q19" s="658"/>
      <c r="R19" s="658"/>
      <c r="S19" s="658"/>
      <c r="T19" s="658"/>
      <c r="U19" s="658"/>
      <c r="V19" s="659"/>
      <c r="W19" s="657"/>
      <c r="X19" s="658"/>
      <c r="Y19" s="658"/>
      <c r="Z19" s="658"/>
      <c r="AA19" s="658"/>
      <c r="AB19" s="658"/>
      <c r="AC19" s="659"/>
      <c r="AD19" s="657">
        <v>12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3" t="s">
        <v>10</v>
      </c>
      <c r="H20" s="874"/>
      <c r="I20" s="874"/>
      <c r="J20" s="874"/>
      <c r="K20" s="874"/>
      <c r="L20" s="874"/>
      <c r="M20" s="874"/>
      <c r="N20" s="874"/>
      <c r="O20" s="874"/>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1.7" customHeight="1" x14ac:dyDescent="0.15">
      <c r="A21" s="846"/>
      <c r="B21" s="847"/>
      <c r="C21" s="847"/>
      <c r="D21" s="847"/>
      <c r="E21" s="847"/>
      <c r="F21" s="941"/>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9" t="s">
        <v>539</v>
      </c>
      <c r="B22" s="960"/>
      <c r="C22" s="960"/>
      <c r="D22" s="960"/>
      <c r="E22" s="960"/>
      <c r="F22" s="961"/>
      <c r="G22" s="946" t="s">
        <v>474</v>
      </c>
      <c r="H22" s="215"/>
      <c r="I22" s="215"/>
      <c r="J22" s="215"/>
      <c r="K22" s="215"/>
      <c r="L22" s="215"/>
      <c r="M22" s="215"/>
      <c r="N22" s="215"/>
      <c r="O22" s="216"/>
      <c r="P22" s="932" t="s">
        <v>537</v>
      </c>
      <c r="Q22" s="215"/>
      <c r="R22" s="215"/>
      <c r="S22" s="215"/>
      <c r="T22" s="215"/>
      <c r="U22" s="215"/>
      <c r="V22" s="216"/>
      <c r="W22" s="932" t="s">
        <v>538</v>
      </c>
      <c r="X22" s="215"/>
      <c r="Y22" s="215"/>
      <c r="Z22" s="215"/>
      <c r="AA22" s="215"/>
      <c r="AB22" s="215"/>
      <c r="AC22" s="216"/>
      <c r="AD22" s="932"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558</v>
      </c>
      <c r="H23" s="948"/>
      <c r="I23" s="948"/>
      <c r="J23" s="948"/>
      <c r="K23" s="948"/>
      <c r="L23" s="948"/>
      <c r="M23" s="948"/>
      <c r="N23" s="948"/>
      <c r="O23" s="949"/>
      <c r="P23" s="915">
        <v>15</v>
      </c>
      <c r="Q23" s="916"/>
      <c r="R23" s="916"/>
      <c r="S23" s="916"/>
      <c r="T23" s="916"/>
      <c r="U23" s="916"/>
      <c r="V23" s="933"/>
      <c r="W23" s="915">
        <v>15</v>
      </c>
      <c r="X23" s="916"/>
      <c r="Y23" s="916"/>
      <c r="Z23" s="916"/>
      <c r="AA23" s="916"/>
      <c r="AB23" s="916"/>
      <c r="AC23" s="933"/>
      <c r="AD23" s="969"/>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c r="H24" s="951"/>
      <c r="I24" s="951"/>
      <c r="J24" s="951"/>
      <c r="K24" s="951"/>
      <c r="L24" s="951"/>
      <c r="M24" s="951"/>
      <c r="N24" s="951"/>
      <c r="O24" s="952"/>
      <c r="P24" s="657"/>
      <c r="Q24" s="658"/>
      <c r="R24" s="658"/>
      <c r="S24" s="658"/>
      <c r="T24" s="658"/>
      <c r="U24" s="658"/>
      <c r="V24" s="659"/>
      <c r="W24" s="657"/>
      <c r="X24" s="658"/>
      <c r="Y24" s="658"/>
      <c r="Z24" s="658"/>
      <c r="AA24" s="658"/>
      <c r="AB24" s="658"/>
      <c r="AC24" s="659"/>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c r="H25" s="951"/>
      <c r="I25" s="951"/>
      <c r="J25" s="951"/>
      <c r="K25" s="951"/>
      <c r="L25" s="951"/>
      <c r="M25" s="951"/>
      <c r="N25" s="951"/>
      <c r="O25" s="952"/>
      <c r="P25" s="657"/>
      <c r="Q25" s="658"/>
      <c r="R25" s="658"/>
      <c r="S25" s="658"/>
      <c r="T25" s="658"/>
      <c r="U25" s="658"/>
      <c r="V25" s="659"/>
      <c r="W25" s="657"/>
      <c r="X25" s="658"/>
      <c r="Y25" s="658"/>
      <c r="Z25" s="658"/>
      <c r="AA25" s="658"/>
      <c r="AB25" s="658"/>
      <c r="AC25" s="659"/>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c r="H26" s="951"/>
      <c r="I26" s="951"/>
      <c r="J26" s="951"/>
      <c r="K26" s="951"/>
      <c r="L26" s="951"/>
      <c r="M26" s="951"/>
      <c r="N26" s="951"/>
      <c r="O26" s="952"/>
      <c r="P26" s="657"/>
      <c r="Q26" s="658"/>
      <c r="R26" s="658"/>
      <c r="S26" s="658"/>
      <c r="T26" s="658"/>
      <c r="U26" s="658"/>
      <c r="V26" s="659"/>
      <c r="W26" s="657"/>
      <c r="X26" s="658"/>
      <c r="Y26" s="658"/>
      <c r="Z26" s="658"/>
      <c r="AA26" s="658"/>
      <c r="AB26" s="658"/>
      <c r="AC26" s="659"/>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657"/>
      <c r="Q27" s="658"/>
      <c r="R27" s="658"/>
      <c r="S27" s="658"/>
      <c r="T27" s="658"/>
      <c r="U27" s="658"/>
      <c r="V27" s="659"/>
      <c r="W27" s="657"/>
      <c r="X27" s="658"/>
      <c r="Y27" s="658"/>
      <c r="Z27" s="658"/>
      <c r="AA27" s="658"/>
      <c r="AB27" s="658"/>
      <c r="AC27" s="659"/>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5">
        <f>P29-SUM(P23:P27)</f>
        <v>0</v>
      </c>
      <c r="Q28" s="876"/>
      <c r="R28" s="876"/>
      <c r="S28" s="876"/>
      <c r="T28" s="876"/>
      <c r="U28" s="876"/>
      <c r="V28" s="877"/>
      <c r="W28" s="875">
        <f>W29-SUM(W23:W27)</f>
        <v>0</v>
      </c>
      <c r="X28" s="876"/>
      <c r="Y28" s="876"/>
      <c r="Z28" s="876"/>
      <c r="AA28" s="876"/>
      <c r="AB28" s="876"/>
      <c r="AC28" s="877"/>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9">
        <f>AK13</f>
        <v>15</v>
      </c>
      <c r="Q29" s="930"/>
      <c r="R29" s="930"/>
      <c r="S29" s="930"/>
      <c r="T29" s="930"/>
      <c r="U29" s="930"/>
      <c r="V29" s="931"/>
      <c r="W29" s="929">
        <f>AR13</f>
        <v>15</v>
      </c>
      <c r="X29" s="930"/>
      <c r="Y29" s="930"/>
      <c r="Z29" s="930"/>
      <c r="AA29" s="930"/>
      <c r="AB29" s="930"/>
      <c r="AC29" s="931"/>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8" t="s">
        <v>491</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357</v>
      </c>
      <c r="AF30" s="856"/>
      <c r="AG30" s="856"/>
      <c r="AH30" s="857"/>
      <c r="AI30" s="855" t="s">
        <v>363</v>
      </c>
      <c r="AJ30" s="856"/>
      <c r="AK30" s="856"/>
      <c r="AL30" s="857"/>
      <c r="AM30" s="911" t="s">
        <v>472</v>
      </c>
      <c r="AN30" s="911"/>
      <c r="AO30" s="911"/>
      <c r="AP30" s="855"/>
      <c r="AQ30" s="767" t="s">
        <v>355</v>
      </c>
      <c r="AR30" s="768"/>
      <c r="AS30" s="768"/>
      <c r="AT30" s="769"/>
      <c r="AU30" s="774" t="s">
        <v>253</v>
      </c>
      <c r="AV30" s="774"/>
      <c r="AW30" s="774"/>
      <c r="AX30" s="91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v>30</v>
      </c>
      <c r="AR31" s="193"/>
      <c r="AS31" s="126" t="s">
        <v>356</v>
      </c>
      <c r="AT31" s="127"/>
      <c r="AU31" s="192">
        <v>33</v>
      </c>
      <c r="AV31" s="192"/>
      <c r="AW31" s="394" t="s">
        <v>300</v>
      </c>
      <c r="AX31" s="395"/>
    </row>
    <row r="32" spans="1:50" ht="23.25" customHeight="1" x14ac:dyDescent="0.15">
      <c r="A32" s="399"/>
      <c r="B32" s="397"/>
      <c r="C32" s="397"/>
      <c r="D32" s="397"/>
      <c r="E32" s="397"/>
      <c r="F32" s="398"/>
      <c r="G32" s="560" t="s">
        <v>626</v>
      </c>
      <c r="H32" s="561"/>
      <c r="I32" s="561"/>
      <c r="J32" s="561"/>
      <c r="K32" s="561"/>
      <c r="L32" s="561"/>
      <c r="M32" s="561"/>
      <c r="N32" s="561"/>
      <c r="O32" s="562"/>
      <c r="P32" s="98" t="s">
        <v>624</v>
      </c>
      <c r="Q32" s="98"/>
      <c r="R32" s="98"/>
      <c r="S32" s="98"/>
      <c r="T32" s="98"/>
      <c r="U32" s="98"/>
      <c r="V32" s="98"/>
      <c r="W32" s="98"/>
      <c r="X32" s="99"/>
      <c r="Y32" s="467" t="s">
        <v>12</v>
      </c>
      <c r="Z32" s="527"/>
      <c r="AA32" s="528"/>
      <c r="AB32" s="457" t="s">
        <v>560</v>
      </c>
      <c r="AC32" s="457"/>
      <c r="AD32" s="457"/>
      <c r="AE32" s="211" t="s">
        <v>557</v>
      </c>
      <c r="AF32" s="212"/>
      <c r="AG32" s="212"/>
      <c r="AH32" s="212"/>
      <c r="AI32" s="211" t="s">
        <v>557</v>
      </c>
      <c r="AJ32" s="212"/>
      <c r="AK32" s="212"/>
      <c r="AL32" s="212"/>
      <c r="AM32" s="211">
        <v>170</v>
      </c>
      <c r="AN32" s="212"/>
      <c r="AO32" s="212"/>
      <c r="AP32" s="212"/>
      <c r="AQ32" s="333" t="s">
        <v>557</v>
      </c>
      <c r="AR32" s="200"/>
      <c r="AS32" s="200"/>
      <c r="AT32" s="334"/>
      <c r="AU32" s="212" t="s">
        <v>557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557</v>
      </c>
      <c r="AF33" s="212"/>
      <c r="AG33" s="212"/>
      <c r="AH33" s="212"/>
      <c r="AI33" s="211" t="s">
        <v>557</v>
      </c>
      <c r="AJ33" s="212"/>
      <c r="AK33" s="212"/>
      <c r="AL33" s="212"/>
      <c r="AM33" s="211" t="s">
        <v>625</v>
      </c>
      <c r="AN33" s="212"/>
      <c r="AO33" s="212"/>
      <c r="AP33" s="212"/>
      <c r="AQ33" s="333">
        <v>170</v>
      </c>
      <c r="AR33" s="200"/>
      <c r="AS33" s="200"/>
      <c r="AT33" s="334"/>
      <c r="AU33" s="212" t="s">
        <v>625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t="s">
        <v>557</v>
      </c>
      <c r="AJ34" s="212"/>
      <c r="AK34" s="212"/>
      <c r="AL34" s="212"/>
      <c r="AM34" s="211">
        <v>0</v>
      </c>
      <c r="AN34" s="212"/>
      <c r="AO34" s="212"/>
      <c r="AP34" s="212"/>
      <c r="AQ34" s="333" t="s">
        <v>557</v>
      </c>
      <c r="AR34" s="200"/>
      <c r="AS34" s="200"/>
      <c r="AT34" s="334"/>
      <c r="AU34" s="212" t="s">
        <v>557</v>
      </c>
      <c r="AV34" s="212"/>
      <c r="AW34" s="212"/>
      <c r="AX34" s="214"/>
    </row>
    <row r="35" spans="1:50" ht="33" customHeight="1" x14ac:dyDescent="0.15">
      <c r="A35" s="219" t="s">
        <v>527</v>
      </c>
      <c r="B35" s="220"/>
      <c r="C35" s="220"/>
      <c r="D35" s="220"/>
      <c r="E35" s="220"/>
      <c r="F35" s="221"/>
      <c r="G35" s="225" t="s">
        <v>632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2.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6"/>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6"/>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0" t="s">
        <v>253</v>
      </c>
      <c r="AV51" s="920"/>
      <c r="AW51" s="920"/>
      <c r="AX51" s="92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0" t="s">
        <v>253</v>
      </c>
      <c r="AV58" s="920"/>
      <c r="AW58" s="920"/>
      <c r="AX58" s="92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7"/>
      <c r="AF77" s="888"/>
      <c r="AG77" s="888"/>
      <c r="AH77" s="888"/>
      <c r="AI77" s="887"/>
      <c r="AJ77" s="888"/>
      <c r="AK77" s="888"/>
      <c r="AL77" s="888"/>
      <c r="AM77" s="887"/>
      <c r="AN77" s="888"/>
      <c r="AO77" s="888"/>
      <c r="AP77" s="888"/>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2"/>
    </row>
    <row r="80" spans="1:50" ht="18.75" hidden="1" customHeight="1" x14ac:dyDescent="0.15">
      <c r="A80" s="86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7" hidden="1" customHeight="1" x14ac:dyDescent="0.15">
      <c r="A81" s="86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7" hidden="1" customHeight="1" x14ac:dyDescent="0.15">
      <c r="A82" s="862"/>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7" hidden="1" customHeight="1" x14ac:dyDescent="0.15">
      <c r="A83" s="862"/>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3"/>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2" t="s">
        <v>13</v>
      </c>
      <c r="Z99" s="893"/>
      <c r="AA99" s="894"/>
      <c r="AB99" s="889" t="s">
        <v>14</v>
      </c>
      <c r="AC99" s="890"/>
      <c r="AD99" s="89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7"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1"/>
      <c r="Z100" s="852"/>
      <c r="AA100" s="85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559</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t="s">
        <v>557</v>
      </c>
      <c r="AF101" s="212"/>
      <c r="AG101" s="212"/>
      <c r="AH101" s="213"/>
      <c r="AI101" s="211" t="s">
        <v>562</v>
      </c>
      <c r="AJ101" s="212"/>
      <c r="AK101" s="212"/>
      <c r="AL101" s="213"/>
      <c r="AM101" s="211">
        <v>20</v>
      </c>
      <c r="AN101" s="212"/>
      <c r="AO101" s="212"/>
      <c r="AP101" s="213"/>
      <c r="AQ101" s="211" t="s">
        <v>557</v>
      </c>
      <c r="AR101" s="212"/>
      <c r="AS101" s="212"/>
      <c r="AT101" s="213"/>
      <c r="AU101" s="211" t="s">
        <v>557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211" t="s">
        <v>557</v>
      </c>
      <c r="AF102" s="212"/>
      <c r="AG102" s="212"/>
      <c r="AH102" s="213"/>
      <c r="AI102" s="211" t="s">
        <v>562</v>
      </c>
      <c r="AJ102" s="212"/>
      <c r="AK102" s="212"/>
      <c r="AL102" s="213"/>
      <c r="AM102" s="414">
        <v>20</v>
      </c>
      <c r="AN102" s="414"/>
      <c r="AO102" s="414"/>
      <c r="AP102" s="414"/>
      <c r="AQ102" s="266">
        <v>20</v>
      </c>
      <c r="AR102" s="267"/>
      <c r="AS102" s="267"/>
      <c r="AT102" s="312"/>
      <c r="AU102" s="266">
        <v>20</v>
      </c>
      <c r="AV102" s="267"/>
      <c r="AW102" s="267"/>
      <c r="AX102" s="312"/>
    </row>
    <row r="103" spans="1:60" ht="31.7"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7"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7"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7"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541</v>
      </c>
      <c r="AR115" s="592"/>
      <c r="AS115" s="592"/>
      <c r="AT115" s="592"/>
      <c r="AU115" s="592"/>
      <c r="AV115" s="592"/>
      <c r="AW115" s="592"/>
      <c r="AX115" s="593"/>
    </row>
    <row r="116" spans="1:50" ht="23.25" customHeight="1" x14ac:dyDescent="0.15">
      <c r="A116" s="435"/>
      <c r="B116" s="436"/>
      <c r="C116" s="436"/>
      <c r="D116" s="436"/>
      <c r="E116" s="436"/>
      <c r="F116" s="437"/>
      <c r="G116" s="389" t="s">
        <v>623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563</v>
      </c>
      <c r="AC116" s="459"/>
      <c r="AD116" s="460"/>
      <c r="AE116" s="414" t="s">
        <v>557</v>
      </c>
      <c r="AF116" s="414"/>
      <c r="AG116" s="414"/>
      <c r="AH116" s="414"/>
      <c r="AI116" s="414" t="s">
        <v>557</v>
      </c>
      <c r="AJ116" s="414"/>
      <c r="AK116" s="414"/>
      <c r="AL116" s="414"/>
      <c r="AM116" s="414">
        <v>594</v>
      </c>
      <c r="AN116" s="414"/>
      <c r="AO116" s="414"/>
      <c r="AP116" s="414"/>
      <c r="AQ116" s="211">
        <v>747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564</v>
      </c>
      <c r="AC117" s="469"/>
      <c r="AD117" s="470"/>
      <c r="AE117" s="414" t="s">
        <v>557</v>
      </c>
      <c r="AF117" s="414"/>
      <c r="AG117" s="414"/>
      <c r="AH117" s="414"/>
      <c r="AI117" s="414" t="s">
        <v>557</v>
      </c>
      <c r="AJ117" s="414"/>
      <c r="AK117" s="414"/>
      <c r="AL117" s="414"/>
      <c r="AM117" s="414" t="s">
        <v>566</v>
      </c>
      <c r="AN117" s="414"/>
      <c r="AO117" s="414"/>
      <c r="AP117" s="414"/>
      <c r="AQ117" s="547" t="s">
        <v>565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541</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541</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541</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2"/>
      <c r="Z127" s="923"/>
      <c r="AA127" s="924"/>
      <c r="AB127" s="240" t="s">
        <v>11</v>
      </c>
      <c r="AC127" s="241"/>
      <c r="AD127" s="242"/>
      <c r="AE127" s="411" t="s">
        <v>357</v>
      </c>
      <c r="AF127" s="412"/>
      <c r="AG127" s="412"/>
      <c r="AH127" s="413"/>
      <c r="AI127" s="411" t="s">
        <v>363</v>
      </c>
      <c r="AJ127" s="412"/>
      <c r="AK127" s="412"/>
      <c r="AL127" s="413"/>
      <c r="AM127" s="411" t="s">
        <v>472</v>
      </c>
      <c r="AN127" s="412"/>
      <c r="AO127" s="412"/>
      <c r="AP127" s="413"/>
      <c r="AQ127" s="591" t="s">
        <v>541</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557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568</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v>70</v>
      </c>
      <c r="AF134" s="200"/>
      <c r="AG134" s="200"/>
      <c r="AH134" s="200"/>
      <c r="AI134" s="199" t="s">
        <v>617</v>
      </c>
      <c r="AJ134" s="200"/>
      <c r="AK134" s="200"/>
      <c r="AL134" s="200"/>
      <c r="AM134" s="199" t="s">
        <v>617</v>
      </c>
      <c r="AN134" s="200"/>
      <c r="AO134" s="200"/>
      <c r="AP134" s="200"/>
      <c r="AQ134" s="199" t="s">
        <v>557</v>
      </c>
      <c r="AR134" s="200"/>
      <c r="AS134" s="200"/>
      <c r="AT134" s="200"/>
      <c r="AU134" s="199" t="s">
        <v>571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557</v>
      </c>
      <c r="AF135" s="200"/>
      <c r="AG135" s="200"/>
      <c r="AH135" s="200"/>
      <c r="AI135" s="199" t="s">
        <v>618</v>
      </c>
      <c r="AJ135" s="200"/>
      <c r="AK135" s="200"/>
      <c r="AL135" s="200"/>
      <c r="AM135" s="199" t="s">
        <v>618</v>
      </c>
      <c r="AN135" s="200"/>
      <c r="AO135" s="200"/>
      <c r="AP135" s="200"/>
      <c r="AQ135" s="199" t="s">
        <v>557</v>
      </c>
      <c r="AR135" s="200"/>
      <c r="AS135" s="200"/>
      <c r="AT135" s="200"/>
      <c r="AU135" s="199">
        <v>100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7"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7"/>
      <c r="E430" s="167" t="s">
        <v>388</v>
      </c>
      <c r="F430" s="168"/>
      <c r="G430" s="895" t="s">
        <v>384</v>
      </c>
      <c r="H430" s="116"/>
      <c r="I430" s="116"/>
      <c r="J430" s="896" t="s">
        <v>628</v>
      </c>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629</v>
      </c>
      <c r="AF432" s="193"/>
      <c r="AG432" s="126" t="s">
        <v>356</v>
      </c>
      <c r="AH432" s="127"/>
      <c r="AI432" s="149"/>
      <c r="AJ432" s="149"/>
      <c r="AK432" s="149"/>
      <c r="AL432" s="147"/>
      <c r="AM432" s="149"/>
      <c r="AN432" s="149"/>
      <c r="AO432" s="149"/>
      <c r="AP432" s="147"/>
      <c r="AQ432" s="590" t="s">
        <v>629</v>
      </c>
      <c r="AR432" s="193"/>
      <c r="AS432" s="126" t="s">
        <v>356</v>
      </c>
      <c r="AT432" s="127"/>
      <c r="AU432" s="193" t="s">
        <v>629</v>
      </c>
      <c r="AV432" s="193"/>
      <c r="AW432" s="126" t="s">
        <v>300</v>
      </c>
      <c r="AX432" s="188"/>
    </row>
    <row r="433" spans="1:50" ht="23.25" customHeight="1" x14ac:dyDescent="0.15">
      <c r="A433" s="182"/>
      <c r="B433" s="179"/>
      <c r="C433" s="173"/>
      <c r="D433" s="179"/>
      <c r="E433" s="335"/>
      <c r="F433" s="336"/>
      <c r="G433" s="97" t="s">
        <v>633</v>
      </c>
      <c r="H433" s="98"/>
      <c r="I433" s="98"/>
      <c r="J433" s="98"/>
      <c r="K433" s="98"/>
      <c r="L433" s="98"/>
      <c r="M433" s="98"/>
      <c r="N433" s="98"/>
      <c r="O433" s="98"/>
      <c r="P433" s="98"/>
      <c r="Q433" s="98"/>
      <c r="R433" s="98"/>
      <c r="S433" s="98"/>
      <c r="T433" s="98"/>
      <c r="U433" s="98"/>
      <c r="V433" s="98"/>
      <c r="W433" s="98"/>
      <c r="X433" s="99"/>
      <c r="Y433" s="194" t="s">
        <v>12</v>
      </c>
      <c r="Z433" s="195"/>
      <c r="AA433" s="196"/>
      <c r="AB433" s="206" t="s">
        <v>629</v>
      </c>
      <c r="AC433" s="206"/>
      <c r="AD433" s="206"/>
      <c r="AE433" s="333" t="s">
        <v>630</v>
      </c>
      <c r="AF433" s="200"/>
      <c r="AG433" s="200"/>
      <c r="AH433" s="200"/>
      <c r="AI433" s="333" t="s">
        <v>630</v>
      </c>
      <c r="AJ433" s="200"/>
      <c r="AK433" s="200"/>
      <c r="AL433" s="200"/>
      <c r="AM433" s="333" t="s">
        <v>630</v>
      </c>
      <c r="AN433" s="200"/>
      <c r="AO433" s="200"/>
      <c r="AP433" s="200"/>
      <c r="AQ433" s="333" t="s">
        <v>630</v>
      </c>
      <c r="AR433" s="200"/>
      <c r="AS433" s="200"/>
      <c r="AT433" s="200"/>
      <c r="AU433" s="333" t="s">
        <v>630</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629</v>
      </c>
      <c r="AC434" s="198"/>
      <c r="AD434" s="198"/>
      <c r="AE434" s="333" t="s">
        <v>630</v>
      </c>
      <c r="AF434" s="200"/>
      <c r="AG434" s="200"/>
      <c r="AH434" s="200"/>
      <c r="AI434" s="333" t="s">
        <v>630</v>
      </c>
      <c r="AJ434" s="200"/>
      <c r="AK434" s="200"/>
      <c r="AL434" s="200"/>
      <c r="AM434" s="333" t="s">
        <v>630</v>
      </c>
      <c r="AN434" s="200"/>
      <c r="AO434" s="200"/>
      <c r="AP434" s="200"/>
      <c r="AQ434" s="333" t="s">
        <v>630</v>
      </c>
      <c r="AR434" s="200"/>
      <c r="AS434" s="200"/>
      <c r="AT434" s="200"/>
      <c r="AU434" s="333" t="s">
        <v>630</v>
      </c>
      <c r="AV434" s="200"/>
      <c r="AW434" s="200"/>
      <c r="AX434" s="200"/>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630</v>
      </c>
      <c r="AF435" s="200"/>
      <c r="AG435" s="200"/>
      <c r="AH435" s="200"/>
      <c r="AI435" s="333" t="s">
        <v>630</v>
      </c>
      <c r="AJ435" s="200"/>
      <c r="AK435" s="200"/>
      <c r="AL435" s="200"/>
      <c r="AM435" s="333" t="s">
        <v>630</v>
      </c>
      <c r="AN435" s="200"/>
      <c r="AO435" s="200"/>
      <c r="AP435" s="200"/>
      <c r="AQ435" s="333" t="s">
        <v>630</v>
      </c>
      <c r="AR435" s="200"/>
      <c r="AS435" s="200"/>
      <c r="AT435" s="200"/>
      <c r="AU435" s="333" t="s">
        <v>630</v>
      </c>
      <c r="AV435" s="200"/>
      <c r="AW435" s="200"/>
      <c r="AX435" s="200"/>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629</v>
      </c>
      <c r="AF457" s="193"/>
      <c r="AG457" s="126" t="s">
        <v>356</v>
      </c>
      <c r="AH457" s="127"/>
      <c r="AI457" s="149"/>
      <c r="AJ457" s="149"/>
      <c r="AK457" s="149"/>
      <c r="AL457" s="147"/>
      <c r="AM457" s="149"/>
      <c r="AN457" s="149"/>
      <c r="AO457" s="149"/>
      <c r="AP457" s="147"/>
      <c r="AQ457" s="590" t="s">
        <v>630</v>
      </c>
      <c r="AR457" s="193"/>
      <c r="AS457" s="126" t="s">
        <v>356</v>
      </c>
      <c r="AT457" s="127"/>
      <c r="AU457" s="193" t="s">
        <v>629</v>
      </c>
      <c r="AV457" s="193"/>
      <c r="AW457" s="126" t="s">
        <v>300</v>
      </c>
      <c r="AX457" s="188"/>
    </row>
    <row r="458" spans="1:50" ht="23.25" customHeight="1" x14ac:dyDescent="0.15">
      <c r="A458" s="182"/>
      <c r="B458" s="179"/>
      <c r="C458" s="173"/>
      <c r="D458" s="179"/>
      <c r="E458" s="335"/>
      <c r="F458" s="336"/>
      <c r="G458" s="97" t="s">
        <v>634</v>
      </c>
      <c r="H458" s="98"/>
      <c r="I458" s="98"/>
      <c r="J458" s="98"/>
      <c r="K458" s="98"/>
      <c r="L458" s="98"/>
      <c r="M458" s="98"/>
      <c r="N458" s="98"/>
      <c r="O458" s="98"/>
      <c r="P458" s="98"/>
      <c r="Q458" s="98"/>
      <c r="R458" s="98"/>
      <c r="S458" s="98"/>
      <c r="T458" s="98"/>
      <c r="U458" s="98"/>
      <c r="V458" s="98"/>
      <c r="W458" s="98"/>
      <c r="X458" s="99"/>
      <c r="Y458" s="194" t="s">
        <v>12</v>
      </c>
      <c r="Z458" s="195"/>
      <c r="AA458" s="196"/>
      <c r="AB458" s="206" t="s">
        <v>629</v>
      </c>
      <c r="AC458" s="206"/>
      <c r="AD458" s="206"/>
      <c r="AE458" s="333" t="s">
        <v>629</v>
      </c>
      <c r="AF458" s="200"/>
      <c r="AG458" s="200"/>
      <c r="AH458" s="200"/>
      <c r="AI458" s="333" t="s">
        <v>629</v>
      </c>
      <c r="AJ458" s="200"/>
      <c r="AK458" s="200"/>
      <c r="AL458" s="200"/>
      <c r="AM458" s="333" t="s">
        <v>629</v>
      </c>
      <c r="AN458" s="200"/>
      <c r="AO458" s="200"/>
      <c r="AP458" s="200"/>
      <c r="AQ458" s="333" t="s">
        <v>629</v>
      </c>
      <c r="AR458" s="200"/>
      <c r="AS458" s="200"/>
      <c r="AT458" s="200"/>
      <c r="AU458" s="333" t="s">
        <v>629</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629</v>
      </c>
      <c r="AC459" s="206"/>
      <c r="AD459" s="206"/>
      <c r="AE459" s="333" t="s">
        <v>629</v>
      </c>
      <c r="AF459" s="200"/>
      <c r="AG459" s="200"/>
      <c r="AH459" s="200"/>
      <c r="AI459" s="333" t="s">
        <v>629</v>
      </c>
      <c r="AJ459" s="200"/>
      <c r="AK459" s="200"/>
      <c r="AL459" s="200"/>
      <c r="AM459" s="333" t="s">
        <v>629</v>
      </c>
      <c r="AN459" s="200"/>
      <c r="AO459" s="200"/>
      <c r="AP459" s="200"/>
      <c r="AQ459" s="333" t="s">
        <v>629</v>
      </c>
      <c r="AR459" s="200"/>
      <c r="AS459" s="200"/>
      <c r="AT459" s="200"/>
      <c r="AU459" s="333" t="s">
        <v>629</v>
      </c>
      <c r="AV459" s="200"/>
      <c r="AW459" s="200"/>
      <c r="AX459" s="200"/>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629</v>
      </c>
      <c r="AF460" s="200"/>
      <c r="AG460" s="200"/>
      <c r="AH460" s="200"/>
      <c r="AI460" s="333" t="s">
        <v>629</v>
      </c>
      <c r="AJ460" s="200"/>
      <c r="AK460" s="200"/>
      <c r="AL460" s="200"/>
      <c r="AM460" s="333" t="s">
        <v>629</v>
      </c>
      <c r="AN460" s="200"/>
      <c r="AO460" s="200"/>
      <c r="AP460" s="200"/>
      <c r="AQ460" s="333" t="s">
        <v>629</v>
      </c>
      <c r="AR460" s="200"/>
      <c r="AS460" s="200"/>
      <c r="AT460" s="200"/>
      <c r="AU460" s="333" t="s">
        <v>629</v>
      </c>
      <c r="AV460" s="200"/>
      <c r="AW460" s="200"/>
      <c r="AX460" s="200"/>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5" t="s">
        <v>384</v>
      </c>
      <c r="H484" s="116"/>
      <c r="I484" s="116"/>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5" t="s">
        <v>384</v>
      </c>
      <c r="H538" s="116"/>
      <c r="I538" s="116"/>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5" t="s">
        <v>384</v>
      </c>
      <c r="H592" s="116"/>
      <c r="I592" s="116"/>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5" t="s">
        <v>384</v>
      </c>
      <c r="H646" s="116"/>
      <c r="I646" s="116"/>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48"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552</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35.2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552</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56.25"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552</v>
      </c>
      <c r="AE704" s="783"/>
      <c r="AF704" s="783"/>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552</v>
      </c>
      <c r="AE705" s="715"/>
      <c r="AF705" s="715"/>
      <c r="AG705" s="118" t="s">
        <v>578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577</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577</v>
      </c>
      <c r="AE707" s="833"/>
      <c r="AF707" s="83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552</v>
      </c>
      <c r="AE708" s="605"/>
      <c r="AF708" s="605"/>
      <c r="AG708" s="742" t="s">
        <v>579</v>
      </c>
      <c r="AH708" s="743"/>
      <c r="AI708" s="743"/>
      <c r="AJ708" s="743"/>
      <c r="AK708" s="743"/>
      <c r="AL708" s="743"/>
      <c r="AM708" s="743"/>
      <c r="AN708" s="743"/>
      <c r="AO708" s="743"/>
      <c r="AP708" s="743"/>
      <c r="AQ708" s="743"/>
      <c r="AR708" s="743"/>
      <c r="AS708" s="743"/>
      <c r="AT708" s="743"/>
      <c r="AU708" s="743"/>
      <c r="AV708" s="743"/>
      <c r="AW708" s="743"/>
      <c r="AX708" s="744"/>
    </row>
    <row r="709" spans="1:50" ht="34.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552</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8.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552</v>
      </c>
      <c r="AE712" s="783"/>
      <c r="AF712" s="783"/>
      <c r="AG712" s="94" t="s">
        <v>616</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2"/>
      <c r="B713" s="644"/>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575</v>
      </c>
      <c r="AE713" s="322"/>
      <c r="AF713" s="663"/>
      <c r="AG713" s="94" t="s">
        <v>557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557</v>
      </c>
      <c r="AH714" s="737"/>
      <c r="AI714" s="737"/>
      <c r="AJ714" s="737"/>
      <c r="AK714" s="737"/>
      <c r="AL714" s="737"/>
      <c r="AM714" s="737"/>
      <c r="AN714" s="737"/>
      <c r="AO714" s="737"/>
      <c r="AP714" s="737"/>
      <c r="AQ714" s="737"/>
      <c r="AR714" s="737"/>
      <c r="AS714" s="737"/>
      <c r="AT714" s="737"/>
      <c r="AU714" s="737"/>
      <c r="AV714" s="737"/>
      <c r="AW714" s="737"/>
      <c r="AX714" s="738"/>
    </row>
    <row r="715" spans="1:50" ht="36"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466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94" t="s">
        <v>617</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48.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621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552</v>
      </c>
      <c r="AE719" s="605"/>
      <c r="AF719" s="605"/>
      <c r="AG719" s="118" t="s">
        <v>622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549</v>
      </c>
      <c r="D721" s="290"/>
      <c r="E721" s="290"/>
      <c r="F721" s="291"/>
      <c r="G721" s="280" t="s">
        <v>484</v>
      </c>
      <c r="H721" s="281"/>
      <c r="I721" s="83" t="str">
        <f>IF(OR(G721="　", G721=""), "", "-")</f>
        <v/>
      </c>
      <c r="J721" s="284">
        <v>132</v>
      </c>
      <c r="K721" s="284"/>
      <c r="L721" s="83" t="str">
        <f>IF(M721="","","-")</f>
        <v/>
      </c>
      <c r="M721" s="84"/>
      <c r="N721" s="297" t="s">
        <v>583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7" customHeight="1" x14ac:dyDescent="0.15">
      <c r="A726" s="640" t="s">
        <v>48</v>
      </c>
      <c r="B726" s="802"/>
      <c r="C726" s="812" t="s">
        <v>53</v>
      </c>
      <c r="D726" s="834"/>
      <c r="E726" s="834"/>
      <c r="F726" s="835"/>
      <c r="G726" s="573" t="s">
        <v>586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7" customHeight="1" thickBot="1" x14ac:dyDescent="0.2">
      <c r="A727" s="803"/>
      <c r="B727" s="804"/>
      <c r="C727" s="748" t="s">
        <v>57</v>
      </c>
      <c r="D727" s="749"/>
      <c r="E727" s="749"/>
      <c r="F727" s="750"/>
      <c r="G727" s="571" t="s">
        <v>585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9.75" customHeight="1" thickBot="1" x14ac:dyDescent="0.2">
      <c r="A729" s="634" t="s">
        <v>640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3" customHeight="1" thickBot="1" x14ac:dyDescent="0.2">
      <c r="A731" s="799" t="s">
        <v>257</v>
      </c>
      <c r="B731" s="800"/>
      <c r="C731" s="800"/>
      <c r="D731" s="800"/>
      <c r="E731" s="801"/>
      <c r="F731" s="729" t="s">
        <v>639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8" customHeight="1" thickBot="1" x14ac:dyDescent="0.2">
      <c r="A733" s="673" t="s">
        <v>257</v>
      </c>
      <c r="B733" s="674"/>
      <c r="C733" s="674"/>
      <c r="D733" s="674"/>
      <c r="E733" s="675"/>
      <c r="F733" s="637" t="s">
        <v>643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73.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7" t="s">
        <v>431</v>
      </c>
      <c r="B737" s="203"/>
      <c r="C737" s="203"/>
      <c r="D737" s="204"/>
      <c r="E737" s="983" t="s">
        <v>584</v>
      </c>
      <c r="F737" s="983"/>
      <c r="G737" s="983"/>
      <c r="H737" s="983"/>
      <c r="I737" s="983"/>
      <c r="J737" s="983"/>
      <c r="K737" s="983"/>
      <c r="L737" s="983"/>
      <c r="M737" s="983"/>
      <c r="N737" s="358" t="s">
        <v>358</v>
      </c>
      <c r="O737" s="358"/>
      <c r="P737" s="358"/>
      <c r="Q737" s="358"/>
      <c r="R737" s="983" t="s">
        <v>584</v>
      </c>
      <c r="S737" s="983"/>
      <c r="T737" s="983"/>
      <c r="U737" s="983"/>
      <c r="V737" s="983"/>
      <c r="W737" s="983"/>
      <c r="X737" s="983"/>
      <c r="Y737" s="983"/>
      <c r="Z737" s="983"/>
      <c r="AA737" s="358" t="s">
        <v>359</v>
      </c>
      <c r="AB737" s="358"/>
      <c r="AC737" s="358"/>
      <c r="AD737" s="358"/>
      <c r="AE737" s="983" t="s">
        <v>584</v>
      </c>
      <c r="AF737" s="983"/>
      <c r="AG737" s="983"/>
      <c r="AH737" s="983"/>
      <c r="AI737" s="983"/>
      <c r="AJ737" s="983"/>
      <c r="AK737" s="983"/>
      <c r="AL737" s="983"/>
      <c r="AM737" s="983"/>
      <c r="AN737" s="358" t="s">
        <v>360</v>
      </c>
      <c r="AO737" s="358"/>
      <c r="AP737" s="358"/>
      <c r="AQ737" s="358"/>
      <c r="AR737" s="984" t="s">
        <v>587</v>
      </c>
      <c r="AS737" s="985"/>
      <c r="AT737" s="985"/>
      <c r="AU737" s="985"/>
      <c r="AV737" s="985"/>
      <c r="AW737" s="985"/>
      <c r="AX737" s="986"/>
      <c r="AY737" s="89"/>
      <c r="AZ737" s="89"/>
    </row>
    <row r="738" spans="1:52" ht="24.75" customHeight="1" x14ac:dyDescent="0.15">
      <c r="A738" s="987" t="s">
        <v>361</v>
      </c>
      <c r="B738" s="203"/>
      <c r="C738" s="203"/>
      <c r="D738" s="204"/>
      <c r="E738" s="983" t="s">
        <v>588</v>
      </c>
      <c r="F738" s="983"/>
      <c r="G738" s="983"/>
      <c r="H738" s="983"/>
      <c r="I738" s="983"/>
      <c r="J738" s="983"/>
      <c r="K738" s="983"/>
      <c r="L738" s="983"/>
      <c r="M738" s="983"/>
      <c r="N738" s="358" t="s">
        <v>362</v>
      </c>
      <c r="O738" s="358"/>
      <c r="P738" s="358"/>
      <c r="Q738" s="358"/>
      <c r="R738" s="983" t="s">
        <v>584</v>
      </c>
      <c r="S738" s="983"/>
      <c r="T738" s="983"/>
      <c r="U738" s="983"/>
      <c r="V738" s="983"/>
      <c r="W738" s="983"/>
      <c r="X738" s="983"/>
      <c r="Y738" s="983"/>
      <c r="Z738" s="983"/>
      <c r="AA738" s="358" t="s">
        <v>482</v>
      </c>
      <c r="AB738" s="358"/>
      <c r="AC738" s="358"/>
      <c r="AD738" s="358"/>
      <c r="AE738" s="983" t="s">
        <v>584</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542</v>
      </c>
      <c r="B739" s="992"/>
      <c r="C739" s="992"/>
      <c r="D739" s="993"/>
      <c r="E739" s="994" t="s">
        <v>549</v>
      </c>
      <c r="F739" s="995"/>
      <c r="G739" s="995"/>
      <c r="H739" s="91" t="str">
        <f>IF(E739="", "", "(")</f>
        <v>(</v>
      </c>
      <c r="I739" s="978" t="s">
        <v>435</v>
      </c>
      <c r="J739" s="978"/>
      <c r="K739" s="91" t="str">
        <f>IF(OR(I739="　", I739=""), "", "-")</f>
        <v>-</v>
      </c>
      <c r="L739" s="979">
        <v>23</v>
      </c>
      <c r="M739" s="979"/>
      <c r="N739" s="92" t="str">
        <f>IF(O739="", "", "-")</f>
        <v/>
      </c>
      <c r="O739" s="93"/>
      <c r="P739" s="92" t="str">
        <f>IF(E739="", "", ")")</f>
        <v>)</v>
      </c>
      <c r="Q739" s="994" t="s">
        <v>549</v>
      </c>
      <c r="R739" s="995"/>
      <c r="S739" s="995"/>
      <c r="T739" s="91" t="str">
        <f>IF(Q739="", "", "(")</f>
        <v>(</v>
      </c>
      <c r="U739" s="978"/>
      <c r="V739" s="978"/>
      <c r="W739" s="91" t="str">
        <f>IF(OR(U739="　", U739=""), "", "-")</f>
        <v/>
      </c>
      <c r="X739" s="979">
        <v>132</v>
      </c>
      <c r="Y739" s="979"/>
      <c r="Z739" s="92" t="str">
        <f>IF(AA739="", "", "-")</f>
        <v/>
      </c>
      <c r="AA739" s="93"/>
      <c r="AB739" s="92" t="str">
        <f>IF(Q739="", "", ")")</f>
        <v>)</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t="s">
        <v>631</v>
      </c>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t="s">
        <v>589</v>
      </c>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590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2"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591</v>
      </c>
      <c r="H781" s="671"/>
      <c r="I781" s="671"/>
      <c r="J781" s="671"/>
      <c r="K781" s="672"/>
      <c r="L781" s="664" t="s">
        <v>599</v>
      </c>
      <c r="M781" s="665"/>
      <c r="N781" s="665"/>
      <c r="O781" s="665"/>
      <c r="P781" s="665"/>
      <c r="Q781" s="665"/>
      <c r="R781" s="665"/>
      <c r="S781" s="665"/>
      <c r="T781" s="665"/>
      <c r="U781" s="665"/>
      <c r="V781" s="665"/>
      <c r="W781" s="665"/>
      <c r="X781" s="666"/>
      <c r="Y781" s="384">
        <v>4.5999999999999996</v>
      </c>
      <c r="Z781" s="385"/>
      <c r="AA781" s="385"/>
      <c r="AB781" s="805"/>
      <c r="AC781" s="670" t="s">
        <v>609</v>
      </c>
      <c r="AD781" s="671"/>
      <c r="AE781" s="671"/>
      <c r="AF781" s="671"/>
      <c r="AG781" s="672"/>
      <c r="AH781" s="664" t="s">
        <v>610</v>
      </c>
      <c r="AI781" s="665"/>
      <c r="AJ781" s="665"/>
      <c r="AK781" s="665"/>
      <c r="AL781" s="665"/>
      <c r="AM781" s="665"/>
      <c r="AN781" s="665"/>
      <c r="AO781" s="665"/>
      <c r="AP781" s="665"/>
      <c r="AQ781" s="665"/>
      <c r="AR781" s="665"/>
      <c r="AS781" s="665"/>
      <c r="AT781" s="666"/>
      <c r="AU781" s="384">
        <v>1.7</v>
      </c>
      <c r="AV781" s="385"/>
      <c r="AW781" s="385"/>
      <c r="AX781" s="386"/>
    </row>
    <row r="782" spans="1:50" ht="24.75" customHeight="1" x14ac:dyDescent="0.15">
      <c r="A782" s="631"/>
      <c r="B782" s="632"/>
      <c r="C782" s="632"/>
      <c r="D782" s="632"/>
      <c r="E782" s="632"/>
      <c r="F782" s="633"/>
      <c r="G782" s="606" t="s">
        <v>592</v>
      </c>
      <c r="H782" s="607"/>
      <c r="I782" s="607"/>
      <c r="J782" s="607"/>
      <c r="K782" s="608"/>
      <c r="L782" s="598" t="s">
        <v>600</v>
      </c>
      <c r="M782" s="599"/>
      <c r="N782" s="599"/>
      <c r="O782" s="599"/>
      <c r="P782" s="599"/>
      <c r="Q782" s="599"/>
      <c r="R782" s="599"/>
      <c r="S782" s="599"/>
      <c r="T782" s="599"/>
      <c r="U782" s="599"/>
      <c r="V782" s="599"/>
      <c r="W782" s="599"/>
      <c r="X782" s="600"/>
      <c r="Y782" s="601">
        <v>2.7</v>
      </c>
      <c r="Z782" s="602"/>
      <c r="AA782" s="602"/>
      <c r="AB782" s="612"/>
      <c r="AC782" s="606" t="s">
        <v>611</v>
      </c>
      <c r="AD782" s="607"/>
      <c r="AE782" s="607"/>
      <c r="AF782" s="607"/>
      <c r="AG782" s="608"/>
      <c r="AH782" s="598" t="s">
        <v>615</v>
      </c>
      <c r="AI782" s="599"/>
      <c r="AJ782" s="599"/>
      <c r="AK782" s="599"/>
      <c r="AL782" s="599"/>
      <c r="AM782" s="599"/>
      <c r="AN782" s="599"/>
      <c r="AO782" s="599"/>
      <c r="AP782" s="599"/>
      <c r="AQ782" s="599"/>
      <c r="AR782" s="599"/>
      <c r="AS782" s="599"/>
      <c r="AT782" s="600"/>
      <c r="AU782" s="601">
        <v>0.4</v>
      </c>
      <c r="AV782" s="602"/>
      <c r="AW782" s="602"/>
      <c r="AX782" s="603"/>
    </row>
    <row r="783" spans="1:50" ht="24.75" customHeight="1" x14ac:dyDescent="0.15">
      <c r="A783" s="631"/>
      <c r="B783" s="632"/>
      <c r="C783" s="632"/>
      <c r="D783" s="632"/>
      <c r="E783" s="632"/>
      <c r="F783" s="633"/>
      <c r="G783" s="606" t="s">
        <v>593</v>
      </c>
      <c r="H783" s="607"/>
      <c r="I783" s="607"/>
      <c r="J783" s="607"/>
      <c r="K783" s="608"/>
      <c r="L783" s="598" t="s">
        <v>601</v>
      </c>
      <c r="M783" s="599"/>
      <c r="N783" s="599"/>
      <c r="O783" s="599"/>
      <c r="P783" s="599"/>
      <c r="Q783" s="599"/>
      <c r="R783" s="599"/>
      <c r="S783" s="599"/>
      <c r="T783" s="599"/>
      <c r="U783" s="599"/>
      <c r="V783" s="599"/>
      <c r="W783" s="599"/>
      <c r="X783" s="600"/>
      <c r="Y783" s="601">
        <v>0.8</v>
      </c>
      <c r="Z783" s="602"/>
      <c r="AA783" s="602"/>
      <c r="AB783" s="612"/>
      <c r="AC783" s="606" t="s">
        <v>612</v>
      </c>
      <c r="AD783" s="607"/>
      <c r="AE783" s="607"/>
      <c r="AF783" s="607"/>
      <c r="AG783" s="608"/>
      <c r="AH783" s="598" t="s">
        <v>613</v>
      </c>
      <c r="AI783" s="599"/>
      <c r="AJ783" s="599"/>
      <c r="AK783" s="599"/>
      <c r="AL783" s="599"/>
      <c r="AM783" s="599"/>
      <c r="AN783" s="599"/>
      <c r="AO783" s="599"/>
      <c r="AP783" s="599"/>
      <c r="AQ783" s="599"/>
      <c r="AR783" s="599"/>
      <c r="AS783" s="599"/>
      <c r="AT783" s="600"/>
      <c r="AU783" s="601">
        <v>0.6</v>
      </c>
      <c r="AV783" s="602"/>
      <c r="AW783" s="602"/>
      <c r="AX783" s="603"/>
    </row>
    <row r="784" spans="1:50" ht="24.75" customHeight="1" x14ac:dyDescent="0.15">
      <c r="A784" s="631"/>
      <c r="B784" s="632"/>
      <c r="C784" s="632"/>
      <c r="D784" s="632"/>
      <c r="E784" s="632"/>
      <c r="F784" s="633"/>
      <c r="G784" s="606" t="s">
        <v>594</v>
      </c>
      <c r="H784" s="607"/>
      <c r="I784" s="607"/>
      <c r="J784" s="607"/>
      <c r="K784" s="608"/>
      <c r="L784" s="598" t="s">
        <v>602</v>
      </c>
      <c r="M784" s="599"/>
      <c r="N784" s="599"/>
      <c r="O784" s="599"/>
      <c r="P784" s="599"/>
      <c r="Q784" s="599"/>
      <c r="R784" s="599"/>
      <c r="S784" s="599"/>
      <c r="T784" s="599"/>
      <c r="U784" s="599"/>
      <c r="V784" s="599"/>
      <c r="W784" s="599"/>
      <c r="X784" s="600"/>
      <c r="Y784" s="601">
        <v>0.5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595</v>
      </c>
      <c r="H785" s="607"/>
      <c r="I785" s="607"/>
      <c r="J785" s="607"/>
      <c r="K785" s="608"/>
      <c r="L785" s="598" t="s">
        <v>603</v>
      </c>
      <c r="M785" s="599"/>
      <c r="N785" s="599"/>
      <c r="O785" s="599"/>
      <c r="P785" s="599"/>
      <c r="Q785" s="599"/>
      <c r="R785" s="599"/>
      <c r="S785" s="599"/>
      <c r="T785" s="599"/>
      <c r="U785" s="599"/>
      <c r="V785" s="599"/>
      <c r="W785" s="599"/>
      <c r="X785" s="600"/>
      <c r="Y785" s="601">
        <v>0.3</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596</v>
      </c>
      <c r="H786" s="607"/>
      <c r="I786" s="607"/>
      <c r="J786" s="607"/>
      <c r="K786" s="608"/>
      <c r="L786" s="598" t="s">
        <v>604</v>
      </c>
      <c r="M786" s="599"/>
      <c r="N786" s="599"/>
      <c r="O786" s="599"/>
      <c r="P786" s="599"/>
      <c r="Q786" s="599"/>
      <c r="R786" s="599"/>
      <c r="S786" s="599"/>
      <c r="T786" s="599"/>
      <c r="U786" s="599"/>
      <c r="V786" s="599"/>
      <c r="W786" s="599"/>
      <c r="X786" s="600"/>
      <c r="Y786" s="601">
        <v>0.1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597</v>
      </c>
      <c r="H787" s="607"/>
      <c r="I787" s="607"/>
      <c r="J787" s="607"/>
      <c r="K787" s="608"/>
      <c r="L787" s="598" t="s">
        <v>614</v>
      </c>
      <c r="M787" s="599"/>
      <c r="N787" s="599"/>
      <c r="O787" s="599"/>
      <c r="P787" s="599"/>
      <c r="Q787" s="599"/>
      <c r="R787" s="599"/>
      <c r="S787" s="599"/>
      <c r="T787" s="599"/>
      <c r="U787" s="599"/>
      <c r="V787" s="599"/>
      <c r="W787" s="599"/>
      <c r="X787" s="600"/>
      <c r="Y787" s="601">
        <v>0.1</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t="s">
        <v>598</v>
      </c>
      <c r="H788" s="607"/>
      <c r="I788" s="607"/>
      <c r="J788" s="607"/>
      <c r="K788" s="608"/>
      <c r="L788" s="598" t="s">
        <v>613</v>
      </c>
      <c r="M788" s="599"/>
      <c r="N788" s="599"/>
      <c r="O788" s="599"/>
      <c r="P788" s="599"/>
      <c r="Q788" s="599"/>
      <c r="R788" s="599"/>
      <c r="S788" s="599"/>
      <c r="T788" s="599"/>
      <c r="U788" s="599"/>
      <c r="V788" s="599"/>
      <c r="W788" s="599"/>
      <c r="X788" s="600"/>
      <c r="Y788" s="601">
        <v>2.9</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12</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2.7</v>
      </c>
      <c r="AV791" s="829"/>
      <c r="AW791" s="829"/>
      <c r="AX791" s="831"/>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2"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2"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2"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0" t="s">
        <v>267</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605</v>
      </c>
      <c r="D837" s="340"/>
      <c r="E837" s="340"/>
      <c r="F837" s="340"/>
      <c r="G837" s="340"/>
      <c r="H837" s="340"/>
      <c r="I837" s="340"/>
      <c r="J837" s="341">
        <v>7010901005494</v>
      </c>
      <c r="K837" s="342"/>
      <c r="L837" s="342"/>
      <c r="M837" s="342"/>
      <c r="N837" s="342"/>
      <c r="O837" s="342"/>
      <c r="P837" s="355" t="s">
        <v>606</v>
      </c>
      <c r="Q837" s="343"/>
      <c r="R837" s="343"/>
      <c r="S837" s="343"/>
      <c r="T837" s="343"/>
      <c r="U837" s="343"/>
      <c r="V837" s="343"/>
      <c r="W837" s="343"/>
      <c r="X837" s="343"/>
      <c r="Y837" s="344">
        <v>12</v>
      </c>
      <c r="Z837" s="345"/>
      <c r="AA837" s="345"/>
      <c r="AB837" s="346"/>
      <c r="AC837" s="356" t="s">
        <v>520</v>
      </c>
      <c r="AD837" s="364"/>
      <c r="AE837" s="364"/>
      <c r="AF837" s="364"/>
      <c r="AG837" s="364"/>
      <c r="AH837" s="365">
        <v>3</v>
      </c>
      <c r="AI837" s="366"/>
      <c r="AJ837" s="366"/>
      <c r="AK837" s="366"/>
      <c r="AL837" s="350">
        <v>64</v>
      </c>
      <c r="AM837" s="351"/>
      <c r="AN837" s="351"/>
      <c r="AO837" s="352"/>
      <c r="AP837" s="353" t="s">
        <v>584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608</v>
      </c>
      <c r="D870" s="340"/>
      <c r="E870" s="340"/>
      <c r="F870" s="340"/>
      <c r="G870" s="340"/>
      <c r="H870" s="340"/>
      <c r="I870" s="340"/>
      <c r="J870" s="341">
        <v>8010405009768</v>
      </c>
      <c r="K870" s="342"/>
      <c r="L870" s="342"/>
      <c r="M870" s="342"/>
      <c r="N870" s="342"/>
      <c r="O870" s="342"/>
      <c r="P870" s="355" t="s">
        <v>600</v>
      </c>
      <c r="Q870" s="343"/>
      <c r="R870" s="343"/>
      <c r="S870" s="343"/>
      <c r="T870" s="343"/>
      <c r="U870" s="343"/>
      <c r="V870" s="343"/>
      <c r="W870" s="343"/>
      <c r="X870" s="343"/>
      <c r="Y870" s="344">
        <v>2.7</v>
      </c>
      <c r="Z870" s="345"/>
      <c r="AA870" s="345"/>
      <c r="AB870" s="346"/>
      <c r="AC870" s="356" t="s">
        <v>526</v>
      </c>
      <c r="AD870" s="364"/>
      <c r="AE870" s="364"/>
      <c r="AF870" s="364"/>
      <c r="AG870" s="364"/>
      <c r="AH870" s="365" t="s">
        <v>584</v>
      </c>
      <c r="AI870" s="366"/>
      <c r="AJ870" s="366"/>
      <c r="AK870" s="366"/>
      <c r="AL870" s="350" t="s">
        <v>584</v>
      </c>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635</v>
      </c>
      <c r="F1102" s="371"/>
      <c r="G1102" s="371"/>
      <c r="H1102" s="371"/>
      <c r="I1102" s="371"/>
      <c r="J1102" s="341" t="s">
        <v>636</v>
      </c>
      <c r="K1102" s="342"/>
      <c r="L1102" s="342"/>
      <c r="M1102" s="342"/>
      <c r="N1102" s="342"/>
      <c r="O1102" s="342"/>
      <c r="P1102" s="355" t="s">
        <v>636</v>
      </c>
      <c r="Q1102" s="343"/>
      <c r="R1102" s="343"/>
      <c r="S1102" s="343"/>
      <c r="T1102" s="343"/>
      <c r="U1102" s="343"/>
      <c r="V1102" s="343"/>
      <c r="W1102" s="343"/>
      <c r="X1102" s="343"/>
      <c r="Y1102" s="344" t="s">
        <v>635</v>
      </c>
      <c r="Z1102" s="345"/>
      <c r="AA1102" s="345"/>
      <c r="AB1102" s="346"/>
      <c r="AC1102" s="347"/>
      <c r="AD1102" s="347"/>
      <c r="AE1102" s="347"/>
      <c r="AF1102" s="347"/>
      <c r="AG1102" s="347"/>
      <c r="AH1102" s="348" t="s">
        <v>636</v>
      </c>
      <c r="AI1102" s="349"/>
      <c r="AJ1102" s="349"/>
      <c r="AK1102" s="349"/>
      <c r="AL1102" s="350" t="s">
        <v>637</v>
      </c>
      <c r="AM1102" s="351"/>
      <c r="AN1102" s="351"/>
      <c r="AO1102" s="352"/>
      <c r="AP1102" s="353" t="s">
        <v>636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719" priority="14001">
      <formula>IF(RIGHT(TEXT(P14,"0.#"),1)=".",FALSE,TRUE)</formula>
    </cfRule>
    <cfRule type="expression" dxfId="2718" priority="14002">
      <formula>IF(RIGHT(TEXT(P14,"0.#"),1)=".",TRUE,FALSE)</formula>
    </cfRule>
  </conditionalFormatting>
  <conditionalFormatting sqref="AE32:AE34">
    <cfRule type="expression" dxfId="2717" priority="13991">
      <formula>IF(RIGHT(TEXT(AE32,"0.#"),1)=".",FALSE,TRUE)</formula>
    </cfRule>
    <cfRule type="expression" dxfId="2716" priority="13992">
      <formula>IF(RIGHT(TEXT(AE32,"0.#"),1)=".",TRUE,FALSE)</formula>
    </cfRule>
  </conditionalFormatting>
  <conditionalFormatting sqref="P18:AX18">
    <cfRule type="expression" dxfId="2715" priority="13877">
      <formula>IF(RIGHT(TEXT(P18,"0.#"),1)=".",FALSE,TRUE)</formula>
    </cfRule>
    <cfRule type="expression" dxfId="2714" priority="13878">
      <formula>IF(RIGHT(TEXT(P18,"0.#"),1)=".",TRUE,FALSE)</formula>
    </cfRule>
  </conditionalFormatting>
  <conditionalFormatting sqref="Y782">
    <cfRule type="expression" dxfId="2713" priority="13873">
      <formula>IF(RIGHT(TEXT(Y782,"0.#"),1)=".",FALSE,TRUE)</formula>
    </cfRule>
    <cfRule type="expression" dxfId="2712" priority="13874">
      <formula>IF(RIGHT(TEXT(Y782,"0.#"),1)=".",TRUE,FALSE)</formula>
    </cfRule>
  </conditionalFormatting>
  <conditionalFormatting sqref="Y791">
    <cfRule type="expression" dxfId="2711" priority="13869">
      <formula>IF(RIGHT(TEXT(Y791,"0.#"),1)=".",FALSE,TRUE)</formula>
    </cfRule>
    <cfRule type="expression" dxfId="2710" priority="13870">
      <formula>IF(RIGHT(TEXT(Y791,"0.#"),1)=".",TRUE,FALSE)</formula>
    </cfRule>
  </conditionalFormatting>
  <conditionalFormatting sqref="Y822:Y829 Y820 Y809:Y816 Y807 Y796:Y803 Y794">
    <cfRule type="expression" dxfId="2709" priority="13651">
      <formula>IF(RIGHT(TEXT(Y794,"0.#"),1)=".",FALSE,TRUE)</formula>
    </cfRule>
    <cfRule type="expression" dxfId="2708" priority="13652">
      <formula>IF(RIGHT(TEXT(Y794,"0.#"),1)=".",TRUE,FALSE)</formula>
    </cfRule>
  </conditionalFormatting>
  <conditionalFormatting sqref="AR15:AX15 P13:AX13">
    <cfRule type="expression" dxfId="2707" priority="13699">
      <formula>IF(RIGHT(TEXT(P13,"0.#"),1)=".",FALSE,TRUE)</formula>
    </cfRule>
    <cfRule type="expression" dxfId="2706" priority="13700">
      <formula>IF(RIGHT(TEXT(P13,"0.#"),1)=".",TRUE,FALSE)</formula>
    </cfRule>
  </conditionalFormatting>
  <conditionalFormatting sqref="P19:AJ19">
    <cfRule type="expression" dxfId="2705" priority="13697">
      <formula>IF(RIGHT(TEXT(P19,"0.#"),1)=".",FALSE,TRUE)</formula>
    </cfRule>
    <cfRule type="expression" dxfId="2704" priority="13698">
      <formula>IF(RIGHT(TEXT(P19,"0.#"),1)=".",TRUE,FALSE)</formula>
    </cfRule>
  </conditionalFormatting>
  <conditionalFormatting sqref="AQ101 AE101:AE102">
    <cfRule type="expression" dxfId="2703" priority="13689">
      <formula>IF(RIGHT(TEXT(AE101,"0.#"),1)=".",FALSE,TRUE)</formula>
    </cfRule>
    <cfRule type="expression" dxfId="2702" priority="13690">
      <formula>IF(RIGHT(TEXT(AE101,"0.#"),1)=".",TRUE,FALSE)</formula>
    </cfRule>
  </conditionalFormatting>
  <conditionalFormatting sqref="Y783:Y790 Y781">
    <cfRule type="expression" dxfId="2701" priority="13675">
      <formula>IF(RIGHT(TEXT(Y781,"0.#"),1)=".",FALSE,TRUE)</formula>
    </cfRule>
    <cfRule type="expression" dxfId="2700" priority="13676">
      <formula>IF(RIGHT(TEXT(Y781,"0.#"),1)=".",TRUE,FALSE)</formula>
    </cfRule>
  </conditionalFormatting>
  <conditionalFormatting sqref="AU782">
    <cfRule type="expression" dxfId="2699" priority="13673">
      <formula>IF(RIGHT(TEXT(AU782,"0.#"),1)=".",FALSE,TRUE)</formula>
    </cfRule>
    <cfRule type="expression" dxfId="2698" priority="13674">
      <formula>IF(RIGHT(TEXT(AU782,"0.#"),1)=".",TRUE,FALSE)</formula>
    </cfRule>
  </conditionalFormatting>
  <conditionalFormatting sqref="AU791">
    <cfRule type="expression" dxfId="2697" priority="13671">
      <formula>IF(RIGHT(TEXT(AU791,"0.#"),1)=".",FALSE,TRUE)</formula>
    </cfRule>
    <cfRule type="expression" dxfId="2696" priority="13672">
      <formula>IF(RIGHT(TEXT(AU791,"0.#"),1)=".",TRUE,FALSE)</formula>
    </cfRule>
  </conditionalFormatting>
  <conditionalFormatting sqref="AU783:AU790 AU781">
    <cfRule type="expression" dxfId="2695" priority="13669">
      <formula>IF(RIGHT(TEXT(AU781,"0.#"),1)=".",FALSE,TRUE)</formula>
    </cfRule>
    <cfRule type="expression" dxfId="2694" priority="13670">
      <formula>IF(RIGHT(TEXT(AU781,"0.#"),1)=".",TRUE,FALSE)</formula>
    </cfRule>
  </conditionalFormatting>
  <conditionalFormatting sqref="Y821 Y808 Y795">
    <cfRule type="expression" dxfId="2693" priority="13655">
      <formula>IF(RIGHT(TEXT(Y795,"0.#"),1)=".",FALSE,TRUE)</formula>
    </cfRule>
    <cfRule type="expression" dxfId="2692" priority="13656">
      <formula>IF(RIGHT(TEXT(Y795,"0.#"),1)=".",TRUE,FALSE)</formula>
    </cfRule>
  </conditionalFormatting>
  <conditionalFormatting sqref="Y830 Y817 Y804">
    <cfRule type="expression" dxfId="2691" priority="13653">
      <formula>IF(RIGHT(TEXT(Y804,"0.#"),1)=".",FALSE,TRUE)</formula>
    </cfRule>
    <cfRule type="expression" dxfId="2690" priority="13654">
      <formula>IF(RIGHT(TEXT(Y804,"0.#"),1)=".",TRUE,FALSE)</formula>
    </cfRule>
  </conditionalFormatting>
  <conditionalFormatting sqref="AU821 AU808 AU795">
    <cfRule type="expression" dxfId="2689" priority="13649">
      <formula>IF(RIGHT(TEXT(AU795,"0.#"),1)=".",FALSE,TRUE)</formula>
    </cfRule>
    <cfRule type="expression" dxfId="2688" priority="13650">
      <formula>IF(RIGHT(TEXT(AU795,"0.#"),1)=".",TRUE,FALSE)</formula>
    </cfRule>
  </conditionalFormatting>
  <conditionalFormatting sqref="AU830 AU817 AU804">
    <cfRule type="expression" dxfId="2687" priority="13647">
      <formula>IF(RIGHT(TEXT(AU804,"0.#"),1)=".",FALSE,TRUE)</formula>
    </cfRule>
    <cfRule type="expression" dxfId="2686" priority="13648">
      <formula>IF(RIGHT(TEXT(AU804,"0.#"),1)=".",TRUE,FALSE)</formula>
    </cfRule>
  </conditionalFormatting>
  <conditionalFormatting sqref="AU822:AU829 AU820 AU809:AU816 AU807 AU796:AU803 AU794">
    <cfRule type="expression" dxfId="2685" priority="13645">
      <formula>IF(RIGHT(TEXT(AU794,"0.#"),1)=".",FALSE,TRUE)</formula>
    </cfRule>
    <cfRule type="expression" dxfId="2684" priority="13646">
      <formula>IF(RIGHT(TEXT(AU794,"0.#"),1)=".",TRUE,FALSE)</formula>
    </cfRule>
  </conditionalFormatting>
  <conditionalFormatting sqref="AM87">
    <cfRule type="expression" dxfId="2683" priority="13299">
      <formula>IF(RIGHT(TEXT(AM87,"0.#"),1)=".",FALSE,TRUE)</formula>
    </cfRule>
    <cfRule type="expression" dxfId="2682" priority="13300">
      <formula>IF(RIGHT(TEXT(AM87,"0.#"),1)=".",TRUE,FALSE)</formula>
    </cfRule>
  </conditionalFormatting>
  <conditionalFormatting sqref="AE55">
    <cfRule type="expression" dxfId="2681" priority="13367">
      <formula>IF(RIGHT(TEXT(AE55,"0.#"),1)=".",FALSE,TRUE)</formula>
    </cfRule>
    <cfRule type="expression" dxfId="2680" priority="13368">
      <formula>IF(RIGHT(TEXT(AE55,"0.#"),1)=".",TRUE,FALSE)</formula>
    </cfRule>
  </conditionalFormatting>
  <conditionalFormatting sqref="AI55">
    <cfRule type="expression" dxfId="2679" priority="13365">
      <formula>IF(RIGHT(TEXT(AI55,"0.#"),1)=".",FALSE,TRUE)</formula>
    </cfRule>
    <cfRule type="expression" dxfId="2678" priority="13366">
      <formula>IF(RIGHT(TEXT(AI55,"0.#"),1)=".",TRUE,FALSE)</formula>
    </cfRule>
  </conditionalFormatting>
  <conditionalFormatting sqref="AM34">
    <cfRule type="expression" dxfId="2677" priority="13445">
      <formula>IF(RIGHT(TEXT(AM34,"0.#"),1)=".",FALSE,TRUE)</formula>
    </cfRule>
    <cfRule type="expression" dxfId="2676" priority="13446">
      <formula>IF(RIGHT(TEXT(AM34,"0.#"),1)=".",TRUE,FALSE)</formula>
    </cfRule>
  </conditionalFormatting>
  <conditionalFormatting sqref="AI32:AI34">
    <cfRule type="expression" dxfId="2675" priority="13451">
      <formula>IF(RIGHT(TEXT(AI32,"0.#"),1)=".",FALSE,TRUE)</formula>
    </cfRule>
    <cfRule type="expression" dxfId="2674" priority="13452">
      <formula>IF(RIGHT(TEXT(AI32,"0.#"),1)=".",TRUE,FALSE)</formula>
    </cfRule>
  </conditionalFormatting>
  <conditionalFormatting sqref="AM32">
    <cfRule type="expression" dxfId="2673" priority="13449">
      <formula>IF(RIGHT(TEXT(AM32,"0.#"),1)=".",FALSE,TRUE)</formula>
    </cfRule>
    <cfRule type="expression" dxfId="2672" priority="13450">
      <formula>IF(RIGHT(TEXT(AM32,"0.#"),1)=".",TRUE,FALSE)</formula>
    </cfRule>
  </conditionalFormatting>
  <conditionalFormatting sqref="AM33">
    <cfRule type="expression" dxfId="2671" priority="13447">
      <formula>IF(RIGHT(TEXT(AM33,"0.#"),1)=".",FALSE,TRUE)</formula>
    </cfRule>
    <cfRule type="expression" dxfId="2670" priority="13448">
      <formula>IF(RIGHT(TEXT(AM33,"0.#"),1)=".",TRUE,FALSE)</formula>
    </cfRule>
  </conditionalFormatting>
  <conditionalFormatting sqref="AQ32:AQ34">
    <cfRule type="expression" dxfId="2669" priority="13439">
      <formula>IF(RIGHT(TEXT(AQ32,"0.#"),1)=".",FALSE,TRUE)</formula>
    </cfRule>
    <cfRule type="expression" dxfId="2668" priority="13440">
      <formula>IF(RIGHT(TEXT(AQ32,"0.#"),1)=".",TRUE,FALSE)</formula>
    </cfRule>
  </conditionalFormatting>
  <conditionalFormatting sqref="AU32:AU34">
    <cfRule type="expression" dxfId="2667" priority="13437">
      <formula>IF(RIGHT(TEXT(AU32,"0.#"),1)=".",FALSE,TRUE)</formula>
    </cfRule>
    <cfRule type="expression" dxfId="2666" priority="13438">
      <formula>IF(RIGHT(TEXT(AU32,"0.#"),1)=".",TRUE,FALSE)</formula>
    </cfRule>
  </conditionalFormatting>
  <conditionalFormatting sqref="AE53">
    <cfRule type="expression" dxfId="2665" priority="13371">
      <formula>IF(RIGHT(TEXT(AE53,"0.#"),1)=".",FALSE,TRUE)</formula>
    </cfRule>
    <cfRule type="expression" dxfId="2664" priority="13372">
      <formula>IF(RIGHT(TEXT(AE53,"0.#"),1)=".",TRUE,FALSE)</formula>
    </cfRule>
  </conditionalFormatting>
  <conditionalFormatting sqref="AE54">
    <cfRule type="expression" dxfId="2663" priority="13369">
      <formula>IF(RIGHT(TEXT(AE54,"0.#"),1)=".",FALSE,TRUE)</formula>
    </cfRule>
    <cfRule type="expression" dxfId="2662" priority="13370">
      <formula>IF(RIGHT(TEXT(AE54,"0.#"),1)=".",TRUE,FALSE)</formula>
    </cfRule>
  </conditionalFormatting>
  <conditionalFormatting sqref="AI54">
    <cfRule type="expression" dxfId="2661" priority="13363">
      <formula>IF(RIGHT(TEXT(AI54,"0.#"),1)=".",FALSE,TRUE)</formula>
    </cfRule>
    <cfRule type="expression" dxfId="2660" priority="13364">
      <formula>IF(RIGHT(TEXT(AI54,"0.#"),1)=".",TRUE,FALSE)</formula>
    </cfRule>
  </conditionalFormatting>
  <conditionalFormatting sqref="AI53">
    <cfRule type="expression" dxfId="2659" priority="13361">
      <formula>IF(RIGHT(TEXT(AI53,"0.#"),1)=".",FALSE,TRUE)</formula>
    </cfRule>
    <cfRule type="expression" dxfId="2658" priority="13362">
      <formula>IF(RIGHT(TEXT(AI53,"0.#"),1)=".",TRUE,FALSE)</formula>
    </cfRule>
  </conditionalFormatting>
  <conditionalFormatting sqref="AM53">
    <cfRule type="expression" dxfId="2657" priority="13359">
      <formula>IF(RIGHT(TEXT(AM53,"0.#"),1)=".",FALSE,TRUE)</formula>
    </cfRule>
    <cfRule type="expression" dxfId="2656" priority="13360">
      <formula>IF(RIGHT(TEXT(AM53,"0.#"),1)=".",TRUE,FALSE)</formula>
    </cfRule>
  </conditionalFormatting>
  <conditionalFormatting sqref="AM54">
    <cfRule type="expression" dxfId="2655" priority="13357">
      <formula>IF(RIGHT(TEXT(AM54,"0.#"),1)=".",FALSE,TRUE)</formula>
    </cfRule>
    <cfRule type="expression" dxfId="2654" priority="13358">
      <formula>IF(RIGHT(TEXT(AM54,"0.#"),1)=".",TRUE,FALSE)</formula>
    </cfRule>
  </conditionalFormatting>
  <conditionalFormatting sqref="AM55">
    <cfRule type="expression" dxfId="2653" priority="13355">
      <formula>IF(RIGHT(TEXT(AM55,"0.#"),1)=".",FALSE,TRUE)</formula>
    </cfRule>
    <cfRule type="expression" dxfId="2652" priority="13356">
      <formula>IF(RIGHT(TEXT(AM55,"0.#"),1)=".",TRUE,FALSE)</formula>
    </cfRule>
  </conditionalFormatting>
  <conditionalFormatting sqref="AE60">
    <cfRule type="expression" dxfId="2651" priority="13341">
      <formula>IF(RIGHT(TEXT(AE60,"0.#"),1)=".",FALSE,TRUE)</formula>
    </cfRule>
    <cfRule type="expression" dxfId="2650" priority="13342">
      <formula>IF(RIGHT(TEXT(AE60,"0.#"),1)=".",TRUE,FALSE)</formula>
    </cfRule>
  </conditionalFormatting>
  <conditionalFormatting sqref="AE61">
    <cfRule type="expression" dxfId="2649" priority="13339">
      <formula>IF(RIGHT(TEXT(AE61,"0.#"),1)=".",FALSE,TRUE)</formula>
    </cfRule>
    <cfRule type="expression" dxfId="2648" priority="13340">
      <formula>IF(RIGHT(TEXT(AE61,"0.#"),1)=".",TRUE,FALSE)</formula>
    </cfRule>
  </conditionalFormatting>
  <conditionalFormatting sqref="AE62">
    <cfRule type="expression" dxfId="2647" priority="13337">
      <formula>IF(RIGHT(TEXT(AE62,"0.#"),1)=".",FALSE,TRUE)</formula>
    </cfRule>
    <cfRule type="expression" dxfId="2646" priority="13338">
      <formula>IF(RIGHT(TEXT(AE62,"0.#"),1)=".",TRUE,FALSE)</formula>
    </cfRule>
  </conditionalFormatting>
  <conditionalFormatting sqref="AI62">
    <cfRule type="expression" dxfId="2645" priority="13335">
      <formula>IF(RIGHT(TEXT(AI62,"0.#"),1)=".",FALSE,TRUE)</formula>
    </cfRule>
    <cfRule type="expression" dxfId="2644" priority="13336">
      <formula>IF(RIGHT(TEXT(AI62,"0.#"),1)=".",TRUE,FALSE)</formula>
    </cfRule>
  </conditionalFormatting>
  <conditionalFormatting sqref="AI61">
    <cfRule type="expression" dxfId="2643" priority="13333">
      <formula>IF(RIGHT(TEXT(AI61,"0.#"),1)=".",FALSE,TRUE)</formula>
    </cfRule>
    <cfRule type="expression" dxfId="2642" priority="13334">
      <formula>IF(RIGHT(TEXT(AI61,"0.#"),1)=".",TRUE,FALSE)</formula>
    </cfRule>
  </conditionalFormatting>
  <conditionalFormatting sqref="AI60">
    <cfRule type="expression" dxfId="2641" priority="13331">
      <formula>IF(RIGHT(TEXT(AI60,"0.#"),1)=".",FALSE,TRUE)</formula>
    </cfRule>
    <cfRule type="expression" dxfId="2640" priority="13332">
      <formula>IF(RIGHT(TEXT(AI60,"0.#"),1)=".",TRUE,FALSE)</formula>
    </cfRule>
  </conditionalFormatting>
  <conditionalFormatting sqref="AM60">
    <cfRule type="expression" dxfId="2639" priority="13329">
      <formula>IF(RIGHT(TEXT(AM60,"0.#"),1)=".",FALSE,TRUE)</formula>
    </cfRule>
    <cfRule type="expression" dxfId="2638" priority="13330">
      <formula>IF(RIGHT(TEXT(AM60,"0.#"),1)=".",TRUE,FALSE)</formula>
    </cfRule>
  </conditionalFormatting>
  <conditionalFormatting sqref="AM61">
    <cfRule type="expression" dxfId="2637" priority="13327">
      <formula>IF(RIGHT(TEXT(AM61,"0.#"),1)=".",FALSE,TRUE)</formula>
    </cfRule>
    <cfRule type="expression" dxfId="2636" priority="13328">
      <formula>IF(RIGHT(TEXT(AM61,"0.#"),1)=".",TRUE,FALSE)</formula>
    </cfRule>
  </conditionalFormatting>
  <conditionalFormatting sqref="AM62">
    <cfRule type="expression" dxfId="2635" priority="13325">
      <formula>IF(RIGHT(TEXT(AM62,"0.#"),1)=".",FALSE,TRUE)</formula>
    </cfRule>
    <cfRule type="expression" dxfId="2634" priority="13326">
      <formula>IF(RIGHT(TEXT(AM62,"0.#"),1)=".",TRUE,FALSE)</formula>
    </cfRule>
  </conditionalFormatting>
  <conditionalFormatting sqref="AE87">
    <cfRule type="expression" dxfId="2633" priority="13311">
      <formula>IF(RIGHT(TEXT(AE87,"0.#"),1)=".",FALSE,TRUE)</formula>
    </cfRule>
    <cfRule type="expression" dxfId="2632" priority="13312">
      <formula>IF(RIGHT(TEXT(AE87,"0.#"),1)=".",TRUE,FALSE)</formula>
    </cfRule>
  </conditionalFormatting>
  <conditionalFormatting sqref="AE88">
    <cfRule type="expression" dxfId="2631" priority="13309">
      <formula>IF(RIGHT(TEXT(AE88,"0.#"),1)=".",FALSE,TRUE)</formula>
    </cfRule>
    <cfRule type="expression" dxfId="2630" priority="13310">
      <formula>IF(RIGHT(TEXT(AE88,"0.#"),1)=".",TRUE,FALSE)</formula>
    </cfRule>
  </conditionalFormatting>
  <conditionalFormatting sqref="AE89">
    <cfRule type="expression" dxfId="2629" priority="13307">
      <formula>IF(RIGHT(TEXT(AE89,"0.#"),1)=".",FALSE,TRUE)</formula>
    </cfRule>
    <cfRule type="expression" dxfId="2628" priority="13308">
      <formula>IF(RIGHT(TEXT(AE89,"0.#"),1)=".",TRUE,FALSE)</formula>
    </cfRule>
  </conditionalFormatting>
  <conditionalFormatting sqref="AI89">
    <cfRule type="expression" dxfId="2627" priority="13305">
      <formula>IF(RIGHT(TEXT(AI89,"0.#"),1)=".",FALSE,TRUE)</formula>
    </cfRule>
    <cfRule type="expression" dxfId="2626" priority="13306">
      <formula>IF(RIGHT(TEXT(AI89,"0.#"),1)=".",TRUE,FALSE)</formula>
    </cfRule>
  </conditionalFormatting>
  <conditionalFormatting sqref="AI88">
    <cfRule type="expression" dxfId="2625" priority="13303">
      <formula>IF(RIGHT(TEXT(AI88,"0.#"),1)=".",FALSE,TRUE)</formula>
    </cfRule>
    <cfRule type="expression" dxfId="2624" priority="13304">
      <formula>IF(RIGHT(TEXT(AI88,"0.#"),1)=".",TRUE,FALSE)</formula>
    </cfRule>
  </conditionalFormatting>
  <conditionalFormatting sqref="AI87">
    <cfRule type="expression" dxfId="2623" priority="13301">
      <formula>IF(RIGHT(TEXT(AI87,"0.#"),1)=".",FALSE,TRUE)</formula>
    </cfRule>
    <cfRule type="expression" dxfId="2622" priority="13302">
      <formula>IF(RIGHT(TEXT(AI87,"0.#"),1)=".",TRUE,FALSE)</formula>
    </cfRule>
  </conditionalFormatting>
  <conditionalFormatting sqref="AM88">
    <cfRule type="expression" dxfId="2621" priority="13297">
      <formula>IF(RIGHT(TEXT(AM88,"0.#"),1)=".",FALSE,TRUE)</formula>
    </cfRule>
    <cfRule type="expression" dxfId="2620" priority="13298">
      <formula>IF(RIGHT(TEXT(AM88,"0.#"),1)=".",TRUE,FALSE)</formula>
    </cfRule>
  </conditionalFormatting>
  <conditionalFormatting sqref="AM89">
    <cfRule type="expression" dxfId="2619" priority="13295">
      <formula>IF(RIGHT(TEXT(AM89,"0.#"),1)=".",FALSE,TRUE)</formula>
    </cfRule>
    <cfRule type="expression" dxfId="2618" priority="13296">
      <formula>IF(RIGHT(TEXT(AM89,"0.#"),1)=".",TRUE,FALSE)</formula>
    </cfRule>
  </conditionalFormatting>
  <conditionalFormatting sqref="AE92">
    <cfRule type="expression" dxfId="2617" priority="13281">
      <formula>IF(RIGHT(TEXT(AE92,"0.#"),1)=".",FALSE,TRUE)</formula>
    </cfRule>
    <cfRule type="expression" dxfId="2616" priority="13282">
      <formula>IF(RIGHT(TEXT(AE92,"0.#"),1)=".",TRUE,FALSE)</formula>
    </cfRule>
  </conditionalFormatting>
  <conditionalFormatting sqref="AE93">
    <cfRule type="expression" dxfId="2615" priority="13279">
      <formula>IF(RIGHT(TEXT(AE93,"0.#"),1)=".",FALSE,TRUE)</formula>
    </cfRule>
    <cfRule type="expression" dxfId="2614" priority="13280">
      <formula>IF(RIGHT(TEXT(AE93,"0.#"),1)=".",TRUE,FALSE)</formula>
    </cfRule>
  </conditionalFormatting>
  <conditionalFormatting sqref="AE94">
    <cfRule type="expression" dxfId="2613" priority="13277">
      <formula>IF(RIGHT(TEXT(AE94,"0.#"),1)=".",FALSE,TRUE)</formula>
    </cfRule>
    <cfRule type="expression" dxfId="2612" priority="13278">
      <formula>IF(RIGHT(TEXT(AE94,"0.#"),1)=".",TRUE,FALSE)</formula>
    </cfRule>
  </conditionalFormatting>
  <conditionalFormatting sqref="AI94">
    <cfRule type="expression" dxfId="2611" priority="13275">
      <formula>IF(RIGHT(TEXT(AI94,"0.#"),1)=".",FALSE,TRUE)</formula>
    </cfRule>
    <cfRule type="expression" dxfId="2610" priority="13276">
      <formula>IF(RIGHT(TEXT(AI94,"0.#"),1)=".",TRUE,FALSE)</formula>
    </cfRule>
  </conditionalFormatting>
  <conditionalFormatting sqref="AI93">
    <cfRule type="expression" dxfId="2609" priority="13273">
      <formula>IF(RIGHT(TEXT(AI93,"0.#"),1)=".",FALSE,TRUE)</formula>
    </cfRule>
    <cfRule type="expression" dxfId="2608" priority="13274">
      <formula>IF(RIGHT(TEXT(AI93,"0.#"),1)=".",TRUE,FALSE)</formula>
    </cfRule>
  </conditionalFormatting>
  <conditionalFormatting sqref="AI92">
    <cfRule type="expression" dxfId="2607" priority="13271">
      <formula>IF(RIGHT(TEXT(AI92,"0.#"),1)=".",FALSE,TRUE)</formula>
    </cfRule>
    <cfRule type="expression" dxfId="2606" priority="13272">
      <formula>IF(RIGHT(TEXT(AI92,"0.#"),1)=".",TRUE,FALSE)</formula>
    </cfRule>
  </conditionalFormatting>
  <conditionalFormatting sqref="AM92">
    <cfRule type="expression" dxfId="2605" priority="13269">
      <formula>IF(RIGHT(TEXT(AM92,"0.#"),1)=".",FALSE,TRUE)</formula>
    </cfRule>
    <cfRule type="expression" dxfId="2604" priority="13270">
      <formula>IF(RIGHT(TEXT(AM92,"0.#"),1)=".",TRUE,FALSE)</formula>
    </cfRule>
  </conditionalFormatting>
  <conditionalFormatting sqref="AM93">
    <cfRule type="expression" dxfId="2603" priority="13267">
      <formula>IF(RIGHT(TEXT(AM93,"0.#"),1)=".",FALSE,TRUE)</formula>
    </cfRule>
    <cfRule type="expression" dxfId="2602" priority="13268">
      <formula>IF(RIGHT(TEXT(AM93,"0.#"),1)=".",TRUE,FALSE)</formula>
    </cfRule>
  </conditionalFormatting>
  <conditionalFormatting sqref="AM94">
    <cfRule type="expression" dxfId="2601" priority="13265">
      <formula>IF(RIGHT(TEXT(AM94,"0.#"),1)=".",FALSE,TRUE)</formula>
    </cfRule>
    <cfRule type="expression" dxfId="2600" priority="13266">
      <formula>IF(RIGHT(TEXT(AM94,"0.#"),1)=".",TRUE,FALSE)</formula>
    </cfRule>
  </conditionalFormatting>
  <conditionalFormatting sqref="AE97">
    <cfRule type="expression" dxfId="2599" priority="13251">
      <formula>IF(RIGHT(TEXT(AE97,"0.#"),1)=".",FALSE,TRUE)</formula>
    </cfRule>
    <cfRule type="expression" dxfId="2598" priority="13252">
      <formula>IF(RIGHT(TEXT(AE97,"0.#"),1)=".",TRUE,FALSE)</formula>
    </cfRule>
  </conditionalFormatting>
  <conditionalFormatting sqref="AE98">
    <cfRule type="expression" dxfId="2597" priority="13249">
      <formula>IF(RIGHT(TEXT(AE98,"0.#"),1)=".",FALSE,TRUE)</formula>
    </cfRule>
    <cfRule type="expression" dxfId="2596" priority="13250">
      <formula>IF(RIGHT(TEXT(AE98,"0.#"),1)=".",TRUE,FALSE)</formula>
    </cfRule>
  </conditionalFormatting>
  <conditionalFormatting sqref="AE99">
    <cfRule type="expression" dxfId="2595" priority="13247">
      <formula>IF(RIGHT(TEXT(AE99,"0.#"),1)=".",FALSE,TRUE)</formula>
    </cfRule>
    <cfRule type="expression" dxfId="2594" priority="13248">
      <formula>IF(RIGHT(TEXT(AE99,"0.#"),1)=".",TRUE,FALSE)</formula>
    </cfRule>
  </conditionalFormatting>
  <conditionalFormatting sqref="AI99">
    <cfRule type="expression" dxfId="2593" priority="13245">
      <formula>IF(RIGHT(TEXT(AI99,"0.#"),1)=".",FALSE,TRUE)</formula>
    </cfRule>
    <cfRule type="expression" dxfId="2592" priority="13246">
      <formula>IF(RIGHT(TEXT(AI99,"0.#"),1)=".",TRUE,FALSE)</formula>
    </cfRule>
  </conditionalFormatting>
  <conditionalFormatting sqref="AI98">
    <cfRule type="expression" dxfId="2591" priority="13243">
      <formula>IF(RIGHT(TEXT(AI98,"0.#"),1)=".",FALSE,TRUE)</formula>
    </cfRule>
    <cfRule type="expression" dxfId="2590" priority="13244">
      <formula>IF(RIGHT(TEXT(AI98,"0.#"),1)=".",TRUE,FALSE)</formula>
    </cfRule>
  </conditionalFormatting>
  <conditionalFormatting sqref="AI97">
    <cfRule type="expression" dxfId="2589" priority="13241">
      <formula>IF(RIGHT(TEXT(AI97,"0.#"),1)=".",FALSE,TRUE)</formula>
    </cfRule>
    <cfRule type="expression" dxfId="2588" priority="13242">
      <formula>IF(RIGHT(TEXT(AI97,"0.#"),1)=".",TRUE,FALSE)</formula>
    </cfRule>
  </conditionalFormatting>
  <conditionalFormatting sqref="AM97">
    <cfRule type="expression" dxfId="2587" priority="13239">
      <formula>IF(RIGHT(TEXT(AM97,"0.#"),1)=".",FALSE,TRUE)</formula>
    </cfRule>
    <cfRule type="expression" dxfId="2586" priority="13240">
      <formula>IF(RIGHT(TEXT(AM97,"0.#"),1)=".",TRUE,FALSE)</formula>
    </cfRule>
  </conditionalFormatting>
  <conditionalFormatting sqref="AM98">
    <cfRule type="expression" dxfId="2585" priority="13237">
      <formula>IF(RIGHT(TEXT(AM98,"0.#"),1)=".",FALSE,TRUE)</formula>
    </cfRule>
    <cfRule type="expression" dxfId="2584" priority="13238">
      <formula>IF(RIGHT(TEXT(AM98,"0.#"),1)=".",TRUE,FALSE)</formula>
    </cfRule>
  </conditionalFormatting>
  <conditionalFormatting sqref="AM99">
    <cfRule type="expression" dxfId="2583" priority="13235">
      <formula>IF(RIGHT(TEXT(AM99,"0.#"),1)=".",FALSE,TRUE)</formula>
    </cfRule>
    <cfRule type="expression" dxfId="2582" priority="13236">
      <formula>IF(RIGHT(TEXT(AM99,"0.#"),1)=".",TRUE,FALSE)</formula>
    </cfRule>
  </conditionalFormatting>
  <conditionalFormatting sqref="AI101:AI102">
    <cfRule type="expression" dxfId="2581" priority="13221">
      <formula>IF(RIGHT(TEXT(AI101,"0.#"),1)=".",FALSE,TRUE)</formula>
    </cfRule>
    <cfRule type="expression" dxfId="2580" priority="13222">
      <formula>IF(RIGHT(TEXT(AI101,"0.#"),1)=".",TRUE,FALSE)</formula>
    </cfRule>
  </conditionalFormatting>
  <conditionalFormatting sqref="AM101">
    <cfRule type="expression" dxfId="2579" priority="13219">
      <formula>IF(RIGHT(TEXT(AM101,"0.#"),1)=".",FALSE,TRUE)</formula>
    </cfRule>
    <cfRule type="expression" dxfId="2578" priority="13220">
      <formula>IF(RIGHT(TEXT(AM101,"0.#"),1)=".",TRUE,FALSE)</formula>
    </cfRule>
  </conditionalFormatting>
  <conditionalFormatting sqref="AM102">
    <cfRule type="expression" dxfId="2577" priority="13213">
      <formula>IF(RIGHT(TEXT(AM102,"0.#"),1)=".",FALSE,TRUE)</formula>
    </cfRule>
    <cfRule type="expression" dxfId="2576" priority="13214">
      <formula>IF(RIGHT(TEXT(AM102,"0.#"),1)=".",TRUE,FALSE)</formula>
    </cfRule>
  </conditionalFormatting>
  <conditionalFormatting sqref="AQ102">
    <cfRule type="expression" dxfId="2575" priority="13211">
      <formula>IF(RIGHT(TEXT(AQ102,"0.#"),1)=".",FALSE,TRUE)</formula>
    </cfRule>
    <cfRule type="expression" dxfId="2574" priority="13212">
      <formula>IF(RIGHT(TEXT(AQ102,"0.#"),1)=".",TRUE,FALSE)</formula>
    </cfRule>
  </conditionalFormatting>
  <conditionalFormatting sqref="AE104">
    <cfRule type="expression" dxfId="2573" priority="13209">
      <formula>IF(RIGHT(TEXT(AE104,"0.#"),1)=".",FALSE,TRUE)</formula>
    </cfRule>
    <cfRule type="expression" dxfId="2572" priority="13210">
      <formula>IF(RIGHT(TEXT(AE104,"0.#"),1)=".",TRUE,FALSE)</formula>
    </cfRule>
  </conditionalFormatting>
  <conditionalFormatting sqref="AI104">
    <cfRule type="expression" dxfId="2571" priority="13207">
      <formula>IF(RIGHT(TEXT(AI104,"0.#"),1)=".",FALSE,TRUE)</formula>
    </cfRule>
    <cfRule type="expression" dxfId="2570" priority="13208">
      <formula>IF(RIGHT(TEXT(AI104,"0.#"),1)=".",TRUE,FALSE)</formula>
    </cfRule>
  </conditionalFormatting>
  <conditionalFormatting sqref="AM104">
    <cfRule type="expression" dxfId="2569" priority="13205">
      <formula>IF(RIGHT(TEXT(AM104,"0.#"),1)=".",FALSE,TRUE)</formula>
    </cfRule>
    <cfRule type="expression" dxfId="2568" priority="13206">
      <formula>IF(RIGHT(TEXT(AM104,"0.#"),1)=".",TRUE,FALSE)</formula>
    </cfRule>
  </conditionalFormatting>
  <conditionalFormatting sqref="AE105">
    <cfRule type="expression" dxfId="2567" priority="13203">
      <formula>IF(RIGHT(TEXT(AE105,"0.#"),1)=".",FALSE,TRUE)</formula>
    </cfRule>
    <cfRule type="expression" dxfId="2566" priority="13204">
      <formula>IF(RIGHT(TEXT(AE105,"0.#"),1)=".",TRUE,FALSE)</formula>
    </cfRule>
  </conditionalFormatting>
  <conditionalFormatting sqref="AI105">
    <cfRule type="expression" dxfId="2565" priority="13201">
      <formula>IF(RIGHT(TEXT(AI105,"0.#"),1)=".",FALSE,TRUE)</formula>
    </cfRule>
    <cfRule type="expression" dxfId="2564" priority="13202">
      <formula>IF(RIGHT(TEXT(AI105,"0.#"),1)=".",TRUE,FALSE)</formula>
    </cfRule>
  </conditionalFormatting>
  <conditionalFormatting sqref="AM105">
    <cfRule type="expression" dxfId="2563" priority="13199">
      <formula>IF(RIGHT(TEXT(AM105,"0.#"),1)=".",FALSE,TRUE)</formula>
    </cfRule>
    <cfRule type="expression" dxfId="2562" priority="13200">
      <formula>IF(RIGHT(TEXT(AM105,"0.#"),1)=".",TRUE,FALSE)</formula>
    </cfRule>
  </conditionalFormatting>
  <conditionalFormatting sqref="AE107">
    <cfRule type="expression" dxfId="2561" priority="13195">
      <formula>IF(RIGHT(TEXT(AE107,"0.#"),1)=".",FALSE,TRUE)</formula>
    </cfRule>
    <cfRule type="expression" dxfId="2560" priority="13196">
      <formula>IF(RIGHT(TEXT(AE107,"0.#"),1)=".",TRUE,FALSE)</formula>
    </cfRule>
  </conditionalFormatting>
  <conditionalFormatting sqref="AI107">
    <cfRule type="expression" dxfId="2559" priority="13193">
      <formula>IF(RIGHT(TEXT(AI107,"0.#"),1)=".",FALSE,TRUE)</formula>
    </cfRule>
    <cfRule type="expression" dxfId="2558" priority="13194">
      <formula>IF(RIGHT(TEXT(AI107,"0.#"),1)=".",TRUE,FALSE)</formula>
    </cfRule>
  </conditionalFormatting>
  <conditionalFormatting sqref="AM107">
    <cfRule type="expression" dxfId="2557" priority="13191">
      <formula>IF(RIGHT(TEXT(AM107,"0.#"),1)=".",FALSE,TRUE)</formula>
    </cfRule>
    <cfRule type="expression" dxfId="2556" priority="13192">
      <formula>IF(RIGHT(TEXT(AM107,"0.#"),1)=".",TRUE,FALSE)</formula>
    </cfRule>
  </conditionalFormatting>
  <conditionalFormatting sqref="AE108">
    <cfRule type="expression" dxfId="2555" priority="13189">
      <formula>IF(RIGHT(TEXT(AE108,"0.#"),1)=".",FALSE,TRUE)</formula>
    </cfRule>
    <cfRule type="expression" dxfId="2554" priority="13190">
      <formula>IF(RIGHT(TEXT(AE108,"0.#"),1)=".",TRUE,FALSE)</formula>
    </cfRule>
  </conditionalFormatting>
  <conditionalFormatting sqref="AI108">
    <cfRule type="expression" dxfId="2553" priority="13187">
      <formula>IF(RIGHT(TEXT(AI108,"0.#"),1)=".",FALSE,TRUE)</formula>
    </cfRule>
    <cfRule type="expression" dxfId="2552" priority="13188">
      <formula>IF(RIGHT(TEXT(AI108,"0.#"),1)=".",TRUE,FALSE)</formula>
    </cfRule>
  </conditionalFormatting>
  <conditionalFormatting sqref="AM108">
    <cfRule type="expression" dxfId="2551" priority="13185">
      <formula>IF(RIGHT(TEXT(AM108,"0.#"),1)=".",FALSE,TRUE)</formula>
    </cfRule>
    <cfRule type="expression" dxfId="2550" priority="13186">
      <formula>IF(RIGHT(TEXT(AM108,"0.#"),1)=".",TRUE,FALSE)</formula>
    </cfRule>
  </conditionalFormatting>
  <conditionalFormatting sqref="AE110">
    <cfRule type="expression" dxfId="2549" priority="13181">
      <formula>IF(RIGHT(TEXT(AE110,"0.#"),1)=".",FALSE,TRUE)</formula>
    </cfRule>
    <cfRule type="expression" dxfId="2548" priority="13182">
      <formula>IF(RIGHT(TEXT(AE110,"0.#"),1)=".",TRUE,FALSE)</formula>
    </cfRule>
  </conditionalFormatting>
  <conditionalFormatting sqref="AI110">
    <cfRule type="expression" dxfId="2547" priority="13179">
      <formula>IF(RIGHT(TEXT(AI110,"0.#"),1)=".",FALSE,TRUE)</formula>
    </cfRule>
    <cfRule type="expression" dxfId="2546" priority="13180">
      <formula>IF(RIGHT(TEXT(AI110,"0.#"),1)=".",TRUE,FALSE)</formula>
    </cfRule>
  </conditionalFormatting>
  <conditionalFormatting sqref="AM110">
    <cfRule type="expression" dxfId="2545" priority="13177">
      <formula>IF(RIGHT(TEXT(AM110,"0.#"),1)=".",FALSE,TRUE)</formula>
    </cfRule>
    <cfRule type="expression" dxfId="2544" priority="13178">
      <formula>IF(RIGHT(TEXT(AM110,"0.#"),1)=".",TRUE,FALSE)</formula>
    </cfRule>
  </conditionalFormatting>
  <conditionalFormatting sqref="AE111">
    <cfRule type="expression" dxfId="2543" priority="13175">
      <formula>IF(RIGHT(TEXT(AE111,"0.#"),1)=".",FALSE,TRUE)</formula>
    </cfRule>
    <cfRule type="expression" dxfId="2542" priority="13176">
      <formula>IF(RIGHT(TEXT(AE111,"0.#"),1)=".",TRUE,FALSE)</formula>
    </cfRule>
  </conditionalFormatting>
  <conditionalFormatting sqref="AI111">
    <cfRule type="expression" dxfId="2541" priority="13173">
      <formula>IF(RIGHT(TEXT(AI111,"0.#"),1)=".",FALSE,TRUE)</formula>
    </cfRule>
    <cfRule type="expression" dxfId="2540" priority="13174">
      <formula>IF(RIGHT(TEXT(AI111,"0.#"),1)=".",TRUE,FALSE)</formula>
    </cfRule>
  </conditionalFormatting>
  <conditionalFormatting sqref="AM111">
    <cfRule type="expression" dxfId="2539" priority="13171">
      <formula>IF(RIGHT(TEXT(AM111,"0.#"),1)=".",FALSE,TRUE)</formula>
    </cfRule>
    <cfRule type="expression" dxfId="2538" priority="13172">
      <formula>IF(RIGHT(TEXT(AM111,"0.#"),1)=".",TRUE,FALSE)</formula>
    </cfRule>
  </conditionalFormatting>
  <conditionalFormatting sqref="AE113">
    <cfRule type="expression" dxfId="2537" priority="13167">
      <formula>IF(RIGHT(TEXT(AE113,"0.#"),1)=".",FALSE,TRUE)</formula>
    </cfRule>
    <cfRule type="expression" dxfId="2536" priority="13168">
      <formula>IF(RIGHT(TEXT(AE113,"0.#"),1)=".",TRUE,FALSE)</formula>
    </cfRule>
  </conditionalFormatting>
  <conditionalFormatting sqref="AI113">
    <cfRule type="expression" dxfId="2535" priority="13165">
      <formula>IF(RIGHT(TEXT(AI113,"0.#"),1)=".",FALSE,TRUE)</formula>
    </cfRule>
    <cfRule type="expression" dxfId="2534" priority="13166">
      <formula>IF(RIGHT(TEXT(AI113,"0.#"),1)=".",TRUE,FALSE)</formula>
    </cfRule>
  </conditionalFormatting>
  <conditionalFormatting sqref="AM113">
    <cfRule type="expression" dxfId="2533" priority="13163">
      <formula>IF(RIGHT(TEXT(AM113,"0.#"),1)=".",FALSE,TRUE)</formula>
    </cfRule>
    <cfRule type="expression" dxfId="2532" priority="13164">
      <formula>IF(RIGHT(TEXT(AM113,"0.#"),1)=".",TRUE,FALSE)</formula>
    </cfRule>
  </conditionalFormatting>
  <conditionalFormatting sqref="AE114">
    <cfRule type="expression" dxfId="2531" priority="13161">
      <formula>IF(RIGHT(TEXT(AE114,"0.#"),1)=".",FALSE,TRUE)</formula>
    </cfRule>
    <cfRule type="expression" dxfId="2530" priority="13162">
      <formula>IF(RIGHT(TEXT(AE114,"0.#"),1)=".",TRUE,FALSE)</formula>
    </cfRule>
  </conditionalFormatting>
  <conditionalFormatting sqref="AI114">
    <cfRule type="expression" dxfId="2529" priority="13159">
      <formula>IF(RIGHT(TEXT(AI114,"0.#"),1)=".",FALSE,TRUE)</formula>
    </cfRule>
    <cfRule type="expression" dxfId="2528" priority="13160">
      <formula>IF(RIGHT(TEXT(AI114,"0.#"),1)=".",TRUE,FALSE)</formula>
    </cfRule>
  </conditionalFormatting>
  <conditionalFormatting sqref="AM114">
    <cfRule type="expression" dxfId="2527" priority="13157">
      <formula>IF(RIGHT(TEXT(AM114,"0.#"),1)=".",FALSE,TRUE)</formula>
    </cfRule>
    <cfRule type="expression" dxfId="2526" priority="13158">
      <formula>IF(RIGHT(TEXT(AM114,"0.#"),1)=".",TRUE,FALSE)</formula>
    </cfRule>
  </conditionalFormatting>
  <conditionalFormatting sqref="AQ116 AE116:AE117 AI116:AI117 AM116:AM117">
    <cfRule type="expression" dxfId="2525" priority="13153">
      <formula>IF(RIGHT(TEXT(AE116,"0.#"),1)=".",FALSE,TRUE)</formula>
    </cfRule>
    <cfRule type="expression" dxfId="2524" priority="13154">
      <formula>IF(RIGHT(TEXT(AE116,"0.#"),1)=".",TRUE,FALSE)</formula>
    </cfRule>
  </conditionalFormatting>
  <conditionalFormatting sqref="AQ117">
    <cfRule type="expression" dxfId="2523" priority="13141">
      <formula>IF(RIGHT(TEXT(AQ117,"0.#"),1)=".",FALSE,TRUE)</formula>
    </cfRule>
    <cfRule type="expression" dxfId="2522" priority="13142">
      <formula>IF(RIGHT(TEXT(AQ117,"0.#"),1)=".",TRUE,FALSE)</formula>
    </cfRule>
  </conditionalFormatting>
  <conditionalFormatting sqref="AE119 AQ119">
    <cfRule type="expression" dxfId="2521" priority="13139">
      <formula>IF(RIGHT(TEXT(AE119,"0.#"),1)=".",FALSE,TRUE)</formula>
    </cfRule>
    <cfRule type="expression" dxfId="2520" priority="13140">
      <formula>IF(RIGHT(TEXT(AE119,"0.#"),1)=".",TRUE,FALSE)</formula>
    </cfRule>
  </conditionalFormatting>
  <conditionalFormatting sqref="AI119">
    <cfRule type="expression" dxfId="2519" priority="13137">
      <formula>IF(RIGHT(TEXT(AI119,"0.#"),1)=".",FALSE,TRUE)</formula>
    </cfRule>
    <cfRule type="expression" dxfId="2518" priority="13138">
      <formula>IF(RIGHT(TEXT(AI119,"0.#"),1)=".",TRUE,FALSE)</formula>
    </cfRule>
  </conditionalFormatting>
  <conditionalFormatting sqref="AM119">
    <cfRule type="expression" dxfId="2517" priority="13135">
      <formula>IF(RIGHT(TEXT(AM119,"0.#"),1)=".",FALSE,TRUE)</formula>
    </cfRule>
    <cfRule type="expression" dxfId="2516" priority="13136">
      <formula>IF(RIGHT(TEXT(AM119,"0.#"),1)=".",TRUE,FALSE)</formula>
    </cfRule>
  </conditionalFormatting>
  <conditionalFormatting sqref="AQ120">
    <cfRule type="expression" dxfId="2515" priority="13127">
      <formula>IF(RIGHT(TEXT(AQ120,"0.#"),1)=".",FALSE,TRUE)</formula>
    </cfRule>
    <cfRule type="expression" dxfId="2514" priority="13128">
      <formula>IF(RIGHT(TEXT(AQ120,"0.#"),1)=".",TRUE,FALSE)</formula>
    </cfRule>
  </conditionalFormatting>
  <conditionalFormatting sqref="AE122 AQ122">
    <cfRule type="expression" dxfId="2513" priority="13125">
      <formula>IF(RIGHT(TEXT(AE122,"0.#"),1)=".",FALSE,TRUE)</formula>
    </cfRule>
    <cfRule type="expression" dxfId="2512" priority="13126">
      <formula>IF(RIGHT(TEXT(AE122,"0.#"),1)=".",TRUE,FALSE)</formula>
    </cfRule>
  </conditionalFormatting>
  <conditionalFormatting sqref="AI122">
    <cfRule type="expression" dxfId="2511" priority="13123">
      <formula>IF(RIGHT(TEXT(AI122,"0.#"),1)=".",FALSE,TRUE)</formula>
    </cfRule>
    <cfRule type="expression" dxfId="2510" priority="13124">
      <formula>IF(RIGHT(TEXT(AI122,"0.#"),1)=".",TRUE,FALSE)</formula>
    </cfRule>
  </conditionalFormatting>
  <conditionalFormatting sqref="AM122">
    <cfRule type="expression" dxfId="2509" priority="13121">
      <formula>IF(RIGHT(TEXT(AM122,"0.#"),1)=".",FALSE,TRUE)</formula>
    </cfRule>
    <cfRule type="expression" dxfId="2508" priority="13122">
      <formula>IF(RIGHT(TEXT(AM122,"0.#"),1)=".",TRUE,FALSE)</formula>
    </cfRule>
  </conditionalFormatting>
  <conditionalFormatting sqref="AQ123">
    <cfRule type="expression" dxfId="2507" priority="13113">
      <formula>IF(RIGHT(TEXT(AQ123,"0.#"),1)=".",FALSE,TRUE)</formula>
    </cfRule>
    <cfRule type="expression" dxfId="2506" priority="13114">
      <formula>IF(RIGHT(TEXT(AQ123,"0.#"),1)=".",TRUE,FALSE)</formula>
    </cfRule>
  </conditionalFormatting>
  <conditionalFormatting sqref="AE125 AQ125">
    <cfRule type="expression" dxfId="2505" priority="13111">
      <formula>IF(RIGHT(TEXT(AE125,"0.#"),1)=".",FALSE,TRUE)</formula>
    </cfRule>
    <cfRule type="expression" dxfId="2504" priority="13112">
      <formula>IF(RIGHT(TEXT(AE125,"0.#"),1)=".",TRUE,FALSE)</formula>
    </cfRule>
  </conditionalFormatting>
  <conditionalFormatting sqref="AI125">
    <cfRule type="expression" dxfId="2503" priority="13109">
      <formula>IF(RIGHT(TEXT(AI125,"0.#"),1)=".",FALSE,TRUE)</formula>
    </cfRule>
    <cfRule type="expression" dxfId="2502" priority="13110">
      <formula>IF(RIGHT(TEXT(AI125,"0.#"),1)=".",TRUE,FALSE)</formula>
    </cfRule>
  </conditionalFormatting>
  <conditionalFormatting sqref="AM125">
    <cfRule type="expression" dxfId="2501" priority="13107">
      <formula>IF(RIGHT(TEXT(AM125,"0.#"),1)=".",FALSE,TRUE)</formula>
    </cfRule>
    <cfRule type="expression" dxfId="2500" priority="13108">
      <formula>IF(RIGHT(TEXT(AM125,"0.#"),1)=".",TRUE,FALSE)</formula>
    </cfRule>
  </conditionalFormatting>
  <conditionalFormatting sqref="AQ126">
    <cfRule type="expression" dxfId="2499" priority="13099">
      <formula>IF(RIGHT(TEXT(AQ126,"0.#"),1)=".",FALSE,TRUE)</formula>
    </cfRule>
    <cfRule type="expression" dxfId="2498" priority="13100">
      <formula>IF(RIGHT(TEXT(AQ126,"0.#"),1)=".",TRUE,FALSE)</formula>
    </cfRule>
  </conditionalFormatting>
  <conditionalFormatting sqref="AE128 AQ128">
    <cfRule type="expression" dxfId="2497" priority="13097">
      <formula>IF(RIGHT(TEXT(AE128,"0.#"),1)=".",FALSE,TRUE)</formula>
    </cfRule>
    <cfRule type="expression" dxfId="2496" priority="13098">
      <formula>IF(RIGHT(TEXT(AE128,"0.#"),1)=".",TRUE,FALSE)</formula>
    </cfRule>
  </conditionalFormatting>
  <conditionalFormatting sqref="AI128">
    <cfRule type="expression" dxfId="2495" priority="13095">
      <formula>IF(RIGHT(TEXT(AI128,"0.#"),1)=".",FALSE,TRUE)</formula>
    </cfRule>
    <cfRule type="expression" dxfId="2494" priority="13096">
      <formula>IF(RIGHT(TEXT(AI128,"0.#"),1)=".",TRUE,FALSE)</formula>
    </cfRule>
  </conditionalFormatting>
  <conditionalFormatting sqref="AM128">
    <cfRule type="expression" dxfId="2493" priority="13093">
      <formula>IF(RIGHT(TEXT(AM128,"0.#"),1)=".",FALSE,TRUE)</formula>
    </cfRule>
    <cfRule type="expression" dxfId="2492" priority="13094">
      <formula>IF(RIGHT(TEXT(AM128,"0.#"),1)=".",TRUE,FALSE)</formula>
    </cfRule>
  </conditionalFormatting>
  <conditionalFormatting sqref="AQ129">
    <cfRule type="expression" dxfId="2491" priority="13085">
      <formula>IF(RIGHT(TEXT(AQ129,"0.#"),1)=".",FALSE,TRUE)</formula>
    </cfRule>
    <cfRule type="expression" dxfId="2490" priority="13086">
      <formula>IF(RIGHT(TEXT(AQ129,"0.#"),1)=".",TRUE,FALSE)</formula>
    </cfRule>
  </conditionalFormatting>
  <conditionalFormatting sqref="AE75">
    <cfRule type="expression" dxfId="2489" priority="13083">
      <formula>IF(RIGHT(TEXT(AE75,"0.#"),1)=".",FALSE,TRUE)</formula>
    </cfRule>
    <cfRule type="expression" dxfId="2488" priority="13084">
      <formula>IF(RIGHT(TEXT(AE75,"0.#"),1)=".",TRUE,FALSE)</formula>
    </cfRule>
  </conditionalFormatting>
  <conditionalFormatting sqref="AE76">
    <cfRule type="expression" dxfId="2487" priority="13081">
      <formula>IF(RIGHT(TEXT(AE76,"0.#"),1)=".",FALSE,TRUE)</formula>
    </cfRule>
    <cfRule type="expression" dxfId="2486" priority="13082">
      <formula>IF(RIGHT(TEXT(AE76,"0.#"),1)=".",TRUE,FALSE)</formula>
    </cfRule>
  </conditionalFormatting>
  <conditionalFormatting sqref="AE77">
    <cfRule type="expression" dxfId="2485" priority="13079">
      <formula>IF(RIGHT(TEXT(AE77,"0.#"),1)=".",FALSE,TRUE)</formula>
    </cfRule>
    <cfRule type="expression" dxfId="2484" priority="13080">
      <formula>IF(RIGHT(TEXT(AE77,"0.#"),1)=".",TRUE,FALSE)</formula>
    </cfRule>
  </conditionalFormatting>
  <conditionalFormatting sqref="AI77">
    <cfRule type="expression" dxfId="2483" priority="13077">
      <formula>IF(RIGHT(TEXT(AI77,"0.#"),1)=".",FALSE,TRUE)</formula>
    </cfRule>
    <cfRule type="expression" dxfId="2482" priority="13078">
      <formula>IF(RIGHT(TEXT(AI77,"0.#"),1)=".",TRUE,FALSE)</formula>
    </cfRule>
  </conditionalFormatting>
  <conditionalFormatting sqref="AI76">
    <cfRule type="expression" dxfId="2481" priority="13075">
      <formula>IF(RIGHT(TEXT(AI76,"0.#"),1)=".",FALSE,TRUE)</formula>
    </cfRule>
    <cfRule type="expression" dxfId="2480" priority="13076">
      <formula>IF(RIGHT(TEXT(AI76,"0.#"),1)=".",TRUE,FALSE)</formula>
    </cfRule>
  </conditionalFormatting>
  <conditionalFormatting sqref="AI75">
    <cfRule type="expression" dxfId="2479" priority="13073">
      <formula>IF(RIGHT(TEXT(AI75,"0.#"),1)=".",FALSE,TRUE)</formula>
    </cfRule>
    <cfRule type="expression" dxfId="2478" priority="13074">
      <formula>IF(RIGHT(TEXT(AI75,"0.#"),1)=".",TRUE,FALSE)</formula>
    </cfRule>
  </conditionalFormatting>
  <conditionalFormatting sqref="AM75">
    <cfRule type="expression" dxfId="2477" priority="13071">
      <formula>IF(RIGHT(TEXT(AM75,"0.#"),1)=".",FALSE,TRUE)</formula>
    </cfRule>
    <cfRule type="expression" dxfId="2476" priority="13072">
      <formula>IF(RIGHT(TEXT(AM75,"0.#"),1)=".",TRUE,FALSE)</formula>
    </cfRule>
  </conditionalFormatting>
  <conditionalFormatting sqref="AM76">
    <cfRule type="expression" dxfId="2475" priority="13069">
      <formula>IF(RIGHT(TEXT(AM76,"0.#"),1)=".",FALSE,TRUE)</formula>
    </cfRule>
    <cfRule type="expression" dxfId="2474" priority="13070">
      <formula>IF(RIGHT(TEXT(AM76,"0.#"),1)=".",TRUE,FALSE)</formula>
    </cfRule>
  </conditionalFormatting>
  <conditionalFormatting sqref="AM77">
    <cfRule type="expression" dxfId="2473" priority="13067">
      <formula>IF(RIGHT(TEXT(AM77,"0.#"),1)=".",FALSE,TRUE)</formula>
    </cfRule>
    <cfRule type="expression" dxfId="2472" priority="13068">
      <formula>IF(RIGHT(TEXT(AM77,"0.#"),1)=".",TRUE,FALSE)</formula>
    </cfRule>
  </conditionalFormatting>
  <conditionalFormatting sqref="AE134:AE135 AI134:AI135 AM134:AM135 AQ134:AQ135 AU134:AU135">
    <cfRule type="expression" dxfId="2471" priority="13053">
      <formula>IF(RIGHT(TEXT(AE134,"0.#"),1)=".",FALSE,TRUE)</formula>
    </cfRule>
    <cfRule type="expression" dxfId="2470" priority="13054">
      <formula>IF(RIGHT(TEXT(AE134,"0.#"),1)=".",TRUE,FALSE)</formula>
    </cfRule>
  </conditionalFormatting>
  <conditionalFormatting sqref="AE433:AE435 AI433:AI435 AM433:AM435 AQ433:AQ435 AU433:AU435">
    <cfRule type="expression" dxfId="2469" priority="13023">
      <formula>IF(RIGHT(TEXT(AE433,"0.#"),1)=".",FALSE,TRUE)</formula>
    </cfRule>
    <cfRule type="expression" dxfId="2468" priority="13024">
      <formula>IF(RIGHT(TEXT(AE433,"0.#"),1)=".",TRUE,FALSE)</formula>
    </cfRule>
  </conditionalFormatting>
  <conditionalFormatting sqref="AL839:AO866">
    <cfRule type="expression" dxfId="2467" priority="6623">
      <formula>IF(AND(AL839&gt;=0, RIGHT(TEXT(AL839,"0.#"),1)&lt;&gt;"."),TRUE,FALSE)</formula>
    </cfRule>
    <cfRule type="expression" dxfId="2466" priority="6624">
      <formula>IF(AND(AL839&gt;=0, RIGHT(TEXT(AL839,"0.#"),1)="."),TRUE,FALSE)</formula>
    </cfRule>
    <cfRule type="expression" dxfId="2465" priority="6625">
      <formula>IF(AND(AL839&lt;0, RIGHT(TEXT(AL839,"0.#"),1)&lt;&gt;"."),TRUE,FALSE)</formula>
    </cfRule>
    <cfRule type="expression" dxfId="2464" priority="6626">
      <formula>IF(AND(AL839&lt;0, RIGHT(TEXT(AL839,"0.#"),1)="."),TRUE,FALSE)</formula>
    </cfRule>
  </conditionalFormatting>
  <conditionalFormatting sqref="AQ53:AQ55">
    <cfRule type="expression" dxfId="2463" priority="4645">
      <formula>IF(RIGHT(TEXT(AQ53,"0.#"),1)=".",FALSE,TRUE)</formula>
    </cfRule>
    <cfRule type="expression" dxfId="2462" priority="4646">
      <formula>IF(RIGHT(TEXT(AQ53,"0.#"),1)=".",TRUE,FALSE)</formula>
    </cfRule>
  </conditionalFormatting>
  <conditionalFormatting sqref="AU53:AU55">
    <cfRule type="expression" dxfId="2461" priority="4643">
      <formula>IF(RIGHT(TEXT(AU53,"0.#"),1)=".",FALSE,TRUE)</formula>
    </cfRule>
    <cfRule type="expression" dxfId="2460" priority="4644">
      <formula>IF(RIGHT(TEXT(AU53,"0.#"),1)=".",TRUE,FALSE)</formula>
    </cfRule>
  </conditionalFormatting>
  <conditionalFormatting sqref="AQ60:AQ62">
    <cfRule type="expression" dxfId="2459" priority="4641">
      <formula>IF(RIGHT(TEXT(AQ60,"0.#"),1)=".",FALSE,TRUE)</formula>
    </cfRule>
    <cfRule type="expression" dxfId="2458" priority="4642">
      <formula>IF(RIGHT(TEXT(AQ60,"0.#"),1)=".",TRUE,FALSE)</formula>
    </cfRule>
  </conditionalFormatting>
  <conditionalFormatting sqref="AU60:AU62">
    <cfRule type="expression" dxfId="2457" priority="4639">
      <formula>IF(RIGHT(TEXT(AU60,"0.#"),1)=".",FALSE,TRUE)</formula>
    </cfRule>
    <cfRule type="expression" dxfId="2456" priority="4640">
      <formula>IF(RIGHT(TEXT(AU60,"0.#"),1)=".",TRUE,FALSE)</formula>
    </cfRule>
  </conditionalFormatting>
  <conditionalFormatting sqref="AQ75:AQ77">
    <cfRule type="expression" dxfId="2455" priority="4637">
      <formula>IF(RIGHT(TEXT(AQ75,"0.#"),1)=".",FALSE,TRUE)</formula>
    </cfRule>
    <cfRule type="expression" dxfId="2454" priority="4638">
      <formula>IF(RIGHT(TEXT(AQ75,"0.#"),1)=".",TRUE,FALSE)</formula>
    </cfRule>
  </conditionalFormatting>
  <conditionalFormatting sqref="AU75:AU77">
    <cfRule type="expression" dxfId="2453" priority="4635">
      <formula>IF(RIGHT(TEXT(AU75,"0.#"),1)=".",FALSE,TRUE)</formula>
    </cfRule>
    <cfRule type="expression" dxfId="2452" priority="4636">
      <formula>IF(RIGHT(TEXT(AU75,"0.#"),1)=".",TRUE,FALSE)</formula>
    </cfRule>
  </conditionalFormatting>
  <conditionalFormatting sqref="AQ87:AQ89">
    <cfRule type="expression" dxfId="2451" priority="4633">
      <formula>IF(RIGHT(TEXT(AQ87,"0.#"),1)=".",FALSE,TRUE)</formula>
    </cfRule>
    <cfRule type="expression" dxfId="2450" priority="4634">
      <formula>IF(RIGHT(TEXT(AQ87,"0.#"),1)=".",TRUE,FALSE)</formula>
    </cfRule>
  </conditionalFormatting>
  <conditionalFormatting sqref="AU87:AU89">
    <cfRule type="expression" dxfId="2449" priority="4631">
      <formula>IF(RIGHT(TEXT(AU87,"0.#"),1)=".",FALSE,TRUE)</formula>
    </cfRule>
    <cfRule type="expression" dxfId="2448" priority="4632">
      <formula>IF(RIGHT(TEXT(AU87,"0.#"),1)=".",TRUE,FALSE)</formula>
    </cfRule>
  </conditionalFormatting>
  <conditionalFormatting sqref="AQ92:AQ94">
    <cfRule type="expression" dxfId="2447" priority="4629">
      <formula>IF(RIGHT(TEXT(AQ92,"0.#"),1)=".",FALSE,TRUE)</formula>
    </cfRule>
    <cfRule type="expression" dxfId="2446" priority="4630">
      <formula>IF(RIGHT(TEXT(AQ92,"0.#"),1)=".",TRUE,FALSE)</formula>
    </cfRule>
  </conditionalFormatting>
  <conditionalFormatting sqref="AU92:AU94">
    <cfRule type="expression" dxfId="2445" priority="4627">
      <formula>IF(RIGHT(TEXT(AU92,"0.#"),1)=".",FALSE,TRUE)</formula>
    </cfRule>
    <cfRule type="expression" dxfId="2444" priority="4628">
      <formula>IF(RIGHT(TEXT(AU92,"0.#"),1)=".",TRUE,FALSE)</formula>
    </cfRule>
  </conditionalFormatting>
  <conditionalFormatting sqref="AQ97:AQ99">
    <cfRule type="expression" dxfId="2443" priority="4625">
      <formula>IF(RIGHT(TEXT(AQ97,"0.#"),1)=".",FALSE,TRUE)</formula>
    </cfRule>
    <cfRule type="expression" dxfId="2442" priority="4626">
      <formula>IF(RIGHT(TEXT(AQ97,"0.#"),1)=".",TRUE,FALSE)</formula>
    </cfRule>
  </conditionalFormatting>
  <conditionalFormatting sqref="AU97:AU99">
    <cfRule type="expression" dxfId="2441" priority="4623">
      <formula>IF(RIGHT(TEXT(AU97,"0.#"),1)=".",FALSE,TRUE)</formula>
    </cfRule>
    <cfRule type="expression" dxfId="2440" priority="4624">
      <formula>IF(RIGHT(TEXT(AU97,"0.#"),1)=".",TRUE,FALSE)</formula>
    </cfRule>
  </conditionalFormatting>
  <conditionalFormatting sqref="AE458:AE460 AI458:AI460 AM458:AM460 AQ458:AQ460 AU458:AU460">
    <cfRule type="expression" dxfId="2439" priority="4317">
      <formula>IF(RIGHT(TEXT(AE458,"0.#"),1)=".",FALSE,TRUE)</formula>
    </cfRule>
    <cfRule type="expression" dxfId="2438" priority="4318">
      <formula>IF(RIGHT(TEXT(AE458,"0.#"),1)=".",TRUE,FALSE)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129" max="49" man="1"/>
    <brk id="483" max="49" man="1"/>
    <brk id="727" max="49" man="1"/>
    <brk id="735"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7"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7"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7"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6"/>
      <c r="AA2" s="827"/>
      <c r="AB2" s="1026" t="s">
        <v>11</v>
      </c>
      <c r="AC2" s="1027"/>
      <c r="AD2" s="1028"/>
      <c r="AE2" s="1032" t="s">
        <v>357</v>
      </c>
      <c r="AF2" s="1032"/>
      <c r="AG2" s="1032"/>
      <c r="AH2" s="1032"/>
      <c r="AI2" s="1032" t="s">
        <v>363</v>
      </c>
      <c r="AJ2" s="1032"/>
      <c r="AK2" s="1032"/>
      <c r="AL2" s="1032"/>
      <c r="AM2" s="1032" t="s">
        <v>472</v>
      </c>
      <c r="AN2" s="1032"/>
      <c r="AO2" s="1032"/>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7"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7"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7"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6"/>
      <c r="AA9" s="827"/>
      <c r="AB9" s="1026" t="s">
        <v>11</v>
      </c>
      <c r="AC9" s="1027"/>
      <c r="AD9" s="1028"/>
      <c r="AE9" s="1032" t="s">
        <v>357</v>
      </c>
      <c r="AF9" s="1032"/>
      <c r="AG9" s="1032"/>
      <c r="AH9" s="1032"/>
      <c r="AI9" s="1032" t="s">
        <v>363</v>
      </c>
      <c r="AJ9" s="1032"/>
      <c r="AK9" s="1032"/>
      <c r="AL9" s="1032"/>
      <c r="AM9" s="1032" t="s">
        <v>472</v>
      </c>
      <c r="AN9" s="1032"/>
      <c r="AO9" s="1032"/>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7"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6"/>
      <c r="AA16" s="827"/>
      <c r="AB16" s="1026" t="s">
        <v>11</v>
      </c>
      <c r="AC16" s="1027"/>
      <c r="AD16" s="1028"/>
      <c r="AE16" s="1032" t="s">
        <v>357</v>
      </c>
      <c r="AF16" s="1032"/>
      <c r="AG16" s="1032"/>
      <c r="AH16" s="1032"/>
      <c r="AI16" s="1032" t="s">
        <v>363</v>
      </c>
      <c r="AJ16" s="1032"/>
      <c r="AK16" s="1032"/>
      <c r="AL16" s="1032"/>
      <c r="AM16" s="1032" t="s">
        <v>472</v>
      </c>
      <c r="AN16" s="1032"/>
      <c r="AO16" s="1032"/>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7"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6"/>
      <c r="AA23" s="827"/>
      <c r="AB23" s="1026" t="s">
        <v>11</v>
      </c>
      <c r="AC23" s="1027"/>
      <c r="AD23" s="1028"/>
      <c r="AE23" s="1032" t="s">
        <v>357</v>
      </c>
      <c r="AF23" s="1032"/>
      <c r="AG23" s="1032"/>
      <c r="AH23" s="1032"/>
      <c r="AI23" s="1032" t="s">
        <v>363</v>
      </c>
      <c r="AJ23" s="1032"/>
      <c r="AK23" s="1032"/>
      <c r="AL23" s="1032"/>
      <c r="AM23" s="1032" t="s">
        <v>472</v>
      </c>
      <c r="AN23" s="1032"/>
      <c r="AO23" s="1032"/>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7"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6"/>
      <c r="AA30" s="827"/>
      <c r="AB30" s="1026" t="s">
        <v>11</v>
      </c>
      <c r="AC30" s="1027"/>
      <c r="AD30" s="1028"/>
      <c r="AE30" s="1032" t="s">
        <v>357</v>
      </c>
      <c r="AF30" s="1032"/>
      <c r="AG30" s="1032"/>
      <c r="AH30" s="1032"/>
      <c r="AI30" s="1032" t="s">
        <v>363</v>
      </c>
      <c r="AJ30" s="1032"/>
      <c r="AK30" s="1032"/>
      <c r="AL30" s="1032"/>
      <c r="AM30" s="1032" t="s">
        <v>472</v>
      </c>
      <c r="AN30" s="1032"/>
      <c r="AO30" s="1032"/>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7"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6"/>
      <c r="AA37" s="827"/>
      <c r="AB37" s="1026" t="s">
        <v>11</v>
      </c>
      <c r="AC37" s="1027"/>
      <c r="AD37" s="1028"/>
      <c r="AE37" s="1032" t="s">
        <v>357</v>
      </c>
      <c r="AF37" s="1032"/>
      <c r="AG37" s="1032"/>
      <c r="AH37" s="1032"/>
      <c r="AI37" s="1032" t="s">
        <v>363</v>
      </c>
      <c r="AJ37" s="1032"/>
      <c r="AK37" s="1032"/>
      <c r="AL37" s="1032"/>
      <c r="AM37" s="1032" t="s">
        <v>472</v>
      </c>
      <c r="AN37" s="1032"/>
      <c r="AO37" s="1032"/>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7"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6"/>
      <c r="AA44" s="827"/>
      <c r="AB44" s="1026" t="s">
        <v>11</v>
      </c>
      <c r="AC44" s="1027"/>
      <c r="AD44" s="1028"/>
      <c r="AE44" s="1032" t="s">
        <v>357</v>
      </c>
      <c r="AF44" s="1032"/>
      <c r="AG44" s="1032"/>
      <c r="AH44" s="1032"/>
      <c r="AI44" s="1032" t="s">
        <v>363</v>
      </c>
      <c r="AJ44" s="1032"/>
      <c r="AK44" s="1032"/>
      <c r="AL44" s="1032"/>
      <c r="AM44" s="1032" t="s">
        <v>472</v>
      </c>
      <c r="AN44" s="1032"/>
      <c r="AO44" s="1032"/>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7"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6"/>
      <c r="AA51" s="827"/>
      <c r="AB51" s="553" t="s">
        <v>11</v>
      </c>
      <c r="AC51" s="1027"/>
      <c r="AD51" s="1028"/>
      <c r="AE51" s="1032" t="s">
        <v>357</v>
      </c>
      <c r="AF51" s="1032"/>
      <c r="AG51" s="1032"/>
      <c r="AH51" s="1032"/>
      <c r="AI51" s="1032" t="s">
        <v>363</v>
      </c>
      <c r="AJ51" s="1032"/>
      <c r="AK51" s="1032"/>
      <c r="AL51" s="1032"/>
      <c r="AM51" s="1032" t="s">
        <v>472</v>
      </c>
      <c r="AN51" s="1032"/>
      <c r="AO51" s="1032"/>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7"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6"/>
      <c r="AA58" s="827"/>
      <c r="AB58" s="1026" t="s">
        <v>11</v>
      </c>
      <c r="AC58" s="1027"/>
      <c r="AD58" s="1028"/>
      <c r="AE58" s="1032" t="s">
        <v>357</v>
      </c>
      <c r="AF58" s="1032"/>
      <c r="AG58" s="1032"/>
      <c r="AH58" s="1032"/>
      <c r="AI58" s="1032" t="s">
        <v>363</v>
      </c>
      <c r="AJ58" s="1032"/>
      <c r="AK58" s="1032"/>
      <c r="AL58" s="1032"/>
      <c r="AM58" s="1032" t="s">
        <v>472</v>
      </c>
      <c r="AN58" s="1032"/>
      <c r="AO58" s="1032"/>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7"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6"/>
      <c r="AA65" s="827"/>
      <c r="AB65" s="1026" t="s">
        <v>11</v>
      </c>
      <c r="AC65" s="1027"/>
      <c r="AD65" s="1028"/>
      <c r="AE65" s="1032" t="s">
        <v>357</v>
      </c>
      <c r="AF65" s="1032"/>
      <c r="AG65" s="1032"/>
      <c r="AH65" s="1032"/>
      <c r="AI65" s="1032" t="s">
        <v>363</v>
      </c>
      <c r="AJ65" s="1032"/>
      <c r="AK65" s="1032"/>
      <c r="AL65" s="1032"/>
      <c r="AM65" s="1032" t="s">
        <v>472</v>
      </c>
      <c r="AN65" s="1032"/>
      <c r="AO65" s="1032"/>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7"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5"/>
      <c r="B15" s="1046"/>
      <c r="C15" s="1046"/>
      <c r="D15" s="1046"/>
      <c r="E15" s="1046"/>
      <c r="F15" s="1047"/>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5"/>
      <c r="B28" s="1046"/>
      <c r="C28" s="1046"/>
      <c r="D28" s="1046"/>
      <c r="E28" s="1046"/>
      <c r="F28" s="1047"/>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5"/>
      <c r="B41" s="1046"/>
      <c r="C41" s="1046"/>
      <c r="D41" s="1046"/>
      <c r="E41" s="1046"/>
      <c r="F41" s="1047"/>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5"/>
      <c r="B68" s="1046"/>
      <c r="C68" s="1046"/>
      <c r="D68" s="1046"/>
      <c r="E68" s="1046"/>
      <c r="F68" s="1047"/>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5"/>
      <c r="B81" s="1046"/>
      <c r="C81" s="1046"/>
      <c r="D81" s="1046"/>
      <c r="E81" s="1046"/>
      <c r="F81" s="1047"/>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5"/>
      <c r="B94" s="1046"/>
      <c r="C94" s="1046"/>
      <c r="D94" s="1046"/>
      <c r="E94" s="1046"/>
      <c r="F94" s="1047"/>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5"/>
      <c r="B121" s="1046"/>
      <c r="C121" s="1046"/>
      <c r="D121" s="1046"/>
      <c r="E121" s="1046"/>
      <c r="F121" s="1047"/>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5"/>
      <c r="B134" s="1046"/>
      <c r="C134" s="1046"/>
      <c r="D134" s="1046"/>
      <c r="E134" s="1046"/>
      <c r="F134" s="1047"/>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5"/>
      <c r="B147" s="1046"/>
      <c r="C147" s="1046"/>
      <c r="D147" s="1046"/>
      <c r="E147" s="1046"/>
      <c r="F147" s="1047"/>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5"/>
      <c r="B174" s="1046"/>
      <c r="C174" s="1046"/>
      <c r="D174" s="1046"/>
      <c r="E174" s="1046"/>
      <c r="F174" s="1047"/>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5"/>
      <c r="B187" s="1046"/>
      <c r="C187" s="1046"/>
      <c r="D187" s="1046"/>
      <c r="E187" s="1046"/>
      <c r="F187" s="1047"/>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5"/>
      <c r="B200" s="1046"/>
      <c r="C200" s="1046"/>
      <c r="D200" s="1046"/>
      <c r="E200" s="1046"/>
      <c r="F200" s="1047"/>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5"/>
      <c r="B227" s="1046"/>
      <c r="C227" s="1046"/>
      <c r="D227" s="1046"/>
      <c r="E227" s="1046"/>
      <c r="F227" s="1047"/>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5"/>
      <c r="B240" s="1046"/>
      <c r="C240" s="1046"/>
      <c r="D240" s="1046"/>
      <c r="E240" s="1046"/>
      <c r="F240" s="1047"/>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5"/>
      <c r="B253" s="1046"/>
      <c r="C253" s="1046"/>
      <c r="D253" s="1046"/>
      <c r="E253" s="1046"/>
      <c r="F253" s="1047"/>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近藤 千尋</cp:lastModifiedBy>
  <cp:lastPrinted>2018-08-10T04:15:25Z</cp:lastPrinted>
  <dcterms:created xsi:type="dcterms:W3CDTF">2012-03-13T00:50:25Z</dcterms:created>
  <dcterms:modified xsi:type="dcterms:W3CDTF">2018-08-10T04:58:50Z</dcterms:modified>
</cp:coreProperties>
</file>