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各部局フォルダ\08自然局\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460" windowHeight="100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<sst xmlns="http://schemas.openxmlformats.org/spreadsheetml/2006/main" count="2983" uniqueCount="701">
  <si>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</si>
  <si>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</si>
  <si>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</si>
  <si>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</si>
  <si>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</si>
  <si>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</si>
  <si>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</si>
  <si>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</si>
  <si>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</si>
  <si>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</si>
  <si>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</si>
  <si>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</si>
  <si>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</si>
  <si>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</si>
  <si>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</si>
  <si>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</si>
  <si>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</si>
  <si>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</si>
  <si>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</si>
  <si>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</si>
  <si>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</si>
  <si>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</si>
  <si>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</si>
  <si>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</si>
  <si>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</si>
  <si>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</si>
  <si>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</si>
  <si>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</si>
  <si>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</si>
  <si>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</si>
  <si>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</si>
  <si>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</si>
  <si>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</si>
  <si>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</si>
  <si>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</si>
  <si>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</si>
  <si>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</si>
  <si>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</si>
  <si>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</si>
  <si>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</si>
  <si>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</si>
  <si>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</si>
  <si>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</si>
  <si>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</si>
  <si>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</si>
  <si>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</si>
  <si>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</si>
  <si>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</si>
  <si>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</si>
  <si>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</si>
  <si>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</si>
  <si>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</si>
  <si>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</si>
  <si>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</si>
  <si>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</si>
  <si>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</si>
  <si>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</si>
  <si>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</si>
  <si>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</si>
  <si>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</si>
  <si>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</si>
  <si>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</si>
  <si>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</si>
  <si>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</si>
  <si>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</si>
  <si>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</si>
  <si>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</si>
  <si>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</si>
  <si>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</si>
  <si>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</si>
  <si>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</si>
  <si>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</si>
  <si>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</si>
  <si>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</si>
  <si>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</si>
  <si>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</si>
  <si>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</si>
  <si>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</si>
  <si>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</si>
  <si>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</si>
  <si>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</si>
  <si>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</si>
  <si>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</si>
  <si>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</si>
  <si>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</si>
  <si>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</si>
  <si>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</si>
  <si>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</si>
  <si>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</si>
  <si>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</si>
  <si>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</si>
  <si>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</si>
  <si>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</si>
  <si>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</si>
  <si>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</si>
  <si>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</si>
  <si>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</si>
  <si>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</si>
  <si>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</si>
  <si>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</si>
  <si>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</si>
  <si>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</si>
  <si>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</si>
  <si>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</si>
  <si>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</si>
  <si>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</si>
  <si>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</si>
  <si>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</si>
  <si>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</si>
  <si>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</si>
  <si>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</si>
  <si>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</si>
  <si>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</si>
  <si>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</si>
  <si>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</si>
  <si>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</si>
  <si>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</si>
  <si>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</si>
  <si>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</si>
  <si>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</si>
  <si>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</si>
  <si>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</si>
  <si>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</si>
  <si>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</si>
  <si>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</si>
  <si>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</si>
  <si>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</si>
  <si>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</si>
  <si>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</si>
  <si>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</si>
  <si>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</si>
  <si>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</si>
  <si>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</si>
  <si>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</si>
  <si>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</si>
  <si>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</si>
  <si>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</si>
  <si>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</si>
  <si>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</si>
  <si>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</si>
  <si>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</si>
  <si>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</si>
  <si>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</si>
  <si>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</si>
  <si>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</si>
  <si>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</si>
  <si>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</si>
  <si>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</si>
  <si>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</si>
  <si>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</si>
  <si>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</si>
  <si>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</si>
  <si>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</si>
  <si>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</si>
  <si>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</si>
  <si>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</si>
  <si>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</si>
  <si>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</si>
  <si>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</si>
  <si>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</si>
  <si>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</si>
  <si>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</si>
  <si>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</si>
  <si>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</si>
  <si>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</si>
  <si>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</si>
  <si>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</si>
  <si>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</si>
  <si>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</si>
  <si>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</si>
  <si>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</si>
  <si>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</si>
  <si>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</si>
  <si>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</si>
  <si>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</si>
  <si>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</si>
  <si>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</si>
  <si>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</si>
  <si>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</si>
  <si>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</si>
  <si>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</si>
  <si>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</si>
  <si>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</si>
  <si>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</si>
  <si>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</si>
  <si>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</si>
  <si>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</si>
  <si>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</si>
  <si>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</si>
  <si>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</si>
  <si>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</si>
  <si>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</si>
  <si>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</si>
  <si>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</si>
  <si>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</si>
  <si>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</si>
  <si>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</si>
  <si>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</si>
  <si>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</si>
  <si>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</si>
  <si>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</si>
  <si>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</si>
  <si>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</si>
  <si>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</si>
  <si>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</si>
  <si>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</si>
  <si>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</si>
  <si>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</si>
  <si>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</si>
  <si>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</si>
  <si>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</si>
  <si>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</si>
  <si>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</si>
  <si>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</si>
  <si>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</si>
  <si>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</si>
  <si>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</si>
  <si>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</si>
  <si>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</si>
  <si>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</si>
  <si>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</si>
  <si>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</si>
  <si>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</si>
  <si>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</si>
  <si>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</si>
  <si>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</si>
  <si>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</si>
  <si>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</si>
  <si>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</si>
  <si>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</si>
  <si>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</si>
  <si>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</si>
  <si>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</si>
  <si>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</si>
  <si>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</si>
  <si>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</si>
  <si>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</si>
  <si>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</si>
  <si>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</si>
  <si>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</si>
  <si>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</si>
  <si>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</si>
  <si>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</si>
  <si>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</si>
  <si>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</si>
  <si>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</si>
  <si>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</si>
  <si>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</si>
  <si>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</si>
  <si>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</si>
  <si>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</si>
  <si>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</si>
  <si>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</si>
  <si>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</si>
  <si>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</si>
  <si>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</si>
  <si>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</si>
  <si>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</si>
  <si>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</si>
  <si>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</si>
  <si>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</si>
  <si>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</si>
  <si>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</si>
  <si>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</si>
  <si>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</si>
  <si>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</si>
  <si>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</si>
  <si>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</si>
  <si>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</si>
  <si>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</si>
  <si>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</si>
  <si>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</si>
  <si>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</si>
  <si>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</si>
  <si>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</si>
  <si>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</si>
  <si>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</si>
  <si>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</si>
  <si>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</si>
  <si>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</si>
  <si>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</si>
  <si>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</si>
  <si>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</si>
  <si>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</si>
  <si>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</si>
  <si>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</si>
  <si>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</si>
  <si>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</si>
  <si>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</si>
  <si>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</si>
  <si>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</si>
  <si>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</si>
  <si>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</si>
  <si>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</si>
  <si>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</si>
  <si>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</si>
  <si>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</si>
  <si>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</si>
  <si>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</si>
  <si>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</si>
  <si>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</si>
  <si>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</si>
  <si>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</si>
  <si>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</si>
  <si>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</si>
  <si>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</si>
  <si>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</si>
  <si>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</si>
  <si>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</si>
  <si>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</si>
  <si>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</si>
  <si>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</si>
  <si>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</si>
  <si>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</si>
  <si>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</si>
  <si>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</si>
  <si>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</si>
  <si>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</si>
  <si>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</si>
  <si>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</si>
  <si>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</si>
  <si>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</si>
  <si>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</si>
  <si>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</si>
  <si>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</si>
  <si>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</si>
  <si>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</si>
  <si>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</si>
  <si>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</si>
  <si>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</si>
  <si>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</si>
  <si>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</si>
  <si>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</si>
  <si>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</si>
  <si>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</si>
  <si>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</si>
  <si>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</si>
  <si>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</si>
  <si>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</si>
  <si>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</si>
  <si>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</si>
  <si>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</si>
  <si>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</si>
  <si>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</si>
  <si>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</si>
  <si>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</si>
  <si>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</si>
  <si>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</si>
  <si>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</si>
  <si>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</si>
  <si>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</si>
  <si>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</si>
  <si>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</si>
  <si>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</si>
  <si>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</si>
  <si>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</si>
  <si>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</si>
  <si>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</si>
  <si>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</si>
  <si>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</si>
  <si>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</si>
  <si>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</si>
  <si>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</si>
  <si>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</si>
  <si>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</si>
  <si>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</si>
  <si>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</si>
  <si>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</si>
  <si>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</si>
  <si>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</si>
  <si>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</si>
  <si>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</si>
  <si>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</si>
  <si>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</si>
  <si>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</si>
  <si>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</si>
  <si>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</si>
  <si>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</si>
  <si>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</si>
  <si>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</si>
  <si>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</si>
  <si>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</si>
  <si>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</si>
  <si>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</si>
  <si>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</si>
  <si>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</si>
  <si>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</si>
  <si>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</si>
  <si>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</si>
  <si>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</si>
  <si>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</si>
  <si>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</si>
  <si>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</si>
  <si>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</si>
  <si>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</si>
  <si>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</si>
  <si>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</si>
  <si>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</si>
  <si>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</si>
  <si>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</si>
  <si>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</si>
  <si>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</si>
  <si>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</si>
  <si>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</si>
  <si>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</si>
  <si>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</si>
  <si>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</si>
  <si>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</si>
  <si>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</si>
  <si>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</si>
  <si>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</si>
  <si>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</si>
  <si>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</si>
  <si>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</si>
  <si>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</si>
  <si>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</si>
  <si>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</si>
  <si>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</si>
  <si>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</si>
  <si>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</si>
  <si>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</si>
  <si>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</si>
  <si>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</si>
  <si>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</si>
  <si>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</si>
  <si>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</si>
  <si>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</si>
  <si>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</si>
  <si>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</si>
  <si>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</si>
  <si>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</si>
  <si>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</si>
  <si>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</si>
  <si>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</si>
  <si>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</si>
  <si>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</si>
  <si>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</si>
  <si>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</si>
  <si>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</si>
  <si>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</si>
  <si>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</si>
  <si>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</si>
  <si>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</si>
  <si>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</si>
  <si>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</si>
  <si>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</si>
  <si>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</si>
  <si>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</si>
  <si>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</si>
  <si>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</si>
  <si>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</si>
  <si>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</si>
  <si>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</si>
  <si>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</si>
  <si>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</si>
  <si>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</si>
  <si>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</si>
  <si>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</si>
  <si>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</si>
  <si>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</si>
  <si>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</si>
  <si>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</si>
  <si>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</si>
  <si>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</si>
  <si>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</si>
  <si>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</si>
  <si>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</si>
  <si>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</si>
  <si>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</si>
  <si>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</si>
  <si>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</si>
  <si>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</si>
  <si>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</si>
  <si>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</si>
  <si>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</si>
  <si>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</si>
  <si>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</si>
  <si>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</si>
  <si>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</si>
  <si>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</si>
  <si>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</si>
  <si>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</si>
  <si>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</si>
  <si>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</si>
  <si>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</si>
  <si>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</si>
  <si>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</si>
  <si>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</si>
  <si>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</si>
  <si>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</si>
  <si>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</si>
  <si>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</si>
  <si>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</si>
  <si>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</si>
  <si>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</si>
  <si>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</si>
  <si>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</si>
  <si>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</si>
  <si>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</si>
  <si>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</si>
  <si>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</si>
  <si>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</si>
  <si>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</si>
  <si>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</si>
  <si>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</si>
  <si>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</si>
  <si>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</si>
  <si>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</si>
  <si>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</si>
  <si>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</si>
  <si>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</si>
  <si>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</si>
  <si>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</si>
  <si>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</si>
  <si>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</si>
  <si>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</si>
  <si>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</si>
  <si>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</si>
  <si>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</si>
  <si>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</si>
  <si>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</si>
  <si>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</si>
  <si>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</si>
  <si>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</si>
  <si>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</si>
  <si>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</si>
  <si>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</si>
  <si>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</si>
  <si>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</si>
  <si>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</si>
  <si>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</si>
  <si>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</si>
  <si>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</si>
  <si>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</si>
  <si>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</si>
  <si>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</si>
  <si>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</si>
  <si>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</si>
  <si>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</si>
  <si>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</si>
  <si>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</si>
  <si>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</si>
  <si>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</si>
  <si>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</si>
  <si>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地球規模生物多様性情報システム整備推進費</t>
  </si>
  <si>
    <t>自然環境局</t>
  </si>
  <si>
    <t>生物多様性センター</t>
  </si>
  <si>
    <t>自然環境保全法第4条
生物多様性基本法第22条、第24条</t>
    <phoneticPr fontId="5"/>
  </si>
  <si>
    <t>生物多様性国家戦略2012-2020</t>
    <phoneticPr fontId="5"/>
  </si>
  <si>
    <t>自然環境保全基礎調査をはじめとする生物多様性保全に関する情報を収集・管理し、インターネットを介して広く提供し、多様な主体で共有する手段としての情報システムの管理運営を行うことにより、我が国における自然環境行政の各種施策、環境アセスメント等への各種事業において活用できるようにするとともに、生物多様性保全への国民の理解を図る。</t>
    <rPh sb="65" eb="67">
      <t>シュダン</t>
    </rPh>
    <rPh sb="78" eb="80">
      <t>カンリ</t>
    </rPh>
    <rPh sb="91" eb="92">
      <t>ワ</t>
    </rPh>
    <rPh sb="93" eb="94">
      <t>クニ</t>
    </rPh>
    <rPh sb="98" eb="102">
      <t>シゼンカンキョウ</t>
    </rPh>
    <rPh sb="102" eb="104">
      <t>ギョウセイ</t>
    </rPh>
    <rPh sb="105" eb="107">
      <t>カクシュ</t>
    </rPh>
    <rPh sb="107" eb="109">
      <t>セサク</t>
    </rPh>
    <rPh sb="110" eb="112">
      <t>カンキョウ</t>
    </rPh>
    <rPh sb="118" eb="119">
      <t>トウ</t>
    </rPh>
    <rPh sb="121" eb="123">
      <t>カクシュ</t>
    </rPh>
    <rPh sb="123" eb="125">
      <t>ジギョウ</t>
    </rPh>
    <rPh sb="129" eb="131">
      <t>カツヨウ</t>
    </rPh>
    <rPh sb="153" eb="155">
      <t>コクミン</t>
    </rPh>
    <phoneticPr fontId="5"/>
  </si>
  <si>
    <t>自然環境保全基礎調査やモニタリングサイト1000の成果、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</si>
  <si>
    <t>-</t>
  </si>
  <si>
    <t>-</t>
    <phoneticPr fontId="5"/>
  </si>
  <si>
    <t>-</t>
    <phoneticPr fontId="5"/>
  </si>
  <si>
    <t>-</t>
    <phoneticPr fontId="5"/>
  </si>
  <si>
    <t>環境保全調査費</t>
  </si>
  <si>
    <t>土地建物借料</t>
  </si>
  <si>
    <t>生物多様性情報システムの月平均アクセス件数</t>
  </si>
  <si>
    <t>生物多様性情報システムの月平均アクセス件数。</t>
    <rPh sb="0" eb="2">
      <t>セイブツ</t>
    </rPh>
    <rPh sb="2" eb="5">
      <t>タヨウセイ</t>
    </rPh>
    <rPh sb="5" eb="7">
      <t>ジョウホウ</t>
    </rPh>
    <rPh sb="12" eb="13">
      <t>ツキ</t>
    </rPh>
    <rPh sb="13" eb="15">
      <t>ヘイキン</t>
    </rPh>
    <rPh sb="19" eb="21">
      <t>ケンスウ</t>
    </rPh>
    <phoneticPr fontId="5"/>
  </si>
  <si>
    <t>万件</t>
    <rPh sb="0" eb="2">
      <t>マンケン</t>
    </rPh>
    <phoneticPr fontId="5"/>
  </si>
  <si>
    <t>システム運用率（自然環境情報の収集、管理、提供が可能な状態）</t>
  </si>
  <si>
    <t>システム運用費／(月平均アクセス件数×12)　　　　　　　　　　　　　　</t>
  </si>
  <si>
    <t>円</t>
    <rPh sb="0" eb="1">
      <t>エン</t>
    </rPh>
    <phoneticPr fontId="5"/>
  </si>
  <si>
    <t>　円/件</t>
  </si>
  <si>
    <t>43,282,500/(6,810,000*12)</t>
  </si>
  <si>
    <t>５．生物多様性の保全と自然との共生の推進</t>
  </si>
  <si>
    <t>3 生物多様性国家戦略2012-2020に定める我が国の国別目標の関連指標の改善状況</t>
  </si>
  <si>
    <t>-</t>
    <phoneticPr fontId="5"/>
  </si>
  <si>
    <t>本業務の成果は、各種施策に必要な情報の収集・整備・提供を通じて、生物多様性国家戦略2012-2020に定められている国別目標E-2（科学的基盤の強化、科学と政策の結びつきの強化）の達成に寄与するものである。</t>
  </si>
  <si>
    <t>生物多様性情報システムの運用・管理</t>
    <rPh sb="0" eb="2">
      <t>セイブツ</t>
    </rPh>
    <rPh sb="2" eb="5">
      <t>タヨウセイ</t>
    </rPh>
    <rPh sb="5" eb="7">
      <t>ジョウホウ</t>
    </rPh>
    <rPh sb="12" eb="14">
      <t>ウンヨウ</t>
    </rPh>
    <rPh sb="15" eb="17">
      <t>カンリ</t>
    </rPh>
    <phoneticPr fontId="5"/>
  </si>
  <si>
    <t>-</t>
    <phoneticPr fontId="5"/>
  </si>
  <si>
    <t>東名通信工業(株)</t>
  </si>
  <si>
    <t>-</t>
    <phoneticPr fontId="5"/>
  </si>
  <si>
    <t>東京カートグラフィック(株)</t>
    <phoneticPr fontId="5"/>
  </si>
  <si>
    <t>GIS活用促進業務</t>
    <phoneticPr fontId="5"/>
  </si>
  <si>
    <t>東名通信工業(株)</t>
    <phoneticPr fontId="5"/>
  </si>
  <si>
    <t>東京カートグラフィック(株)</t>
    <phoneticPr fontId="5"/>
  </si>
  <si>
    <t>東京パワーテクノロジー(株)</t>
    <phoneticPr fontId="5"/>
  </si>
  <si>
    <t>H.</t>
    <phoneticPr fontId="5"/>
  </si>
  <si>
    <t>G.</t>
    <phoneticPr fontId="5"/>
  </si>
  <si>
    <t>F. 東京パワーテクノロジー(株)</t>
    <phoneticPr fontId="5"/>
  </si>
  <si>
    <t>E. 東京カートグラフィック(株)</t>
    <phoneticPr fontId="5"/>
  </si>
  <si>
    <t>D. 東京センチュリー(株)</t>
    <phoneticPr fontId="5"/>
  </si>
  <si>
    <t>A. 富士通エフ・アイ・ピー(株)</t>
    <phoneticPr fontId="5"/>
  </si>
  <si>
    <t>(株)メビウス</t>
    <phoneticPr fontId="5"/>
  </si>
  <si>
    <t>C. (株)メビウス</t>
    <phoneticPr fontId="5"/>
  </si>
  <si>
    <t>B. 東名通信工業(株)</t>
    <phoneticPr fontId="5"/>
  </si>
  <si>
    <t>-</t>
    <phoneticPr fontId="5"/>
  </si>
  <si>
    <t>GISソフトウェアサポート業務</t>
    <phoneticPr fontId="5"/>
  </si>
  <si>
    <t>情報収集端末機器の交換及び点検調査</t>
    <phoneticPr fontId="5"/>
  </si>
  <si>
    <t>情報収集端末の調査及び調整（尾瀬沼）</t>
    <phoneticPr fontId="5"/>
  </si>
  <si>
    <t>情報収集端末の機器交換（細岡展望台）</t>
    <phoneticPr fontId="5"/>
  </si>
  <si>
    <t>巨樹・巨木林データベースシステムの改修及び運用保守</t>
    <phoneticPr fontId="5"/>
  </si>
  <si>
    <t>情報収集端末中継サーバの運用保守</t>
    <phoneticPr fontId="5"/>
  </si>
  <si>
    <t>154</t>
    <phoneticPr fontId="5"/>
  </si>
  <si>
    <t>146</t>
    <phoneticPr fontId="5"/>
  </si>
  <si>
    <t>155</t>
    <phoneticPr fontId="5"/>
  </si>
  <si>
    <t>195</t>
    <phoneticPr fontId="5"/>
  </si>
  <si>
    <t>190</t>
    <phoneticPr fontId="5"/>
  </si>
  <si>
    <t>192</t>
    <phoneticPr fontId="5"/>
  </si>
  <si>
    <t>182</t>
    <phoneticPr fontId="5"/>
  </si>
  <si>
    <t>○</t>
  </si>
  <si>
    <t>生物多様性基本法では、生物多様性の保全及び持続可能な利用に関する施策を適正に策定・実施するため、国の責務として生物多様性に関する情報の提供が規定されている。</t>
    <phoneticPr fontId="5"/>
  </si>
  <si>
    <t>生物多様性情報の整備及び共有化は、生物多様性国家戦略2012-2020にも位置づけられており、生物多様性関連施策の基盤的施策であることから、今後とも当システムの維持により一層の情報提供を行う必要がある。</t>
  </si>
  <si>
    <t>有</t>
  </si>
  <si>
    <t>無</t>
  </si>
  <si>
    <t>一般競争を原則として支出先を選定するとともに、少額のものにあっては複数者から見積を取得し、最も安価な者を支出先として決定しているため、競争性を確保した上で適正な支出先を選定している。
一者応札となったものについては、引き続き競争性のある契約方法とする。</t>
    <phoneticPr fontId="5"/>
  </si>
  <si>
    <t>‐</t>
  </si>
  <si>
    <t>単位当たりのコストは１円未満となっており、コスト水準は妥当と言える。</t>
    <rPh sb="12" eb="14">
      <t>ミマン</t>
    </rPh>
    <phoneticPr fontId="5"/>
  </si>
  <si>
    <t>事業目的を達成するために真に必要な業務のみを発注している。</t>
  </si>
  <si>
    <t>国庫債務負担行為により、システム構築と運用を一体のものとして発注しており、コスト削減や効率化を行っている。</t>
  </si>
  <si>
    <t>成果実績であるアクセス件数は目標値を毎年上回って増加している。</t>
    <rPh sb="0" eb="2">
      <t>セイカ</t>
    </rPh>
    <rPh sb="2" eb="4">
      <t>ジッセキ</t>
    </rPh>
    <rPh sb="11" eb="12">
      <t>ケン</t>
    </rPh>
    <rPh sb="12" eb="13">
      <t>スウ</t>
    </rPh>
    <rPh sb="14" eb="17">
      <t>モクヒョウチ</t>
    </rPh>
    <rPh sb="18" eb="20">
      <t>マイネン</t>
    </rPh>
    <rPh sb="20" eb="22">
      <t>ウワマワ</t>
    </rPh>
    <rPh sb="24" eb="26">
      <t>ゾウカ</t>
    </rPh>
    <phoneticPr fontId="5"/>
  </si>
  <si>
    <t>引き続き競争性のある契約を実施するとともに、維持経費の削減を図り、より効率的なシステムの維持運営に努める。</t>
  </si>
  <si>
    <t>-</t>
    <phoneticPr fontId="5"/>
  </si>
  <si>
    <t>-</t>
    <phoneticPr fontId="5"/>
  </si>
  <si>
    <t>人件費</t>
    <phoneticPr fontId="5"/>
  </si>
  <si>
    <t>雑役務費</t>
    <phoneticPr fontId="5"/>
  </si>
  <si>
    <t>借料及び損料</t>
    <phoneticPr fontId="5"/>
  </si>
  <si>
    <t>一般管理費・消費税</t>
    <phoneticPr fontId="5"/>
  </si>
  <si>
    <t>データセンタの施設料</t>
    <phoneticPr fontId="5"/>
  </si>
  <si>
    <t>セキュリティ診断</t>
    <phoneticPr fontId="5"/>
  </si>
  <si>
    <t>システム開発保守、打ち合わせ</t>
    <phoneticPr fontId="5"/>
  </si>
  <si>
    <t>旅費</t>
    <phoneticPr fontId="5"/>
  </si>
  <si>
    <t>その他</t>
    <phoneticPr fontId="5"/>
  </si>
  <si>
    <t>打ち合わせ</t>
    <phoneticPr fontId="5"/>
  </si>
  <si>
    <t>人件費</t>
    <phoneticPr fontId="5"/>
  </si>
  <si>
    <t>その他</t>
    <phoneticPr fontId="5"/>
  </si>
  <si>
    <t>消費税</t>
    <phoneticPr fontId="5"/>
  </si>
  <si>
    <t>サーバ損料</t>
    <phoneticPr fontId="5"/>
  </si>
  <si>
    <t>サーバ維持管理</t>
    <phoneticPr fontId="5"/>
  </si>
  <si>
    <t>人件費</t>
    <phoneticPr fontId="5"/>
  </si>
  <si>
    <t>計画検討、作業費、調整費</t>
    <phoneticPr fontId="5"/>
  </si>
  <si>
    <t>備品費、材料費</t>
    <phoneticPr fontId="5"/>
  </si>
  <si>
    <t>その他</t>
    <phoneticPr fontId="5"/>
  </si>
  <si>
    <t>業務打合せ、宿泊費、交通費</t>
    <phoneticPr fontId="5"/>
  </si>
  <si>
    <t>旅費</t>
    <rPh sb="0" eb="2">
      <t>リョヒ</t>
    </rPh>
    <phoneticPr fontId="5"/>
  </si>
  <si>
    <t>一般管理費、消費税</t>
    <phoneticPr fontId="5"/>
  </si>
  <si>
    <t>その他</t>
    <rPh sb="2" eb="3">
      <t>タ</t>
    </rPh>
    <phoneticPr fontId="5"/>
  </si>
  <si>
    <t>印刷製本費</t>
    <phoneticPr fontId="5"/>
  </si>
  <si>
    <t>報告書作成・校正・印刷費</t>
    <phoneticPr fontId="5"/>
  </si>
  <si>
    <t>レンタカー、高所作業車貸料</t>
    <phoneticPr fontId="5"/>
  </si>
  <si>
    <t>借料及び損料</t>
    <phoneticPr fontId="5"/>
  </si>
  <si>
    <t>雑役務費</t>
    <phoneticPr fontId="5"/>
  </si>
  <si>
    <t>最終処分費、ヘリコプター運送費等</t>
    <phoneticPr fontId="5"/>
  </si>
  <si>
    <t>パラボラアンテナサポート費等</t>
    <phoneticPr fontId="5"/>
  </si>
  <si>
    <t>賃金</t>
    <phoneticPr fontId="5"/>
  </si>
  <si>
    <t>外注費</t>
    <phoneticPr fontId="5"/>
  </si>
  <si>
    <t>WebGISシステム運用保守、セキュリティ診断等</t>
    <phoneticPr fontId="5"/>
  </si>
  <si>
    <t>人件費</t>
    <phoneticPr fontId="5"/>
  </si>
  <si>
    <t>システム運用保守、打ち合わせ</t>
    <phoneticPr fontId="5"/>
  </si>
  <si>
    <t>消費税等</t>
    <phoneticPr fontId="5"/>
  </si>
  <si>
    <t>旅費</t>
    <phoneticPr fontId="5"/>
  </si>
  <si>
    <t>打ち合わせ</t>
    <phoneticPr fontId="5"/>
  </si>
  <si>
    <t>借料及び損料</t>
    <phoneticPr fontId="5"/>
  </si>
  <si>
    <t>機器、ソフト等のリース費用</t>
    <phoneticPr fontId="5"/>
  </si>
  <si>
    <t>その他</t>
    <phoneticPr fontId="5"/>
  </si>
  <si>
    <t>消費税</t>
    <phoneticPr fontId="5"/>
  </si>
  <si>
    <t>40,953,448/(9,270,000*12)</t>
    <phoneticPr fontId="5"/>
  </si>
  <si>
    <t>システム運用率はシステム更新に伴う運用休止を含めて99.7%であり、十分に見込みに見合ったものである。</t>
    <rPh sb="4" eb="6">
      <t>ウンヨウ</t>
    </rPh>
    <rPh sb="6" eb="7">
      <t>リツ</t>
    </rPh>
    <rPh sb="12" eb="14">
      <t>コウシン</t>
    </rPh>
    <rPh sb="15" eb="16">
      <t>トモナ</t>
    </rPh>
    <rPh sb="17" eb="19">
      <t>ウンヨウ</t>
    </rPh>
    <rPh sb="19" eb="21">
      <t>キュウシ</t>
    </rPh>
    <rPh sb="22" eb="23">
      <t>フク</t>
    </rPh>
    <rPh sb="34" eb="36">
      <t>ジュウブン</t>
    </rPh>
    <rPh sb="41" eb="43">
      <t>ミア</t>
    </rPh>
    <phoneticPr fontId="5"/>
  </si>
  <si>
    <t>月平均アクセス件数は1,191万件に達しており、当該事業により整備されたウェブサイトは十分に活用されている。</t>
    <rPh sb="0" eb="3">
      <t>ツキヘイキン</t>
    </rPh>
    <rPh sb="7" eb="8">
      <t>ケン</t>
    </rPh>
    <phoneticPr fontId="5"/>
  </si>
  <si>
    <t>38,837,425/(1,191,000*12)</t>
    <phoneticPr fontId="5"/>
  </si>
  <si>
    <t>人件費</t>
    <phoneticPr fontId="5"/>
  </si>
  <si>
    <t>お問合せ対応、HP管理、打ち合わせ、講習会、テキスト作成等</t>
    <phoneticPr fontId="5"/>
  </si>
  <si>
    <t>借料及び損料</t>
    <phoneticPr fontId="5"/>
  </si>
  <si>
    <t>講習会場、PCレンタル</t>
    <phoneticPr fontId="5"/>
  </si>
  <si>
    <t>その他</t>
    <phoneticPr fontId="5"/>
  </si>
  <si>
    <t>一般管理費、消費税</t>
    <phoneticPr fontId="5"/>
  </si>
  <si>
    <t>平成31年度の生物多様性情報システムの月平均アクセス件数を合計1200万件以上とする。</t>
    <rPh sb="7" eb="9">
      <t>セイブツ</t>
    </rPh>
    <rPh sb="9" eb="12">
      <t>タヨウセイ</t>
    </rPh>
    <rPh sb="12" eb="14">
      <t>ジョウホウ</t>
    </rPh>
    <phoneticPr fontId="5"/>
  </si>
  <si>
    <t>当システムは月平均1,191万件のアクセスがあり、環境影響評価や各種計画策定の基礎資料として活用される等、自然環境情報の提供により大きな効果をあげている。</t>
    <rPh sb="6" eb="9">
      <t>ツキヘイキン</t>
    </rPh>
    <rPh sb="14" eb="16">
      <t>マンケン</t>
    </rPh>
    <phoneticPr fontId="5"/>
  </si>
  <si>
    <t>自然環境保全基礎調査の成果をはじめとする生物多様性情報の収集・管理・提供を行う情報提供システム及び全国各地の自然情報を提供するシステムとして、目標を上回るアクセスがあり、自然環境情報の提供に大きな効果をあげていることから、今後とも当システムの維持により一層の情報提供を行う必要がある。各請負契約の実施にあたっては、一般競争入札等の価格競争により実施しているものであり、予算の範囲内で十分な成果を上げている。</t>
    <rPh sb="71" eb="73">
      <t>モクヒョウ</t>
    </rPh>
    <rPh sb="74" eb="76">
      <t>ウワマワ</t>
    </rPh>
    <rPh sb="163" eb="164">
      <t>トウ</t>
    </rPh>
    <phoneticPr fontId="5"/>
  </si>
  <si>
    <t>情報システムを構築し、インターネットを介して一元的に情報提供を行う現在の方法が考えうる最適な実施方法である。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</si>
  <si>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</si>
  <si>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</si>
  <si>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</si>
  <si>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</si>
  <si>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</si>
  <si>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</si>
  <si>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</si>
  <si>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</si>
  <si>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</si>
  <si>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東京センチュリー(株)</t>
    <phoneticPr fontId="5"/>
  </si>
  <si>
    <t>富士通エフ・アイ・ピー(株)</t>
    <phoneticPr fontId="5"/>
  </si>
  <si>
    <t>国庫債務負担行為等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</si>
  <si>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</si>
  <si>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</si>
  <si>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</si>
  <si>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</si>
  <si>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</si>
  <si>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</si>
  <si>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</si>
  <si>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</si>
  <si>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</si>
  <si>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</si>
  <si>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</si>
  <si>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予算の制約もあるが、英語でのデータ提供は考えられないか。</t>
    <phoneticPr fontId="5"/>
  </si>
  <si>
    <t>外部有識者の所見を踏まえ、英語版での提供についても検討すること。また、適切な予算執行に努めること。</t>
    <phoneticPr fontId="5"/>
  </si>
  <si>
    <t>38,837,425/(1,200,000*12)</t>
    <phoneticPr fontId="5"/>
  </si>
  <si>
    <t>EBPMを合理的に推進するため、生物多様性情報システムに環境省が実施する自然環境関連業務成果品等データの共有化に向けたプラットフォーム機能を実装する。当該機能の実装により、省内組織を横断した政策評価が可能となるほか、客観的データに基づく業務リストラも期待できる。またオープンデータ基本指針に基づき、公開可能なものは外部からも閲覧できる仕組みとし、地方公共団体等による生物多様性保全の施策や環境アセスメント等への活用を図る。</t>
    <phoneticPr fontId="5"/>
  </si>
  <si>
    <t>センター長　曽宮和夫</t>
    <rPh sb="6" eb="7">
      <t>ソウ</t>
    </rPh>
    <rPh sb="7" eb="8">
      <t>ミヤ</t>
    </rPh>
    <rPh sb="8" eb="10">
      <t>カズオ</t>
    </rPh>
    <phoneticPr fontId="5"/>
  </si>
  <si>
    <t>これまでも主要なデータは英訳してきているが、外部有識者の所見を踏まえ、更に英語版でのデータ提供について予算の制約を考慮して検討するほか、既存の英語版ホームページの拡充に努める。また、継続して適切な予算執行に努める。</t>
    <rPh sb="5" eb="7">
      <t>シュヨウ</t>
    </rPh>
    <rPh sb="12" eb="14">
      <t>エイヤク</t>
    </rPh>
    <rPh sb="22" eb="24">
      <t>ガイブ</t>
    </rPh>
    <rPh sb="35" eb="36">
      <t>サラ</t>
    </rPh>
    <rPh sb="37" eb="39">
      <t>エイゴ</t>
    </rPh>
    <rPh sb="39" eb="40">
      <t>バン</t>
    </rPh>
    <rPh sb="45" eb="47">
      <t>テイキョウ</t>
    </rPh>
    <rPh sb="51" eb="53">
      <t>ヨサン</t>
    </rPh>
    <rPh sb="54" eb="56">
      <t>セイヤク</t>
    </rPh>
    <rPh sb="57" eb="59">
      <t>コウリョ</t>
    </rPh>
    <rPh sb="61" eb="63">
      <t>ケントウ</t>
    </rPh>
    <rPh sb="68" eb="70">
      <t>キゾン</t>
    </rPh>
    <rPh sb="71" eb="74">
      <t>エイゴバン</t>
    </rPh>
    <rPh sb="81" eb="83">
      <t>カクジュウ</t>
    </rPh>
    <rPh sb="84" eb="85">
      <t>ツト</t>
    </rPh>
    <rPh sb="91" eb="93">
      <t>ケイゾク</t>
    </rPh>
    <rPh sb="95" eb="97">
      <t>テキセツ</t>
    </rPh>
    <rPh sb="98" eb="100">
      <t>ヨサン</t>
    </rPh>
    <rPh sb="100" eb="102">
      <t>シッコウ</t>
    </rPh>
    <rPh sb="103" eb="10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</si>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</sst>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47625</xdr:colOff>
      <xdr:row>740</xdr:row>
      <xdr:rowOff>47625</xdr:rowOff>
    </xdr:from>
    <xdr:to>
      <xdr:col>18</xdr:col>
      <xdr:colOff>63979</xdr:colOff>
      <xdr:row>741</xdr:row>
      <xdr:rowOff>318539</xdr:rowOff>
    </xdr:to>
    <xdr:sp macro="" textlink="">
      <xdr:nvSpPr>
        <xdr:cNvPr id="3" name="テキスト ボックス 2"/>
        <xdr:cNvSpPr txBox="1"/>
      </xdr:nvSpPr>
      <xdr:spPr>
        <a:xfrm>
          <a:off x="1447800" y="35747325"/>
          <a:ext cx="2216629" cy="623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環境省</a:t>
          </a:r>
          <a:endParaRPr kumimoji="1" lang="en-US" altLang="ja-JP" sz="1400"/>
        </a:p>
        <a:p>
          <a:pPr algn="ctr"/>
          <a:r>
            <a:rPr kumimoji="1" lang="en-US" altLang="ja-JP" sz="1400"/>
            <a:t>95.5</a:t>
          </a:r>
          <a:r>
            <a:rPr kumimoji="1" lang="ja-JP" altLang="en-US" sz="1400"/>
            <a:t>百万円</a:t>
          </a:r>
          <a:endParaRPr kumimoji="1" lang="en-US" altLang="ja-JP" sz="1400"/>
        </a:p>
        <a:p>
          <a:endParaRPr kumimoji="1" lang="ja-JP" altLang="en-US" sz="1100"/>
        </a:p>
      </xdr:txBody>
    </xdr:sp>
    <xdr:clientData/>
  </xdr:twoCellAnchor>
  <xdr:twoCellAnchor>
    <xdr:from>
      <xdr:col>14</xdr:col>
      <xdr:colOff>2</xdr:colOff>
      <xdr:row>742</xdr:row>
      <xdr:rowOff>74850</xdr:rowOff>
    </xdr:from>
    <xdr:to>
      <xdr:col>32</xdr:col>
      <xdr:colOff>0</xdr:colOff>
      <xdr:row>746</xdr:row>
      <xdr:rowOff>76203</xdr:rowOff>
    </xdr:to>
    <xdr:grpSp>
      <xdr:nvGrpSpPr>
        <xdr:cNvPr id="2" name="グループ化 1"/>
        <xdr:cNvGrpSpPr/>
      </xdr:nvGrpSpPr>
      <xdr:grpSpPr>
        <a:xfrm>
          <a:off x="3022602" y="41210150"/>
          <a:ext cx="3886198" cy="1423753"/>
          <a:chOff x="2901404" y="36290250"/>
          <a:chExt cx="3601794" cy="1412319"/>
        </a:xfrm>
      </xdr:grpSpPr>
      <xdr:sp macro="" textlink="">
        <xdr:nvSpPr>
          <xdr:cNvPr id="4" name="テキスト ボックス 3"/>
          <xdr:cNvSpPr txBox="1"/>
        </xdr:nvSpPr>
        <xdr:spPr>
          <a:xfrm>
            <a:off x="3009900" y="36642673"/>
            <a:ext cx="3493298" cy="1059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 </a:t>
            </a:r>
            <a:r>
              <a:rPr kumimoji="1" lang="ja-JP" altLang="en-US" sz="1400"/>
              <a:t>富士通エフ・アイ・ピー</a:t>
            </a:r>
            <a:r>
              <a:rPr kumimoji="1" lang="en-US" altLang="ja-JP" sz="1400"/>
              <a:t>(</a:t>
            </a:r>
            <a:r>
              <a:rPr kumimoji="1" lang="ja-JP" altLang="en-US" sz="1400"/>
              <a:t>株</a:t>
            </a:r>
            <a:r>
              <a:rPr kumimoji="1" lang="en-US" altLang="ja-JP" sz="1400"/>
              <a:t>)【</a:t>
            </a:r>
            <a:r>
              <a:rPr kumimoji="1" lang="ja-JP" altLang="en-US" sz="1400"/>
              <a:t>共同実施者</a:t>
            </a:r>
            <a:r>
              <a:rPr kumimoji="1" lang="en-US" altLang="ja-JP" sz="1400"/>
              <a:t>】</a:t>
            </a:r>
          </a:p>
          <a:p>
            <a:pPr algn="ctr"/>
            <a:r>
              <a:rPr kumimoji="1" lang="en-US" altLang="ja-JP" sz="1400"/>
              <a:t>53.1</a:t>
            </a:r>
            <a:r>
              <a:rPr kumimoji="1" lang="ja-JP" altLang="en-US" sz="1400"/>
              <a:t>百万円</a:t>
            </a:r>
            <a:endParaRPr kumimoji="1" lang="en-US" altLang="ja-JP" sz="1400"/>
          </a:p>
          <a:p>
            <a:pPr algn="l"/>
            <a:r>
              <a:rPr kumimoji="1" lang="en-US" altLang="ja-JP" sz="1400"/>
              <a:t>D. </a:t>
            </a:r>
            <a:r>
              <a:rPr kumimoji="1" lang="ja-JP" altLang="en-US" sz="1400"/>
              <a:t>東京センチュリー</a:t>
            </a:r>
            <a:r>
              <a:rPr kumimoji="1" lang="en-US" altLang="ja-JP" sz="1400"/>
              <a:t>(</a:t>
            </a:r>
            <a:r>
              <a:rPr kumimoji="1" lang="ja-JP" altLang="en-US" sz="1400"/>
              <a:t>株</a:t>
            </a:r>
            <a:r>
              <a:rPr kumimoji="1" lang="en-US" altLang="ja-JP" sz="1400"/>
              <a:t>)【</a:t>
            </a:r>
            <a:r>
              <a:rPr kumimoji="1" lang="ja-JP" altLang="en-US" sz="1400"/>
              <a:t>受託者</a:t>
            </a:r>
            <a:r>
              <a:rPr kumimoji="1" lang="en-US" altLang="ja-JP" sz="1400"/>
              <a:t>】</a:t>
            </a:r>
          </a:p>
          <a:p>
            <a:pPr algn="ctr"/>
            <a:r>
              <a:rPr kumimoji="1" lang="en-US" altLang="ja-JP" sz="1400"/>
              <a:t>7.2</a:t>
            </a:r>
            <a:r>
              <a:rPr kumimoji="1" lang="ja-JP" altLang="en-US" sz="1400"/>
              <a:t>百万円</a:t>
            </a:r>
          </a:p>
          <a:p>
            <a:pPr algn="l"/>
            <a:endParaRPr kumimoji="1" lang="en-US" altLang="ja-JP" sz="1400"/>
          </a:p>
        </xdr:txBody>
      </xdr:sp>
      <xdr:sp macro="" textlink="">
        <xdr:nvSpPr>
          <xdr:cNvPr id="16" name="正方形/長方形 15"/>
          <xdr:cNvSpPr/>
        </xdr:nvSpPr>
        <xdr:spPr>
          <a:xfrm>
            <a:off x="2901404" y="36290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endParaRPr lang="ja-JP" altLang="ja-JP" sz="1200">
              <a:effectLst/>
            </a:endParaRPr>
          </a:p>
        </xdr:txBody>
      </xdr:sp>
    </xdr:grpSp>
    <xdr:clientData/>
  </xdr:twoCellAnchor>
  <xdr:twoCellAnchor>
    <xdr:from>
      <xdr:col>14</xdr:col>
      <xdr:colOff>2</xdr:colOff>
      <xdr:row>746</xdr:row>
      <xdr:rowOff>181712</xdr:rowOff>
    </xdr:from>
    <xdr:to>
      <xdr:col>31</xdr:col>
      <xdr:colOff>203199</xdr:colOff>
      <xdr:row>749</xdr:row>
      <xdr:rowOff>88636</xdr:rowOff>
    </xdr:to>
    <xdr:grpSp>
      <xdr:nvGrpSpPr>
        <xdr:cNvPr id="5" name="グループ化 4"/>
        <xdr:cNvGrpSpPr/>
      </xdr:nvGrpSpPr>
      <xdr:grpSpPr>
        <a:xfrm>
          <a:off x="3022602" y="42739412"/>
          <a:ext cx="3873497" cy="973724"/>
          <a:chOff x="2876550" y="37814250"/>
          <a:chExt cx="3601794" cy="965559"/>
        </a:xfrm>
      </xdr:grpSpPr>
      <xdr:sp macro="" textlink="">
        <xdr:nvSpPr>
          <xdr:cNvPr id="9" name="テキスト ボックス 8"/>
          <xdr:cNvSpPr txBox="1"/>
        </xdr:nvSpPr>
        <xdr:spPr>
          <a:xfrm>
            <a:off x="3000374" y="38166675"/>
            <a:ext cx="3477970" cy="613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B. </a:t>
            </a:r>
            <a:r>
              <a:rPr kumimoji="1" lang="ja-JP" altLang="en-US" sz="1400"/>
              <a:t>東名通信工業</a:t>
            </a:r>
            <a:r>
              <a:rPr kumimoji="1" lang="en-US" altLang="ja-JP" sz="1400"/>
              <a:t>(</a:t>
            </a:r>
            <a:r>
              <a:rPr kumimoji="1" lang="ja-JP" altLang="en-US" sz="1400"/>
              <a:t>株</a:t>
            </a:r>
            <a:r>
              <a:rPr kumimoji="1" lang="en-US" altLang="ja-JP" sz="1400"/>
              <a:t>)</a:t>
            </a:r>
          </a:p>
          <a:p>
            <a:pPr algn="ctr"/>
            <a:r>
              <a:rPr kumimoji="1" lang="en-US" altLang="ja-JP" sz="1400"/>
              <a:t>15.2</a:t>
            </a:r>
            <a:r>
              <a:rPr kumimoji="1" lang="ja-JP" altLang="en-US" sz="1400"/>
              <a:t>百万円</a:t>
            </a:r>
          </a:p>
        </xdr:txBody>
      </xdr:sp>
      <xdr:sp macro="" textlink="">
        <xdr:nvSpPr>
          <xdr:cNvPr id="18" name="正方形/長方形 17"/>
          <xdr:cNvSpPr/>
        </xdr:nvSpPr>
        <xdr:spPr>
          <a:xfrm>
            <a:off x="2876550" y="37814250"/>
            <a:ext cx="307393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grpSp>
    <xdr:clientData/>
  </xdr:twoCellAnchor>
  <xdr:twoCellAnchor>
    <xdr:from>
      <xdr:col>14</xdr:col>
      <xdr:colOff>2</xdr:colOff>
      <xdr:row>750</xdr:row>
      <xdr:rowOff>60799</xdr:rowOff>
    </xdr:from>
    <xdr:to>
      <xdr:col>31</xdr:col>
      <xdr:colOff>190501</xdr:colOff>
      <xdr:row>752</xdr:row>
      <xdr:rowOff>339424</xdr:rowOff>
    </xdr:to>
    <xdr:grpSp>
      <xdr:nvGrpSpPr>
        <xdr:cNvPr id="7" name="グループ化 6"/>
        <xdr:cNvGrpSpPr/>
      </xdr:nvGrpSpPr>
      <xdr:grpSpPr>
        <a:xfrm>
          <a:off x="3022602" y="44040899"/>
          <a:ext cx="3860799" cy="989825"/>
          <a:chOff x="2895600" y="38862000"/>
          <a:chExt cx="3587947" cy="980300"/>
        </a:xfrm>
      </xdr:grpSpPr>
      <xdr:sp macro="" textlink="">
        <xdr:nvSpPr>
          <xdr:cNvPr id="6" name="テキスト ボックス 5"/>
          <xdr:cNvSpPr txBox="1"/>
        </xdr:nvSpPr>
        <xdr:spPr>
          <a:xfrm>
            <a:off x="3009900" y="39223950"/>
            <a:ext cx="3473647" cy="618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C. (</a:t>
            </a:r>
            <a:r>
              <a:rPr kumimoji="1" lang="ja-JP" altLang="en-US" sz="1400"/>
              <a:t>株</a:t>
            </a:r>
            <a:r>
              <a:rPr kumimoji="1" lang="en-US" altLang="ja-JP" sz="1400"/>
              <a:t>)</a:t>
            </a:r>
            <a:r>
              <a:rPr kumimoji="1" lang="ja-JP" altLang="en-US" sz="1400"/>
              <a:t>メビウス</a:t>
            </a:r>
          </a:p>
          <a:p>
            <a:pPr algn="ctr"/>
            <a:r>
              <a:rPr kumimoji="1" lang="en-US" altLang="ja-JP" sz="1400"/>
              <a:t>15.0</a:t>
            </a:r>
            <a:r>
              <a:rPr kumimoji="1" lang="ja-JP" altLang="en-US" sz="1400"/>
              <a:t>百万円</a:t>
            </a:r>
          </a:p>
          <a:p>
            <a:pPr algn="ctr"/>
            <a:endParaRPr kumimoji="1" lang="en-US" altLang="ja-JP" sz="1400"/>
          </a:p>
          <a:p>
            <a:endParaRPr kumimoji="1" lang="ja-JP" altLang="en-US" sz="1100"/>
          </a:p>
        </xdr:txBody>
      </xdr:sp>
      <xdr:sp macro="" textlink="">
        <xdr:nvSpPr>
          <xdr:cNvPr id="20" name="正方形/長方形 19"/>
          <xdr:cNvSpPr/>
        </xdr:nvSpPr>
        <xdr:spPr>
          <a:xfrm>
            <a:off x="2895600" y="38862000"/>
            <a:ext cx="340042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grpSp>
    <xdr:clientData/>
  </xdr:twoCellAnchor>
  <xdr:twoCellAnchor>
    <xdr:from>
      <xdr:col>14</xdr:col>
      <xdr:colOff>2</xdr:colOff>
      <xdr:row>753</xdr:row>
      <xdr:rowOff>290554</xdr:rowOff>
    </xdr:from>
    <xdr:to>
      <xdr:col>32</xdr:col>
      <xdr:colOff>0</xdr:colOff>
      <xdr:row>756</xdr:row>
      <xdr:rowOff>234670</xdr:rowOff>
    </xdr:to>
    <xdr:grpSp>
      <xdr:nvGrpSpPr>
        <xdr:cNvPr id="31" name="グループ化 30"/>
        <xdr:cNvGrpSpPr/>
      </xdr:nvGrpSpPr>
      <xdr:grpSpPr>
        <a:xfrm>
          <a:off x="3022602" y="45337454"/>
          <a:ext cx="3886198" cy="1010916"/>
          <a:chOff x="2886075" y="43224450"/>
          <a:chExt cx="3600448" cy="1005927"/>
        </a:xfrm>
      </xdr:grpSpPr>
      <xdr:sp macro="" textlink="">
        <xdr:nvSpPr>
          <xdr:cNvPr id="11" name="テキスト ボックス 10"/>
          <xdr:cNvSpPr txBox="1"/>
        </xdr:nvSpPr>
        <xdr:spPr>
          <a:xfrm>
            <a:off x="2990850" y="43605450"/>
            <a:ext cx="3495673" cy="624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chemeClr val="dk1"/>
                </a:solidFill>
                <a:effectLst/>
                <a:latin typeface="+mn-lt"/>
                <a:ea typeface="+mn-ea"/>
                <a:cs typeface="+mn-cs"/>
              </a:rPr>
              <a:t>E. </a:t>
            </a:r>
            <a:r>
              <a:rPr kumimoji="1" lang="ja-JP" altLang="en-US" sz="1400">
                <a:solidFill>
                  <a:schemeClr val="dk1"/>
                </a:solidFill>
                <a:effectLst/>
                <a:latin typeface="+mn-lt"/>
                <a:ea typeface="+mn-ea"/>
                <a:cs typeface="+mn-cs"/>
              </a:rPr>
              <a:t>東京カートグラフィック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株</a:t>
            </a:r>
            <a:r>
              <a:rPr kumimoji="1" lang="en-US" altLang="ja-JP" sz="1400">
                <a:solidFill>
                  <a:schemeClr val="dk1"/>
                </a:solidFill>
                <a:effectLst/>
                <a:latin typeface="+mn-lt"/>
                <a:ea typeface="+mn-ea"/>
                <a:cs typeface="+mn-cs"/>
              </a:rPr>
              <a:t>)</a:t>
            </a:r>
          </a:p>
          <a:p>
            <a:pPr algn="ctr"/>
            <a:r>
              <a:rPr kumimoji="1" lang="en-US" altLang="ja-JP" sz="1400">
                <a:solidFill>
                  <a:schemeClr val="dk1"/>
                </a:solidFill>
                <a:effectLst/>
                <a:latin typeface="+mn-lt"/>
                <a:ea typeface="+mn-ea"/>
                <a:cs typeface="+mn-cs"/>
              </a:rPr>
              <a:t>3.8</a:t>
            </a:r>
            <a:r>
              <a:rPr kumimoji="1" lang="ja-JP" altLang="en-US"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a:p>
            <a:pPr algn="ctr"/>
            <a:endParaRPr kumimoji="1" lang="ja-JP" altLang="en-US" sz="1400"/>
          </a:p>
        </xdr:txBody>
      </xdr:sp>
      <xdr:sp macro="" textlink="">
        <xdr:nvSpPr>
          <xdr:cNvPr id="26" name="正方形/長方形 25"/>
          <xdr:cNvSpPr/>
        </xdr:nvSpPr>
        <xdr:spPr>
          <a:xfrm>
            <a:off x="2886075" y="43224450"/>
            <a:ext cx="340042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一般競争契約（最低価格）、随意契約（少額）</a:t>
            </a:r>
            <a:r>
              <a:rPr kumimoji="1" lang="en-US" altLang="ja-JP" sz="1200">
                <a:solidFill>
                  <a:sysClr val="windowText" lastClr="000000"/>
                </a:solidFill>
              </a:rPr>
              <a:t>】</a:t>
            </a:r>
            <a:endParaRPr lang="ja-JP" altLang="ja-JP" sz="1200">
              <a:effectLst/>
            </a:endParaRPr>
          </a:p>
        </xdr:txBody>
      </xdr:sp>
    </xdr:grpSp>
    <xdr:clientData/>
  </xdr:twoCellAnchor>
  <xdr:twoCellAnchor>
    <xdr:from>
      <xdr:col>14</xdr:col>
      <xdr:colOff>2</xdr:colOff>
      <xdr:row>756</xdr:row>
      <xdr:rowOff>566969</xdr:rowOff>
    </xdr:from>
    <xdr:to>
      <xdr:col>32</xdr:col>
      <xdr:colOff>0</xdr:colOff>
      <xdr:row>758</xdr:row>
      <xdr:rowOff>229871</xdr:rowOff>
    </xdr:to>
    <xdr:grpSp>
      <xdr:nvGrpSpPr>
        <xdr:cNvPr id="32" name="グループ化 31"/>
        <xdr:cNvGrpSpPr/>
      </xdr:nvGrpSpPr>
      <xdr:grpSpPr>
        <a:xfrm>
          <a:off x="3022602" y="46680669"/>
          <a:ext cx="3886198" cy="1009102"/>
          <a:chOff x="2886075" y="44386500"/>
          <a:chExt cx="3600448" cy="1005927"/>
        </a:xfrm>
      </xdr:grpSpPr>
      <xdr:sp macro="" textlink="">
        <xdr:nvSpPr>
          <xdr:cNvPr id="15" name="テキスト ボックス 14"/>
          <xdr:cNvSpPr txBox="1"/>
        </xdr:nvSpPr>
        <xdr:spPr>
          <a:xfrm>
            <a:off x="3000375" y="44767500"/>
            <a:ext cx="3486148" cy="624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chemeClr val="dk1"/>
                </a:solidFill>
                <a:effectLst/>
                <a:latin typeface="+mn-lt"/>
                <a:ea typeface="+mn-ea"/>
                <a:cs typeface="+mn-cs"/>
              </a:rPr>
              <a:t>F. </a:t>
            </a:r>
            <a:r>
              <a:rPr kumimoji="1" lang="ja-JP" altLang="en-US" sz="1400">
                <a:solidFill>
                  <a:schemeClr val="dk1"/>
                </a:solidFill>
                <a:effectLst/>
                <a:latin typeface="+mn-lt"/>
                <a:ea typeface="+mn-ea"/>
                <a:cs typeface="+mn-cs"/>
              </a:rPr>
              <a:t>東京パワーテクノロジー</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株</a:t>
            </a:r>
            <a:r>
              <a:rPr kumimoji="1" lang="en-US" altLang="ja-JP" sz="1400">
                <a:solidFill>
                  <a:schemeClr val="dk1"/>
                </a:solidFill>
                <a:effectLst/>
                <a:latin typeface="+mn-lt"/>
                <a:ea typeface="+mn-ea"/>
                <a:cs typeface="+mn-cs"/>
              </a:rPr>
              <a:t>)</a:t>
            </a:r>
          </a:p>
          <a:p>
            <a:pPr algn="ct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a:p>
            <a:pPr algn="ctr"/>
            <a:endParaRPr kumimoji="1" lang="ja-JP" altLang="en-US" sz="1400"/>
          </a:p>
        </xdr:txBody>
      </xdr:sp>
      <xdr:sp macro="" textlink="">
        <xdr:nvSpPr>
          <xdr:cNvPr id="28" name="正方形/長方形 27"/>
          <xdr:cNvSpPr/>
        </xdr:nvSpPr>
        <xdr:spPr>
          <a:xfrm>
            <a:off x="2886075" y="44386500"/>
            <a:ext cx="3400425" cy="4572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lang="ja-JP" altLang="ja-JP" sz="1200">
              <a:effectLst/>
            </a:endParaRPr>
          </a:p>
        </xdr:txBody>
      </xdr:sp>
    </xdr:grpSp>
    <xdr:clientData/>
  </xdr:twoCellAnchor>
  <xdr:twoCellAnchor>
    <xdr:from>
      <xdr:col>33</xdr:col>
      <xdr:colOff>64409</xdr:colOff>
      <xdr:row>743</xdr:row>
      <xdr:rowOff>228601</xdr:rowOff>
    </xdr:from>
    <xdr:to>
      <xdr:col>49</xdr:col>
      <xdr:colOff>8928</xdr:colOff>
      <xdr:row>745</xdr:row>
      <xdr:rowOff>311831</xdr:rowOff>
    </xdr:to>
    <xdr:grpSp>
      <xdr:nvGrpSpPr>
        <xdr:cNvPr id="10" name="グループ化 9"/>
        <xdr:cNvGrpSpPr/>
      </xdr:nvGrpSpPr>
      <xdr:grpSpPr>
        <a:xfrm>
          <a:off x="7189109" y="41719501"/>
          <a:ext cx="3398919" cy="794430"/>
          <a:chOff x="6123214" y="36888965"/>
          <a:chExt cx="3209326" cy="790802"/>
        </a:xfrm>
      </xdr:grpSpPr>
      <xdr:sp macro="" textlink="">
        <xdr:nvSpPr>
          <xdr:cNvPr id="23" name="テキスト ボックス 22"/>
          <xdr:cNvSpPr txBox="1"/>
        </xdr:nvSpPr>
        <xdr:spPr>
          <a:xfrm>
            <a:off x="6254229" y="36948397"/>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生物多様性情報システムの運用・管理</a:t>
            </a:r>
            <a:endParaRPr kumimoji="1" lang="en-US" altLang="ja-JP" sz="1100"/>
          </a:p>
        </xdr:txBody>
      </xdr:sp>
      <xdr:sp macro="" textlink="">
        <xdr:nvSpPr>
          <xdr:cNvPr id="25" name="大かっこ 24"/>
          <xdr:cNvSpPr/>
        </xdr:nvSpPr>
        <xdr:spPr>
          <a:xfrm>
            <a:off x="6123214" y="36888965"/>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64409</xdr:colOff>
      <xdr:row>747</xdr:row>
      <xdr:rowOff>138794</xdr:rowOff>
    </xdr:from>
    <xdr:to>
      <xdr:col>49</xdr:col>
      <xdr:colOff>8928</xdr:colOff>
      <xdr:row>749</xdr:row>
      <xdr:rowOff>222024</xdr:rowOff>
    </xdr:to>
    <xdr:grpSp>
      <xdr:nvGrpSpPr>
        <xdr:cNvPr id="27" name="グループ化 26"/>
        <xdr:cNvGrpSpPr/>
      </xdr:nvGrpSpPr>
      <xdr:grpSpPr>
        <a:xfrm>
          <a:off x="7189109" y="43052094"/>
          <a:ext cx="3398919" cy="794430"/>
          <a:chOff x="6123214" y="36888965"/>
          <a:chExt cx="3209326" cy="790802"/>
        </a:xfrm>
      </xdr:grpSpPr>
      <xdr:sp macro="" textlink="">
        <xdr:nvSpPr>
          <xdr:cNvPr id="29" name="テキスト ボックス 28"/>
          <xdr:cNvSpPr txBox="1"/>
        </xdr:nvSpPr>
        <xdr:spPr>
          <a:xfrm>
            <a:off x="6254229" y="36948397"/>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情報収集端末の交換、点検、調査</a:t>
            </a:r>
            <a:endParaRPr kumimoji="1" lang="en-US" altLang="ja-JP" sz="1100"/>
          </a:p>
        </xdr:txBody>
      </xdr:sp>
      <xdr:sp macro="" textlink="">
        <xdr:nvSpPr>
          <xdr:cNvPr id="33" name="大かっこ 32"/>
          <xdr:cNvSpPr/>
        </xdr:nvSpPr>
        <xdr:spPr>
          <a:xfrm>
            <a:off x="6123214" y="36888965"/>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64409</xdr:colOff>
      <xdr:row>751</xdr:row>
      <xdr:rowOff>38101</xdr:rowOff>
    </xdr:from>
    <xdr:to>
      <xdr:col>49</xdr:col>
      <xdr:colOff>8928</xdr:colOff>
      <xdr:row>753</xdr:row>
      <xdr:rowOff>121331</xdr:rowOff>
    </xdr:to>
    <xdr:grpSp>
      <xdr:nvGrpSpPr>
        <xdr:cNvPr id="34" name="グループ化 33"/>
        <xdr:cNvGrpSpPr/>
      </xdr:nvGrpSpPr>
      <xdr:grpSpPr>
        <a:xfrm>
          <a:off x="7189109" y="44373801"/>
          <a:ext cx="3398919" cy="794430"/>
          <a:chOff x="6123214" y="36888965"/>
          <a:chExt cx="3209326" cy="790802"/>
        </a:xfrm>
      </xdr:grpSpPr>
      <xdr:sp macro="" textlink="">
        <xdr:nvSpPr>
          <xdr:cNvPr id="35" name="テキスト ボックス 34"/>
          <xdr:cNvSpPr txBox="1"/>
        </xdr:nvSpPr>
        <xdr:spPr>
          <a:xfrm>
            <a:off x="6254229" y="36948397"/>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巨樹・巨木林データベースシステムの改修及び運用保守</a:t>
            </a:r>
            <a:endParaRPr kumimoji="1" lang="en-US" altLang="ja-JP" sz="1100"/>
          </a:p>
        </xdr:txBody>
      </xdr:sp>
      <xdr:sp macro="" textlink="">
        <xdr:nvSpPr>
          <xdr:cNvPr id="36" name="大かっこ 35"/>
          <xdr:cNvSpPr/>
        </xdr:nvSpPr>
        <xdr:spPr>
          <a:xfrm>
            <a:off x="6123214" y="36888965"/>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64409</xdr:colOff>
      <xdr:row>754</xdr:row>
      <xdr:rowOff>277586</xdr:rowOff>
    </xdr:from>
    <xdr:to>
      <xdr:col>49</xdr:col>
      <xdr:colOff>8928</xdr:colOff>
      <xdr:row>756</xdr:row>
      <xdr:rowOff>369888</xdr:rowOff>
    </xdr:to>
    <xdr:grpSp>
      <xdr:nvGrpSpPr>
        <xdr:cNvPr id="40" name="グループ化 39"/>
        <xdr:cNvGrpSpPr/>
      </xdr:nvGrpSpPr>
      <xdr:grpSpPr>
        <a:xfrm>
          <a:off x="7189109" y="45680086"/>
          <a:ext cx="3398919" cy="803502"/>
          <a:chOff x="6123214" y="36888965"/>
          <a:chExt cx="3209326" cy="790802"/>
        </a:xfrm>
      </xdr:grpSpPr>
      <xdr:sp macro="" textlink="">
        <xdr:nvSpPr>
          <xdr:cNvPr id="41" name="テキスト ボックス 40"/>
          <xdr:cNvSpPr txBox="1"/>
        </xdr:nvSpPr>
        <xdr:spPr>
          <a:xfrm>
            <a:off x="6254229" y="36948397"/>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GIS</a:t>
            </a:r>
            <a:r>
              <a:rPr kumimoji="1" lang="ja-JP" altLang="en-US" sz="1100"/>
              <a:t>データ活用促進業務、</a:t>
            </a:r>
            <a:r>
              <a:rPr kumimoji="1" lang="en-US" altLang="ja-JP" sz="1100"/>
              <a:t>GIS</a:t>
            </a:r>
            <a:r>
              <a:rPr kumimoji="1" lang="ja-JP" altLang="en-US" sz="1100"/>
              <a:t>ソフトウェアサポート業務 </a:t>
            </a:r>
          </a:p>
        </xdr:txBody>
      </xdr:sp>
      <xdr:sp macro="" textlink="">
        <xdr:nvSpPr>
          <xdr:cNvPr id="42" name="大かっこ 41"/>
          <xdr:cNvSpPr/>
        </xdr:nvSpPr>
        <xdr:spPr>
          <a:xfrm>
            <a:off x="6123214" y="36888965"/>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64409</xdr:colOff>
      <xdr:row>757</xdr:row>
      <xdr:rowOff>220436</xdr:rowOff>
    </xdr:from>
    <xdr:to>
      <xdr:col>49</xdr:col>
      <xdr:colOff>8928</xdr:colOff>
      <xdr:row>758</xdr:row>
      <xdr:rowOff>342674</xdr:rowOff>
    </xdr:to>
    <xdr:grpSp>
      <xdr:nvGrpSpPr>
        <xdr:cNvPr id="43" name="グループ化 42"/>
        <xdr:cNvGrpSpPr/>
      </xdr:nvGrpSpPr>
      <xdr:grpSpPr>
        <a:xfrm>
          <a:off x="7189109" y="47007236"/>
          <a:ext cx="3398919" cy="795338"/>
          <a:chOff x="6123214" y="36888965"/>
          <a:chExt cx="3209326" cy="790802"/>
        </a:xfrm>
      </xdr:grpSpPr>
      <xdr:sp macro="" textlink="">
        <xdr:nvSpPr>
          <xdr:cNvPr id="44" name="テキスト ボックス 43"/>
          <xdr:cNvSpPr txBox="1"/>
        </xdr:nvSpPr>
        <xdr:spPr>
          <a:xfrm>
            <a:off x="6254229" y="36948397"/>
            <a:ext cx="3034393" cy="5587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情報収集端末中継サーバの運用保守</a:t>
            </a:r>
            <a:endParaRPr kumimoji="1" lang="en-US" altLang="ja-JP" sz="1100"/>
          </a:p>
        </xdr:txBody>
      </xdr:sp>
      <xdr:sp macro="" textlink="">
        <xdr:nvSpPr>
          <xdr:cNvPr id="45" name="大かっこ 44"/>
          <xdr:cNvSpPr/>
        </xdr:nvSpPr>
        <xdr:spPr>
          <a:xfrm>
            <a:off x="6123214" y="36888965"/>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95249</xdr:colOff>
      <xdr:row>741</xdr:row>
      <xdr:rowOff>299359</xdr:rowOff>
    </xdr:from>
    <xdr:to>
      <xdr:col>14</xdr:col>
      <xdr:colOff>84591</xdr:colOff>
      <xdr:row>757</xdr:row>
      <xdr:rowOff>604871</xdr:rowOff>
    </xdr:to>
    <xdr:grpSp>
      <xdr:nvGrpSpPr>
        <xdr:cNvPr id="13" name="グループ化 12"/>
        <xdr:cNvGrpSpPr/>
      </xdr:nvGrpSpPr>
      <xdr:grpSpPr>
        <a:xfrm>
          <a:off x="2686049" y="41079059"/>
          <a:ext cx="421142" cy="6312612"/>
          <a:chOff x="2571749" y="36480751"/>
          <a:chExt cx="397556" cy="6272492"/>
        </a:xfrm>
      </xdr:grpSpPr>
      <xdr:cxnSp macro="">
        <xdr:nvCxnSpPr>
          <xdr:cNvPr id="22" name="直線コネクタ 21"/>
          <xdr:cNvCxnSpPr/>
        </xdr:nvCxnSpPr>
        <xdr:spPr>
          <a:xfrm>
            <a:off x="2571749" y="36480751"/>
            <a:ext cx="19138" cy="62519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V="1">
            <a:off x="2571750" y="37242750"/>
            <a:ext cx="39755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flipV="1">
            <a:off x="2571750" y="38753908"/>
            <a:ext cx="39755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flipV="1">
            <a:off x="2571750" y="40084443"/>
            <a:ext cx="39755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V="1">
            <a:off x="2571750" y="41412017"/>
            <a:ext cx="39755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flipV="1">
            <a:off x="2571750" y="42748481"/>
            <a:ext cx="39755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B2" sqref="BB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7">
        <v>195</v>
      </c>
      <c r="AT2" s="957"/>
      <c r="AU2" s="957"/>
      <c r="AV2" s="52" t="str">
        <f>IF(AW2="", "", "-")</f>
        <v/>
      </c>
      <c r="AW2" s="929"/>
      <c r="AX2" s="92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698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547</v>
      </c>
      <c r="H7" s="495"/>
      <c r="I7" s="495"/>
      <c r="J7" s="495"/>
      <c r="K7" s="495"/>
      <c r="L7" s="495"/>
      <c r="M7" s="495"/>
      <c r="N7" s="495"/>
      <c r="O7" s="495"/>
      <c r="P7" s="495"/>
      <c r="Q7" s="495"/>
      <c r="R7" s="495"/>
      <c r="S7" s="495"/>
      <c r="T7" s="495"/>
      <c r="U7" s="495"/>
      <c r="V7" s="495"/>
      <c r="W7" s="495"/>
      <c r="X7" s="496"/>
      <c r="Y7" s="940" t="s">
        <v>541</v>
      </c>
      <c r="Z7" s="439"/>
      <c r="AA7" s="439"/>
      <c r="AB7" s="439"/>
      <c r="AC7" s="439"/>
      <c r="AD7" s="941"/>
      <c r="AE7" s="930" t="s">
        <v>548</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1" t="s">
        <v>388</v>
      </c>
      <c r="B8" s="492"/>
      <c r="C8" s="492"/>
      <c r="D8" s="492"/>
      <c r="E8" s="492"/>
      <c r="F8" s="493"/>
      <c r="G8" s="958" t="str">
        <f>入力規則等!A26</f>
        <v>ＩＴ戦略</v>
      </c>
      <c r="H8" s="719"/>
      <c r="I8" s="719"/>
      <c r="J8" s="719"/>
      <c r="K8" s="719"/>
      <c r="L8" s="719"/>
      <c r="M8" s="719"/>
      <c r="N8" s="719"/>
      <c r="O8" s="719"/>
      <c r="P8" s="719"/>
      <c r="Q8" s="719"/>
      <c r="R8" s="719"/>
      <c r="S8" s="719"/>
      <c r="T8" s="719"/>
      <c r="U8" s="719"/>
      <c r="V8" s="719"/>
      <c r="W8" s="719"/>
      <c r="X8" s="959"/>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48" t="s">
        <v>23</v>
      </c>
      <c r="B9" s="849"/>
      <c r="C9" s="849"/>
      <c r="D9" s="849"/>
      <c r="E9" s="849"/>
      <c r="F9" s="849"/>
      <c r="G9" s="850" t="s">
        <v>549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112</v>
      </c>
      <c r="Q13" s="657"/>
      <c r="R13" s="657"/>
      <c r="S13" s="657"/>
      <c r="T13" s="657"/>
      <c r="U13" s="657"/>
      <c r="V13" s="658"/>
      <c r="W13" s="656">
        <v>103</v>
      </c>
      <c r="X13" s="657"/>
      <c r="Y13" s="657"/>
      <c r="Z13" s="657"/>
      <c r="AA13" s="657"/>
      <c r="AB13" s="657"/>
      <c r="AC13" s="658"/>
      <c r="AD13" s="656">
        <v>95</v>
      </c>
      <c r="AE13" s="657"/>
      <c r="AF13" s="657"/>
      <c r="AG13" s="657"/>
      <c r="AH13" s="657"/>
      <c r="AI13" s="657"/>
      <c r="AJ13" s="658"/>
      <c r="AK13" s="656">
        <v>97</v>
      </c>
      <c r="AL13" s="657"/>
      <c r="AM13" s="657"/>
      <c r="AN13" s="657"/>
      <c r="AO13" s="657"/>
      <c r="AP13" s="657"/>
      <c r="AQ13" s="658"/>
      <c r="AR13" s="937">
        <v>115</v>
      </c>
      <c r="AS13" s="938"/>
      <c r="AT13" s="938"/>
      <c r="AU13" s="938"/>
      <c r="AV13" s="938"/>
      <c r="AW13" s="938"/>
      <c r="AX13" s="93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554</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t="s">
        <v>700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552</v>
      </c>
      <c r="X17" s="657"/>
      <c r="Y17" s="657"/>
      <c r="Z17" s="657"/>
      <c r="AA17" s="657"/>
      <c r="AB17" s="657"/>
      <c r="AC17" s="658"/>
      <c r="AD17" s="656" t="s">
        <v>551</v>
      </c>
      <c r="AE17" s="657"/>
      <c r="AF17" s="657"/>
      <c r="AG17" s="657"/>
      <c r="AH17" s="657"/>
      <c r="AI17" s="657"/>
      <c r="AJ17" s="658"/>
      <c r="AK17" s="656" t="s">
        <v>551</v>
      </c>
      <c r="AL17" s="657"/>
      <c r="AM17" s="657"/>
      <c r="AN17" s="657"/>
      <c r="AO17" s="657"/>
      <c r="AP17" s="657"/>
      <c r="AQ17" s="658"/>
      <c r="AR17" s="935"/>
      <c r="AS17" s="935"/>
      <c r="AT17" s="935"/>
      <c r="AU17" s="935"/>
      <c r="AV17" s="935"/>
      <c r="AW17" s="935"/>
      <c r="AX17" s="936"/>
    </row>
    <row r="18" spans="1:50" ht="24.75" customHeight="1" x14ac:dyDescent="0.15">
      <c r="A18" s="613"/>
      <c r="B18" s="614"/>
      <c r="C18" s="614"/>
      <c r="D18" s="614"/>
      <c r="E18" s="614"/>
      <c r="F18" s="615"/>
      <c r="G18" s="726"/>
      <c r="H18" s="727"/>
      <c r="I18" s="715" t="s">
        <v>20</v>
      </c>
      <c r="J18" s="716"/>
      <c r="K18" s="716"/>
      <c r="L18" s="716"/>
      <c r="M18" s="716"/>
      <c r="N18" s="716"/>
      <c r="O18" s="717"/>
      <c r="P18" s="877">
        <f>SUM(P13:V17)</f>
        <v>112</v>
      </c>
      <c r="Q18" s="878"/>
      <c r="R18" s="878"/>
      <c r="S18" s="878"/>
      <c r="T18" s="878"/>
      <c r="U18" s="878"/>
      <c r="V18" s="879"/>
      <c r="W18" s="877">
        <f>SUM(W13:AC17)</f>
        <v>103</v>
      </c>
      <c r="X18" s="878"/>
      <c r="Y18" s="878"/>
      <c r="Z18" s="878"/>
      <c r="AA18" s="878"/>
      <c r="AB18" s="878"/>
      <c r="AC18" s="879"/>
      <c r="AD18" s="877">
        <f>SUM(AD13:AJ17)</f>
        <v>95</v>
      </c>
      <c r="AE18" s="878"/>
      <c r="AF18" s="878"/>
      <c r="AG18" s="878"/>
      <c r="AH18" s="878"/>
      <c r="AI18" s="878"/>
      <c r="AJ18" s="879"/>
      <c r="AK18" s="877">
        <f>SUM(AK13:AQ17)</f>
        <v>97</v>
      </c>
      <c r="AL18" s="878"/>
      <c r="AM18" s="878"/>
      <c r="AN18" s="878"/>
      <c r="AO18" s="878"/>
      <c r="AP18" s="878"/>
      <c r="AQ18" s="879"/>
      <c r="AR18" s="877">
        <f>SUM(AR13:AX17)</f>
        <v>115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113</v>
      </c>
      <c r="Q19" s="657"/>
      <c r="R19" s="657"/>
      <c r="S19" s="657"/>
      <c r="T19" s="657"/>
      <c r="U19" s="657"/>
      <c r="V19" s="658"/>
      <c r="W19" s="656">
        <v>98</v>
      </c>
      <c r="X19" s="657"/>
      <c r="Y19" s="657"/>
      <c r="Z19" s="657"/>
      <c r="AA19" s="657"/>
      <c r="AB19" s="657"/>
      <c r="AC19" s="658"/>
      <c r="AD19" s="656">
        <v>95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1.0089285714285714</v>
      </c>
      <c r="Q20" s="311"/>
      <c r="R20" s="311"/>
      <c r="S20" s="311"/>
      <c r="T20" s="311"/>
      <c r="U20" s="311"/>
      <c r="V20" s="311"/>
      <c r="W20" s="311">
        <f t="shared" ref="W20" si="0">IF(W18=0, "-", SUM(W19)/W18)</f>
        <v>0.95145631067961167</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63"/>
      <c r="G21" s="309" t="s">
        <v>491</v>
      </c>
      <c r="H21" s="310"/>
      <c r="I21" s="310"/>
      <c r="J21" s="310"/>
      <c r="K21" s="310"/>
      <c r="L21" s="310"/>
      <c r="M21" s="310"/>
      <c r="N21" s="310"/>
      <c r="O21" s="310"/>
      <c r="P21" s="311">
        <f>IF(P19=0, "-", SUM(P19)/SUM(P13,P14))</f>
        <v>1.0089285714285714</v>
      </c>
      <c r="Q21" s="311"/>
      <c r="R21" s="311"/>
      <c r="S21" s="311"/>
      <c r="T21" s="311"/>
      <c r="U21" s="311"/>
      <c r="V21" s="311"/>
      <c r="W21" s="311">
        <f t="shared" ref="W21" si="2">IF(W19=0, "-", SUM(W19)/SUM(W13,W14))</f>
        <v>0.95145631067961167</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533</v>
      </c>
      <c r="B22" s="982"/>
      <c r="C22" s="982"/>
      <c r="D22" s="982"/>
      <c r="E22" s="982"/>
      <c r="F22" s="983"/>
      <c r="G22" s="968" t="s">
        <v>468</v>
      </c>
      <c r="H22" s="215"/>
      <c r="I22" s="215"/>
      <c r="J22" s="215"/>
      <c r="K22" s="215"/>
      <c r="L22" s="215"/>
      <c r="M22" s="215"/>
      <c r="N22" s="215"/>
      <c r="O22" s="216"/>
      <c r="P22" s="954" t="s">
        <v>531</v>
      </c>
      <c r="Q22" s="215"/>
      <c r="R22" s="215"/>
      <c r="S22" s="215"/>
      <c r="T22" s="215"/>
      <c r="U22" s="215"/>
      <c r="V22" s="216"/>
      <c r="W22" s="954" t="s">
        <v>532</v>
      </c>
      <c r="X22" s="215"/>
      <c r="Y22" s="215"/>
      <c r="Z22" s="215"/>
      <c r="AA22" s="215"/>
      <c r="AB22" s="215"/>
      <c r="AC22" s="216"/>
      <c r="AD22" s="954" t="s">
        <v>467</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555</v>
      </c>
      <c r="H23" s="970"/>
      <c r="I23" s="970"/>
      <c r="J23" s="970"/>
      <c r="K23" s="970"/>
      <c r="L23" s="970"/>
      <c r="M23" s="970"/>
      <c r="N23" s="970"/>
      <c r="O23" s="971"/>
      <c r="P23" s="937">
        <v>97</v>
      </c>
      <c r="Q23" s="938"/>
      <c r="R23" s="938"/>
      <c r="S23" s="938"/>
      <c r="T23" s="938"/>
      <c r="U23" s="938"/>
      <c r="V23" s="955"/>
      <c r="W23" s="937">
        <v>115</v>
      </c>
      <c r="X23" s="938"/>
      <c r="Y23" s="938"/>
      <c r="Z23" s="938"/>
      <c r="AA23" s="938"/>
      <c r="AB23" s="938"/>
      <c r="AC23" s="955"/>
      <c r="AD23" s="991" t="s">
        <v>697</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556</v>
      </c>
      <c r="H24" s="973"/>
      <c r="I24" s="973"/>
      <c r="J24" s="973"/>
      <c r="K24" s="973"/>
      <c r="L24" s="973"/>
      <c r="M24" s="973"/>
      <c r="N24" s="973"/>
      <c r="O24" s="974"/>
      <c r="P24" s="656">
        <v>0</v>
      </c>
      <c r="Q24" s="657"/>
      <c r="R24" s="657"/>
      <c r="S24" s="657"/>
      <c r="T24" s="657"/>
      <c r="U24" s="657"/>
      <c r="V24" s="658"/>
      <c r="W24" s="656">
        <v>0</v>
      </c>
      <c r="X24" s="657"/>
      <c r="Y24" s="657"/>
      <c r="Z24" s="657"/>
      <c r="AA24" s="657"/>
      <c r="AB24" s="657"/>
      <c r="AC24" s="65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56"/>
      <c r="Q25" s="657"/>
      <c r="R25" s="657"/>
      <c r="S25" s="657"/>
      <c r="T25" s="657"/>
      <c r="U25" s="657"/>
      <c r="V25" s="658"/>
      <c r="W25" s="656"/>
      <c r="X25" s="657"/>
      <c r="Y25" s="657"/>
      <c r="Z25" s="657"/>
      <c r="AA25" s="657"/>
      <c r="AB25" s="657"/>
      <c r="AC25" s="65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56"/>
      <c r="Q26" s="657"/>
      <c r="R26" s="657"/>
      <c r="S26" s="657"/>
      <c r="T26" s="657"/>
      <c r="U26" s="657"/>
      <c r="V26" s="658"/>
      <c r="W26" s="656"/>
      <c r="X26" s="657"/>
      <c r="Y26" s="657"/>
      <c r="Z26" s="657"/>
      <c r="AA26" s="657"/>
      <c r="AB26" s="657"/>
      <c r="AC26" s="65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56"/>
      <c r="Q27" s="657"/>
      <c r="R27" s="657"/>
      <c r="S27" s="657"/>
      <c r="T27" s="657"/>
      <c r="U27" s="657"/>
      <c r="V27" s="658"/>
      <c r="W27" s="656"/>
      <c r="X27" s="657"/>
      <c r="Y27" s="657"/>
      <c r="Z27" s="657"/>
      <c r="AA27" s="657"/>
      <c r="AB27" s="657"/>
      <c r="AC27" s="65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472</v>
      </c>
      <c r="H28" s="976"/>
      <c r="I28" s="976"/>
      <c r="J28" s="976"/>
      <c r="K28" s="976"/>
      <c r="L28" s="976"/>
      <c r="M28" s="976"/>
      <c r="N28" s="976"/>
      <c r="O28" s="977"/>
      <c r="P28" s="877">
        <f>P29-SUM(P23:P27)</f>
        <v>0</v>
      </c>
      <c r="Q28" s="878"/>
      <c r="R28" s="878"/>
      <c r="S28" s="878"/>
      <c r="T28" s="878"/>
      <c r="U28" s="878"/>
      <c r="V28" s="879"/>
      <c r="W28" s="877">
        <f>W29-SUM(W23:W27)</f>
        <v>0</v>
      </c>
      <c r="X28" s="878"/>
      <c r="Y28" s="878"/>
      <c r="Z28" s="878"/>
      <c r="AA28" s="878"/>
      <c r="AB28" s="878"/>
      <c r="AC28" s="879"/>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469</v>
      </c>
      <c r="H29" s="979"/>
      <c r="I29" s="979"/>
      <c r="J29" s="979"/>
      <c r="K29" s="979"/>
      <c r="L29" s="979"/>
      <c r="M29" s="979"/>
      <c r="N29" s="979"/>
      <c r="O29" s="980"/>
      <c r="P29" s="951">
        <f>AK13</f>
        <v>97</v>
      </c>
      <c r="Q29" s="952"/>
      <c r="R29" s="952"/>
      <c r="S29" s="952"/>
      <c r="T29" s="952"/>
      <c r="U29" s="952"/>
      <c r="V29" s="953"/>
      <c r="W29" s="951">
        <f>AR13</f>
        <v>115</v>
      </c>
      <c r="X29" s="952"/>
      <c r="Y29" s="952"/>
      <c r="Z29" s="952"/>
      <c r="AA29" s="952"/>
      <c r="AB29" s="952"/>
      <c r="AC29" s="953"/>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0" t="s">
        <v>485</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33" t="s">
        <v>466</v>
      </c>
      <c r="AN30" s="933"/>
      <c r="AO30" s="933"/>
      <c r="AP30" s="857"/>
      <c r="AQ30" s="766" t="s">
        <v>354</v>
      </c>
      <c r="AR30" s="767"/>
      <c r="AS30" s="767"/>
      <c r="AT30" s="768"/>
      <c r="AU30" s="773" t="s">
        <v>253</v>
      </c>
      <c r="AV30" s="773"/>
      <c r="AW30" s="773"/>
      <c r="AX30" s="93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552</v>
      </c>
      <c r="AR31" s="193"/>
      <c r="AS31" s="126" t="s">
        <v>355</v>
      </c>
      <c r="AT31" s="127"/>
      <c r="AU31" s="192">
        <v>31</v>
      </c>
      <c r="AV31" s="192"/>
      <c r="AW31" s="394" t="s">
        <v>300</v>
      </c>
      <c r="AX31" s="395"/>
    </row>
    <row r="32" spans="1:50" ht="23.25" customHeight="1" x14ac:dyDescent="0.15">
      <c r="A32" s="399"/>
      <c r="B32" s="397"/>
      <c r="C32" s="397"/>
      <c r="D32" s="397"/>
      <c r="E32" s="397"/>
      <c r="F32" s="398"/>
      <c r="G32" s="560" t="s">
        <v>667</v>
      </c>
      <c r="H32" s="561"/>
      <c r="I32" s="561"/>
      <c r="J32" s="561"/>
      <c r="K32" s="561"/>
      <c r="L32" s="561"/>
      <c r="M32" s="561"/>
      <c r="N32" s="561"/>
      <c r="O32" s="562"/>
      <c r="P32" s="98" t="s">
        <v>557</v>
      </c>
      <c r="Q32" s="98"/>
      <c r="R32" s="98"/>
      <c r="S32" s="98"/>
      <c r="T32" s="98"/>
      <c r="U32" s="98"/>
      <c r="V32" s="98"/>
      <c r="W32" s="98"/>
      <c r="X32" s="99"/>
      <c r="Y32" s="467" t="s">
        <v>12</v>
      </c>
      <c r="Z32" s="527"/>
      <c r="AA32" s="528"/>
      <c r="AB32" s="457" t="s">
        <v>559</v>
      </c>
      <c r="AC32" s="457"/>
      <c r="AD32" s="457"/>
      <c r="AE32" s="211">
        <v>681</v>
      </c>
      <c r="AF32" s="212"/>
      <c r="AG32" s="212"/>
      <c r="AH32" s="212"/>
      <c r="AI32" s="211">
        <v>927</v>
      </c>
      <c r="AJ32" s="212"/>
      <c r="AK32" s="212"/>
      <c r="AL32" s="212"/>
      <c r="AM32" s="211">
        <v>1191</v>
      </c>
      <c r="AN32" s="212"/>
      <c r="AO32" s="212"/>
      <c r="AP32" s="212"/>
      <c r="AQ32" s="333" t="s">
        <v>551</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670</v>
      </c>
      <c r="AF33" s="212"/>
      <c r="AG33" s="212"/>
      <c r="AH33" s="212"/>
      <c r="AI33" s="211">
        <v>700</v>
      </c>
      <c r="AJ33" s="212"/>
      <c r="AK33" s="212"/>
      <c r="AL33" s="212"/>
      <c r="AM33" s="211">
        <v>1000</v>
      </c>
      <c r="AN33" s="212"/>
      <c r="AO33" s="212"/>
      <c r="AP33" s="212"/>
      <c r="AQ33" s="333" t="s">
        <v>551</v>
      </c>
      <c r="AR33" s="200"/>
      <c r="AS33" s="200"/>
      <c r="AT33" s="334"/>
      <c r="AU33" s="212">
        <v>1200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132</v>
      </c>
      <c r="AJ34" s="212"/>
      <c r="AK34" s="212"/>
      <c r="AL34" s="212"/>
      <c r="AM34" s="211">
        <v>119</v>
      </c>
      <c r="AN34" s="212"/>
      <c r="AO34" s="212"/>
      <c r="AP34" s="212"/>
      <c r="AQ34" s="333" t="s">
        <v>551</v>
      </c>
      <c r="AR34" s="200"/>
      <c r="AS34" s="200"/>
      <c r="AT34" s="334"/>
      <c r="AU34" s="212" t="s">
        <v>553</v>
      </c>
      <c r="AV34" s="212"/>
      <c r="AW34" s="212"/>
      <c r="AX34" s="214"/>
    </row>
    <row r="35" spans="1:50" ht="23.25" customHeight="1" x14ac:dyDescent="0.15">
      <c r="A35" s="219" t="s">
        <v>521</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2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2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2" t="s">
        <v>253</v>
      </c>
      <c r="AV51" s="942"/>
      <c r="AW51" s="942"/>
      <c r="AX51" s="94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2" t="s">
        <v>253</v>
      </c>
      <c r="AV58" s="942"/>
      <c r="AW58" s="942"/>
      <c r="AX58" s="94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64"/>
    </row>
    <row r="80" spans="1:50" ht="18.75" hidden="1" customHeight="1" x14ac:dyDescent="0.15">
      <c r="A80" s="863"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7"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512</v>
      </c>
      <c r="AC101" s="457"/>
      <c r="AD101" s="457"/>
      <c r="AE101" s="211">
        <v>99</v>
      </c>
      <c r="AF101" s="212"/>
      <c r="AG101" s="212"/>
      <c r="AH101" s="213"/>
      <c r="AI101" s="211">
        <v>92</v>
      </c>
      <c r="AJ101" s="212"/>
      <c r="AK101" s="212"/>
      <c r="AL101" s="213"/>
      <c r="AM101" s="211">
        <v>100</v>
      </c>
      <c r="AN101" s="212"/>
      <c r="AO101" s="212"/>
      <c r="AP101" s="213"/>
      <c r="AQ101" s="211">
        <v>99</v>
      </c>
      <c r="AR101" s="212"/>
      <c r="AS101" s="212"/>
      <c r="AT101" s="213"/>
      <c r="AU101" s="211">
        <v>99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512</v>
      </c>
      <c r="AC102" s="457"/>
      <c r="AD102" s="457"/>
      <c r="AE102" s="414">
        <v>99</v>
      </c>
      <c r="AF102" s="414"/>
      <c r="AG102" s="414"/>
      <c r="AH102" s="414"/>
      <c r="AI102" s="414">
        <v>99</v>
      </c>
      <c r="AJ102" s="414"/>
      <c r="AK102" s="414"/>
      <c r="AL102" s="414"/>
      <c r="AM102" s="414">
        <v>99</v>
      </c>
      <c r="AN102" s="414"/>
      <c r="AO102" s="414"/>
      <c r="AP102" s="414"/>
      <c r="AQ102" s="266">
        <v>99</v>
      </c>
      <c r="AR102" s="267"/>
      <c r="AS102" s="267"/>
      <c r="AT102" s="312"/>
      <c r="AU102" s="266">
        <v>99</v>
      </c>
      <c r="AV102" s="267"/>
      <c r="AW102" s="267"/>
      <c r="AX102" s="312"/>
    </row>
    <row r="103" spans="1:60" ht="31.7"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0.5</v>
      </c>
      <c r="AF116" s="414"/>
      <c r="AG116" s="414"/>
      <c r="AH116" s="414"/>
      <c r="AI116" s="414">
        <v>0.4</v>
      </c>
      <c r="AJ116" s="414"/>
      <c r="AK116" s="414"/>
      <c r="AL116" s="414"/>
      <c r="AM116" s="414">
        <f>38837425/(11910000*12)</f>
        <v>0.27174240834033025</v>
      </c>
      <c r="AN116" s="414"/>
      <c r="AO116" s="414"/>
      <c r="AP116" s="414"/>
      <c r="AQ116" s="211">
        <f>38837425/(12000000*12)</f>
        <v>0.26970434027777779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657</v>
      </c>
      <c r="AJ117" s="547"/>
      <c r="AK117" s="547"/>
      <c r="AL117" s="547"/>
      <c r="AM117" s="547" t="s">
        <v>660</v>
      </c>
      <c r="AN117" s="547"/>
      <c r="AO117" s="547"/>
      <c r="AP117" s="547"/>
      <c r="AQ117" s="547" t="s">
        <v>696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4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8"/>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1" t="s">
        <v>356</v>
      </c>
      <c r="AF127" s="412"/>
      <c r="AG127" s="412"/>
      <c r="AH127" s="413"/>
      <c r="AI127" s="411" t="s">
        <v>362</v>
      </c>
      <c r="AJ127" s="412"/>
      <c r="AK127" s="412"/>
      <c r="AL127" s="413"/>
      <c r="AM127" s="411" t="s">
        <v>466</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551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378</v>
      </c>
      <c r="Z134" s="195"/>
      <c r="AA134" s="196"/>
      <c r="AB134" s="197" t="s">
        <v>512</v>
      </c>
      <c r="AC134" s="198"/>
      <c r="AD134" s="198"/>
      <c r="AE134" s="199">
        <v>70</v>
      </c>
      <c r="AF134" s="200"/>
      <c r="AG134" s="200"/>
      <c r="AH134" s="200"/>
      <c r="AI134" s="199">
        <v>74</v>
      </c>
      <c r="AJ134" s="200"/>
      <c r="AK134" s="200"/>
      <c r="AL134" s="200"/>
      <c r="AM134" s="199"/>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512</v>
      </c>
      <c r="AC135" s="206"/>
      <c r="AD135" s="206"/>
      <c r="AE135" s="199" t="s">
        <v>551</v>
      </c>
      <c r="AF135" s="200"/>
      <c r="AG135" s="200"/>
      <c r="AH135" s="200"/>
      <c r="AI135" s="199" t="s">
        <v>551</v>
      </c>
      <c r="AJ135" s="200"/>
      <c r="AK135" s="200"/>
      <c r="AL135" s="200"/>
      <c r="AM135" s="199" t="s">
        <v>551</v>
      </c>
      <c r="AN135" s="200"/>
      <c r="AO135" s="200"/>
      <c r="AP135" s="200"/>
      <c r="AQ135" s="199" t="s">
        <v>567</v>
      </c>
      <c r="AR135" s="200"/>
      <c r="AS135" s="200"/>
      <c r="AT135" s="200"/>
      <c r="AU135" s="199">
        <v>100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5.3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9"/>
      <c r="E430" s="167" t="s">
        <v>387</v>
      </c>
      <c r="F430" s="168"/>
      <c r="G430" s="897" t="s">
        <v>383</v>
      </c>
      <c r="H430" s="116"/>
      <c r="I430" s="116"/>
      <c r="J430" s="898" t="s">
        <v>551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684</v>
      </c>
      <c r="AF432" s="193"/>
      <c r="AG432" s="126" t="s">
        <v>355</v>
      </c>
      <c r="AH432" s="127"/>
      <c r="AI432" s="149"/>
      <c r="AJ432" s="149"/>
      <c r="AK432" s="149"/>
      <c r="AL432" s="147"/>
      <c r="AM432" s="149"/>
      <c r="AN432" s="149"/>
      <c r="AO432" s="149"/>
      <c r="AP432" s="147"/>
      <c r="AQ432" s="589" t="s">
        <v>685</v>
      </c>
      <c r="AR432" s="193"/>
      <c r="AS432" s="126" t="s">
        <v>355</v>
      </c>
      <c r="AT432" s="127"/>
      <c r="AU432" s="193" t="s">
        <v>685</v>
      </c>
      <c r="AV432" s="193"/>
      <c r="AW432" s="126" t="s">
        <v>300</v>
      </c>
      <c r="AX432" s="188"/>
    </row>
    <row r="433" spans="1:50" ht="23.25" customHeight="1" x14ac:dyDescent="0.15">
      <c r="A433" s="182"/>
      <c r="B433" s="179"/>
      <c r="C433" s="173"/>
      <c r="D433" s="179"/>
      <c r="E433" s="335"/>
      <c r="F433" s="336"/>
      <c r="G433" s="97" t="s">
        <v>676</v>
      </c>
      <c r="H433" s="98"/>
      <c r="I433" s="98"/>
      <c r="J433" s="98"/>
      <c r="K433" s="98"/>
      <c r="L433" s="98"/>
      <c r="M433" s="98"/>
      <c r="N433" s="98"/>
      <c r="O433" s="98"/>
      <c r="P433" s="98"/>
      <c r="Q433" s="98"/>
      <c r="R433" s="98"/>
      <c r="S433" s="98"/>
      <c r="T433" s="98"/>
      <c r="U433" s="98"/>
      <c r="V433" s="98"/>
      <c r="W433" s="98"/>
      <c r="X433" s="99"/>
      <c r="Y433" s="194" t="s">
        <v>12</v>
      </c>
      <c r="Z433" s="195"/>
      <c r="AA433" s="196"/>
      <c r="AB433" s="206" t="s">
        <v>671</v>
      </c>
      <c r="AC433" s="206"/>
      <c r="AD433" s="206"/>
      <c r="AE433" s="333" t="s">
        <v>672</v>
      </c>
      <c r="AF433" s="200"/>
      <c r="AG433" s="200"/>
      <c r="AH433" s="200"/>
      <c r="AI433" s="333" t="s">
        <v>671</v>
      </c>
      <c r="AJ433" s="200"/>
      <c r="AK433" s="200"/>
      <c r="AL433" s="200"/>
      <c r="AM433" s="333" t="s">
        <v>673</v>
      </c>
      <c r="AN433" s="200"/>
      <c r="AO433" s="200"/>
      <c r="AP433" s="334"/>
      <c r="AQ433" s="333" t="s">
        <v>674</v>
      </c>
      <c r="AR433" s="200"/>
      <c r="AS433" s="200"/>
      <c r="AT433" s="334"/>
      <c r="AU433" s="200" t="s">
        <v>671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675</v>
      </c>
      <c r="AC434" s="198"/>
      <c r="AD434" s="198"/>
      <c r="AE434" s="333" t="s">
        <v>671</v>
      </c>
      <c r="AF434" s="200"/>
      <c r="AG434" s="200"/>
      <c r="AH434" s="334"/>
      <c r="AI434" s="333" t="s">
        <v>676</v>
      </c>
      <c r="AJ434" s="200"/>
      <c r="AK434" s="200"/>
      <c r="AL434" s="200"/>
      <c r="AM434" s="333" t="s">
        <v>677</v>
      </c>
      <c r="AN434" s="200"/>
      <c r="AO434" s="200"/>
      <c r="AP434" s="334"/>
      <c r="AQ434" s="333" t="s">
        <v>673</v>
      </c>
      <c r="AR434" s="200"/>
      <c r="AS434" s="200"/>
      <c r="AT434" s="334"/>
      <c r="AU434" s="200" t="s">
        <v>674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678</v>
      </c>
      <c r="AF435" s="200"/>
      <c r="AG435" s="200"/>
      <c r="AH435" s="334"/>
      <c r="AI435" s="333" t="s">
        <v>672</v>
      </c>
      <c r="AJ435" s="200"/>
      <c r="AK435" s="200"/>
      <c r="AL435" s="200"/>
      <c r="AM435" s="333" t="s">
        <v>672</v>
      </c>
      <c r="AN435" s="200"/>
      <c r="AO435" s="200"/>
      <c r="AP435" s="334"/>
      <c r="AQ435" s="333" t="s">
        <v>672</v>
      </c>
      <c r="AR435" s="200"/>
      <c r="AS435" s="200"/>
      <c r="AT435" s="334"/>
      <c r="AU435" s="200" t="s">
        <v>672</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t="s">
        <v>679</v>
      </c>
      <c r="H438" s="98"/>
      <c r="I438" s="98"/>
      <c r="J438" s="98"/>
      <c r="K438" s="98"/>
      <c r="L438" s="98"/>
      <c r="M438" s="98"/>
      <c r="N438" s="98"/>
      <c r="O438" s="98"/>
      <c r="P438" s="98"/>
      <c r="Q438" s="98"/>
      <c r="R438" s="98"/>
      <c r="S438" s="98"/>
      <c r="T438" s="98"/>
      <c r="U438" s="98"/>
      <c r="V438" s="98"/>
      <c r="W438" s="98"/>
      <c r="X438" s="99"/>
      <c r="Y438" s="194" t="s">
        <v>12</v>
      </c>
      <c r="Z438" s="195"/>
      <c r="AA438" s="196"/>
      <c r="AB438" s="206" t="s">
        <v>672</v>
      </c>
      <c r="AC438" s="206"/>
      <c r="AD438" s="206"/>
      <c r="AE438" s="333" t="s">
        <v>672</v>
      </c>
      <c r="AF438" s="200"/>
      <c r="AG438" s="200"/>
      <c r="AH438" s="200"/>
      <c r="AI438" s="333" t="s">
        <v>672</v>
      </c>
      <c r="AJ438" s="200"/>
      <c r="AK438" s="200"/>
      <c r="AL438" s="200"/>
      <c r="AM438" s="333" t="s">
        <v>672</v>
      </c>
      <c r="AN438" s="200"/>
      <c r="AO438" s="200"/>
      <c r="AP438" s="334"/>
      <c r="AQ438" s="333" t="s">
        <v>672</v>
      </c>
      <c r="AR438" s="200"/>
      <c r="AS438" s="200"/>
      <c r="AT438" s="334"/>
      <c r="AU438" s="200" t="s">
        <v>672</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672</v>
      </c>
      <c r="AC439" s="198"/>
      <c r="AD439" s="198"/>
      <c r="AE439" s="333" t="s">
        <v>672</v>
      </c>
      <c r="AF439" s="200"/>
      <c r="AG439" s="200"/>
      <c r="AH439" s="334"/>
      <c r="AI439" s="333" t="s">
        <v>672</v>
      </c>
      <c r="AJ439" s="200"/>
      <c r="AK439" s="200"/>
      <c r="AL439" s="200"/>
      <c r="AM439" s="333" t="s">
        <v>672</v>
      </c>
      <c r="AN439" s="200"/>
      <c r="AO439" s="200"/>
      <c r="AP439" s="334"/>
      <c r="AQ439" s="333" t="s">
        <v>672</v>
      </c>
      <c r="AR439" s="200"/>
      <c r="AS439" s="200"/>
      <c r="AT439" s="334"/>
      <c r="AU439" s="200" t="s">
        <v>676</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672</v>
      </c>
      <c r="AF440" s="200"/>
      <c r="AG440" s="200"/>
      <c r="AH440" s="334"/>
      <c r="AI440" s="333" t="s">
        <v>672</v>
      </c>
      <c r="AJ440" s="200"/>
      <c r="AK440" s="200"/>
      <c r="AL440" s="200"/>
      <c r="AM440" s="333" t="s">
        <v>672</v>
      </c>
      <c r="AN440" s="200"/>
      <c r="AO440" s="200"/>
      <c r="AP440" s="334"/>
      <c r="AQ440" s="333" t="s">
        <v>679</v>
      </c>
      <c r="AR440" s="200"/>
      <c r="AS440" s="200"/>
      <c r="AT440" s="334"/>
      <c r="AU440" s="200" t="s">
        <v>672</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672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t="s">
        <v>685</v>
      </c>
      <c r="AF634" s="193"/>
      <c r="AG634" s="126" t="s">
        <v>355</v>
      </c>
      <c r="AH634" s="127"/>
      <c r="AI634" s="149"/>
      <c r="AJ634" s="149"/>
      <c r="AK634" s="149"/>
      <c r="AL634" s="147"/>
      <c r="AM634" s="149"/>
      <c r="AN634" s="149"/>
      <c r="AO634" s="149"/>
      <c r="AP634" s="147"/>
      <c r="AQ634" s="589" t="s">
        <v>685</v>
      </c>
      <c r="AR634" s="193"/>
      <c r="AS634" s="126" t="s">
        <v>355</v>
      </c>
      <c r="AT634" s="127"/>
      <c r="AU634" s="193" t="s">
        <v>685</v>
      </c>
      <c r="AV634" s="193"/>
      <c r="AW634" s="126" t="s">
        <v>300</v>
      </c>
      <c r="AX634" s="188"/>
    </row>
    <row r="635" spans="1:50" ht="23.25" customHeight="1" x14ac:dyDescent="0.15">
      <c r="A635" s="182"/>
      <c r="B635" s="179"/>
      <c r="C635" s="173"/>
      <c r="D635" s="179"/>
      <c r="E635" s="335"/>
      <c r="F635" s="336"/>
      <c r="G635" s="97" t="s">
        <v>685</v>
      </c>
      <c r="H635" s="98"/>
      <c r="I635" s="98"/>
      <c r="J635" s="98"/>
      <c r="K635" s="98"/>
      <c r="L635" s="98"/>
      <c r="M635" s="98"/>
      <c r="N635" s="98"/>
      <c r="O635" s="98"/>
      <c r="P635" s="98"/>
      <c r="Q635" s="98"/>
      <c r="R635" s="98"/>
      <c r="S635" s="98"/>
      <c r="T635" s="98"/>
      <c r="U635" s="98"/>
      <c r="V635" s="98"/>
      <c r="W635" s="98"/>
      <c r="X635" s="99"/>
      <c r="Y635" s="194" t="s">
        <v>12</v>
      </c>
      <c r="Z635" s="195"/>
      <c r="AA635" s="196"/>
      <c r="AB635" s="206" t="s">
        <v>685</v>
      </c>
      <c r="AC635" s="206"/>
      <c r="AD635" s="206"/>
      <c r="AE635" s="333" t="s">
        <v>685</v>
      </c>
      <c r="AF635" s="200"/>
      <c r="AG635" s="200"/>
      <c r="AH635" s="200"/>
      <c r="AI635" s="333" t="s">
        <v>685</v>
      </c>
      <c r="AJ635" s="200"/>
      <c r="AK635" s="200"/>
      <c r="AL635" s="200"/>
      <c r="AM635" s="333" t="s">
        <v>686</v>
      </c>
      <c r="AN635" s="200"/>
      <c r="AO635" s="200"/>
      <c r="AP635" s="334"/>
      <c r="AQ635" s="333" t="s">
        <v>685</v>
      </c>
      <c r="AR635" s="200"/>
      <c r="AS635" s="200"/>
      <c r="AT635" s="334"/>
      <c r="AU635" s="200" t="s">
        <v>686</v>
      </c>
      <c r="AV635" s="200"/>
      <c r="AW635" s="200"/>
      <c r="AX635" s="201"/>
    </row>
    <row r="636" spans="1:50" ht="23.25"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t="s">
        <v>685</v>
      </c>
      <c r="AC636" s="198"/>
      <c r="AD636" s="198"/>
      <c r="AE636" s="333" t="s">
        <v>686</v>
      </c>
      <c r="AF636" s="200"/>
      <c r="AG636" s="200"/>
      <c r="AH636" s="334"/>
      <c r="AI636" s="333" t="s">
        <v>685</v>
      </c>
      <c r="AJ636" s="200"/>
      <c r="AK636" s="200"/>
      <c r="AL636" s="200"/>
      <c r="AM636" s="333" t="s">
        <v>685</v>
      </c>
      <c r="AN636" s="200"/>
      <c r="AO636" s="200"/>
      <c r="AP636" s="334"/>
      <c r="AQ636" s="333" t="s">
        <v>685</v>
      </c>
      <c r="AR636" s="200"/>
      <c r="AS636" s="200"/>
      <c r="AT636" s="334"/>
      <c r="AU636" s="200" t="s">
        <v>685</v>
      </c>
      <c r="AV636" s="200"/>
      <c r="AW636" s="200"/>
      <c r="AX636" s="201"/>
    </row>
    <row r="637" spans="1:50" ht="23.25"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t="s">
        <v>686</v>
      </c>
      <c r="AF637" s="200"/>
      <c r="AG637" s="200"/>
      <c r="AH637" s="334"/>
      <c r="AI637" s="333" t="s">
        <v>685</v>
      </c>
      <c r="AJ637" s="200"/>
      <c r="AK637" s="200"/>
      <c r="AL637" s="200"/>
      <c r="AM637" s="333" t="s">
        <v>687</v>
      </c>
      <c r="AN637" s="200"/>
      <c r="AO637" s="200"/>
      <c r="AP637" s="334"/>
      <c r="AQ637" s="333" t="s">
        <v>685</v>
      </c>
      <c r="AR637" s="200"/>
      <c r="AS637" s="200"/>
      <c r="AT637" s="334"/>
      <c r="AU637" s="200" t="s">
        <v>688</v>
      </c>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689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601</v>
      </c>
      <c r="AE702" s="339"/>
      <c r="AF702" s="339"/>
      <c r="AG702" s="381" t="s">
        <v>668</v>
      </c>
      <c r="AH702" s="382"/>
      <c r="AI702" s="382"/>
      <c r="AJ702" s="382"/>
      <c r="AK702" s="382"/>
      <c r="AL702" s="382"/>
      <c r="AM702" s="382"/>
      <c r="AN702" s="382"/>
      <c r="AO702" s="382"/>
      <c r="AP702" s="382"/>
      <c r="AQ702" s="382"/>
      <c r="AR702" s="382"/>
      <c r="AS702" s="382"/>
      <c r="AT702" s="382"/>
      <c r="AU702" s="382"/>
      <c r="AV702" s="382"/>
      <c r="AW702" s="382"/>
      <c r="AX702" s="383"/>
    </row>
    <row r="703" spans="1:50" ht="75.59999999999999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601</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601</v>
      </c>
      <c r="AE704" s="782"/>
      <c r="AF704" s="782"/>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601</v>
      </c>
      <c r="AE705" s="714"/>
      <c r="AF705" s="714"/>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601</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601</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5" t="s">
        <v>483</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607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601</v>
      </c>
      <c r="AE714" s="807"/>
      <c r="AF714" s="808"/>
      <c r="AG714" s="735" t="s">
        <v>610</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601</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45.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601</v>
      </c>
      <c r="AE716" s="626"/>
      <c r="AF716" s="626"/>
      <c r="AG716" s="94" t="s">
        <v>670</v>
      </c>
      <c r="AH716" s="95"/>
      <c r="AI716" s="95"/>
      <c r="AJ716" s="95"/>
      <c r="AK716" s="95"/>
      <c r="AL716" s="95"/>
      <c r="AM716" s="95"/>
      <c r="AN716" s="95"/>
      <c r="AO716" s="95"/>
      <c r="AP716" s="95"/>
      <c r="AQ716" s="95"/>
      <c r="AR716" s="95"/>
      <c r="AS716" s="95"/>
      <c r="AT716" s="95"/>
      <c r="AU716" s="95"/>
      <c r="AV716" s="95"/>
      <c r="AW716" s="95"/>
      <c r="AX716" s="96"/>
    </row>
    <row r="717" spans="1:50" ht="60.75"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601</v>
      </c>
      <c r="AE717" s="322"/>
      <c r="AF717" s="322"/>
      <c r="AG717" s="94" t="s">
        <v>658</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601</v>
      </c>
      <c r="AE718" s="322"/>
      <c r="AF718" s="322"/>
      <c r="AG718" s="120" t="s">
        <v>659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39" t="s">
        <v>48</v>
      </c>
      <c r="B726" s="801"/>
      <c r="C726" s="814" t="s">
        <v>53</v>
      </c>
      <c r="D726" s="836"/>
      <c r="E726" s="836"/>
      <c r="F726" s="837"/>
      <c r="G726" s="573" t="s">
        <v>669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1.9" customHeight="1" thickBot="1" x14ac:dyDescent="0.2">
      <c r="A727" s="802"/>
      <c r="B727" s="803"/>
      <c r="C727" s="747" t="s">
        <v>57</v>
      </c>
      <c r="D727" s="748"/>
      <c r="E727" s="748"/>
      <c r="F727" s="749"/>
      <c r="G727" s="571" t="s">
        <v>612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5.75" customHeight="1" thickBot="1" x14ac:dyDescent="0.2">
      <c r="A729" s="633" t="s">
        <v>694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7" customHeight="1" thickBot="1" x14ac:dyDescent="0.2">
      <c r="A731" s="798" t="s">
        <v>257</v>
      </c>
      <c r="B731" s="799"/>
      <c r="C731" s="799"/>
      <c r="D731" s="799"/>
      <c r="E731" s="800"/>
      <c r="F731" s="728" t="s">
        <v>695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2.95" customHeight="1" thickBot="1" x14ac:dyDescent="0.2">
      <c r="A733" s="672" t="s">
        <v>257</v>
      </c>
      <c r="B733" s="673"/>
      <c r="C733" s="673"/>
      <c r="D733" s="673"/>
      <c r="E733" s="674"/>
      <c r="F733" s="636" t="s">
        <v>699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9" t="s">
        <v>429</v>
      </c>
      <c r="B737" s="203"/>
      <c r="C737" s="203"/>
      <c r="D737" s="204"/>
      <c r="E737" s="1005" t="s">
        <v>594</v>
      </c>
      <c r="F737" s="1005"/>
      <c r="G737" s="1005"/>
      <c r="H737" s="1005"/>
      <c r="I737" s="1005"/>
      <c r="J737" s="1005"/>
      <c r="K737" s="1005"/>
      <c r="L737" s="1005"/>
      <c r="M737" s="1005"/>
      <c r="N737" s="358" t="s">
        <v>357</v>
      </c>
      <c r="O737" s="358"/>
      <c r="P737" s="358"/>
      <c r="Q737" s="358"/>
      <c r="R737" s="1005" t="s">
        <v>595</v>
      </c>
      <c r="S737" s="1005"/>
      <c r="T737" s="1005"/>
      <c r="U737" s="1005"/>
      <c r="V737" s="1005"/>
      <c r="W737" s="1005"/>
      <c r="X737" s="1005"/>
      <c r="Y737" s="1005"/>
      <c r="Z737" s="1005"/>
      <c r="AA737" s="358" t="s">
        <v>358</v>
      </c>
      <c r="AB737" s="358"/>
      <c r="AC737" s="358"/>
      <c r="AD737" s="358"/>
      <c r="AE737" s="1005" t="s">
        <v>596</v>
      </c>
      <c r="AF737" s="1005"/>
      <c r="AG737" s="1005"/>
      <c r="AH737" s="1005"/>
      <c r="AI737" s="1005"/>
      <c r="AJ737" s="1005"/>
      <c r="AK737" s="1005"/>
      <c r="AL737" s="1005"/>
      <c r="AM737" s="1005"/>
      <c r="AN737" s="358" t="s">
        <v>359</v>
      </c>
      <c r="AO737" s="358"/>
      <c r="AP737" s="358"/>
      <c r="AQ737" s="358"/>
      <c r="AR737" s="1006" t="s">
        <v>597</v>
      </c>
      <c r="AS737" s="1007"/>
      <c r="AT737" s="1007"/>
      <c r="AU737" s="1007"/>
      <c r="AV737" s="1007"/>
      <c r="AW737" s="1007"/>
      <c r="AX737" s="1008"/>
      <c r="AY737" s="89"/>
      <c r="AZ737" s="89"/>
    </row>
    <row r="738" spans="1:52" ht="24.75" customHeight="1" x14ac:dyDescent="0.15">
      <c r="A738" s="1009" t="s">
        <v>360</v>
      </c>
      <c r="B738" s="203"/>
      <c r="C738" s="203"/>
      <c r="D738" s="204"/>
      <c r="E738" s="1005" t="s">
        <v>598</v>
      </c>
      <c r="F738" s="1005"/>
      <c r="G738" s="1005"/>
      <c r="H738" s="1005"/>
      <c r="I738" s="1005"/>
      <c r="J738" s="1005"/>
      <c r="K738" s="1005"/>
      <c r="L738" s="1005"/>
      <c r="M738" s="1005"/>
      <c r="N738" s="358" t="s">
        <v>361</v>
      </c>
      <c r="O738" s="358"/>
      <c r="P738" s="358"/>
      <c r="Q738" s="358"/>
      <c r="R738" s="1005" t="s">
        <v>599</v>
      </c>
      <c r="S738" s="1005"/>
      <c r="T738" s="1005"/>
      <c r="U738" s="1005"/>
      <c r="V738" s="1005"/>
      <c r="W738" s="1005"/>
      <c r="X738" s="1005"/>
      <c r="Y738" s="1005"/>
      <c r="Z738" s="1005"/>
      <c r="AA738" s="358" t="s">
        <v>476</v>
      </c>
      <c r="AB738" s="358"/>
      <c r="AC738" s="358"/>
      <c r="AD738" s="358"/>
      <c r="AE738" s="1005" t="s">
        <v>600</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536</v>
      </c>
      <c r="B739" s="1014"/>
      <c r="C739" s="1014"/>
      <c r="D739" s="1015"/>
      <c r="E739" s="1016" t="s">
        <v>543</v>
      </c>
      <c r="F739" s="1017"/>
      <c r="G739" s="1017"/>
      <c r="H739" s="91" t="str">
        <f>IF(E739="", "", "(")</f>
        <v>(</v>
      </c>
      <c r="I739" s="1000"/>
      <c r="J739" s="1000"/>
      <c r="K739" s="91" t="str">
        <f>IF(OR(I739="　", I739=""), "", "-")</f>
        <v/>
      </c>
      <c r="L739" s="1001">
        <v>195</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583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646</v>
      </c>
      <c r="H781" s="670"/>
      <c r="I781" s="670"/>
      <c r="J781" s="670"/>
      <c r="K781" s="671"/>
      <c r="L781" s="663" t="s">
        <v>647</v>
      </c>
      <c r="M781" s="664"/>
      <c r="N781" s="664"/>
      <c r="O781" s="664"/>
      <c r="P781" s="664"/>
      <c r="Q781" s="664"/>
      <c r="R781" s="664"/>
      <c r="S781" s="664"/>
      <c r="T781" s="664"/>
      <c r="U781" s="664"/>
      <c r="V781" s="664"/>
      <c r="W781" s="664"/>
      <c r="X781" s="665"/>
      <c r="Y781" s="384">
        <v>26.4</v>
      </c>
      <c r="Z781" s="385"/>
      <c r="AA781" s="385"/>
      <c r="AB781" s="804"/>
      <c r="AC781" s="669" t="s">
        <v>630</v>
      </c>
      <c r="AD781" s="670"/>
      <c r="AE781" s="670"/>
      <c r="AF781" s="670"/>
      <c r="AG781" s="671"/>
      <c r="AH781" s="663" t="s">
        <v>631</v>
      </c>
      <c r="AI781" s="664"/>
      <c r="AJ781" s="664"/>
      <c r="AK781" s="664"/>
      <c r="AL781" s="664"/>
      <c r="AM781" s="664"/>
      <c r="AN781" s="664"/>
      <c r="AO781" s="664"/>
      <c r="AP781" s="664"/>
      <c r="AQ781" s="664"/>
      <c r="AR781" s="664"/>
      <c r="AS781" s="664"/>
      <c r="AT781" s="665"/>
      <c r="AU781" s="384">
        <v>6.1</v>
      </c>
      <c r="AV781" s="385"/>
      <c r="AW781" s="385"/>
      <c r="AX781" s="386"/>
    </row>
    <row r="782" spans="1:50" ht="24.75" customHeight="1" x14ac:dyDescent="0.15">
      <c r="A782" s="630"/>
      <c r="B782" s="631"/>
      <c r="C782" s="631"/>
      <c r="D782" s="631"/>
      <c r="E782" s="631"/>
      <c r="F782" s="632"/>
      <c r="G782" s="605" t="s">
        <v>648</v>
      </c>
      <c r="H782" s="606"/>
      <c r="I782" s="606"/>
      <c r="J782" s="606"/>
      <c r="K782" s="607"/>
      <c r="L782" s="597" t="s">
        <v>649</v>
      </c>
      <c r="M782" s="598"/>
      <c r="N782" s="598"/>
      <c r="O782" s="598"/>
      <c r="P782" s="598"/>
      <c r="Q782" s="598"/>
      <c r="R782" s="598"/>
      <c r="S782" s="598"/>
      <c r="T782" s="598"/>
      <c r="U782" s="598"/>
      <c r="V782" s="598"/>
      <c r="W782" s="598"/>
      <c r="X782" s="599"/>
      <c r="Y782" s="600">
        <v>22.7</v>
      </c>
      <c r="Z782" s="601"/>
      <c r="AA782" s="601"/>
      <c r="AB782" s="611"/>
      <c r="AC782" s="605" t="s">
        <v>633</v>
      </c>
      <c r="AD782" s="606"/>
      <c r="AE782" s="606"/>
      <c r="AF782" s="606"/>
      <c r="AG782" s="607"/>
      <c r="AH782" s="597" t="s">
        <v>632</v>
      </c>
      <c r="AI782" s="598"/>
      <c r="AJ782" s="598"/>
      <c r="AK782" s="598"/>
      <c r="AL782" s="598"/>
      <c r="AM782" s="598"/>
      <c r="AN782" s="598"/>
      <c r="AO782" s="598"/>
      <c r="AP782" s="598"/>
      <c r="AQ782" s="598"/>
      <c r="AR782" s="598"/>
      <c r="AS782" s="598"/>
      <c r="AT782" s="599"/>
      <c r="AU782" s="600">
        <v>3.4</v>
      </c>
      <c r="AV782" s="601"/>
      <c r="AW782" s="601"/>
      <c r="AX782" s="602"/>
    </row>
    <row r="783" spans="1:50" ht="24.75" customHeight="1" x14ac:dyDescent="0.15">
      <c r="A783" s="630"/>
      <c r="B783" s="631"/>
      <c r="C783" s="631"/>
      <c r="D783" s="631"/>
      <c r="E783" s="631"/>
      <c r="F783" s="632"/>
      <c r="G783" s="605" t="s">
        <v>637</v>
      </c>
      <c r="H783" s="606"/>
      <c r="I783" s="606"/>
      <c r="J783" s="606"/>
      <c r="K783" s="607"/>
      <c r="L783" s="597" t="s">
        <v>650</v>
      </c>
      <c r="M783" s="598"/>
      <c r="N783" s="598"/>
      <c r="O783" s="598"/>
      <c r="P783" s="598"/>
      <c r="Q783" s="598"/>
      <c r="R783" s="598"/>
      <c r="S783" s="598"/>
      <c r="T783" s="598"/>
      <c r="U783" s="598"/>
      <c r="V783" s="598"/>
      <c r="W783" s="598"/>
      <c r="X783" s="599"/>
      <c r="Y783" s="600">
        <v>3.9</v>
      </c>
      <c r="Z783" s="601"/>
      <c r="AA783" s="601"/>
      <c r="AB783" s="611"/>
      <c r="AC783" s="605" t="s">
        <v>635</v>
      </c>
      <c r="AD783" s="606"/>
      <c r="AE783" s="606"/>
      <c r="AF783" s="606"/>
      <c r="AG783" s="607"/>
      <c r="AH783" s="597" t="s">
        <v>634</v>
      </c>
      <c r="AI783" s="598"/>
      <c r="AJ783" s="598"/>
      <c r="AK783" s="598"/>
      <c r="AL783" s="598"/>
      <c r="AM783" s="598"/>
      <c r="AN783" s="598"/>
      <c r="AO783" s="598"/>
      <c r="AP783" s="598"/>
      <c r="AQ783" s="598"/>
      <c r="AR783" s="598"/>
      <c r="AS783" s="598"/>
      <c r="AT783" s="599"/>
      <c r="AU783" s="600">
        <v>2.2000000000000002</v>
      </c>
      <c r="AV783" s="601"/>
      <c r="AW783" s="601"/>
      <c r="AX783" s="602"/>
    </row>
    <row r="784" spans="1:50" ht="24.75" customHeight="1" x14ac:dyDescent="0.15">
      <c r="A784" s="630"/>
      <c r="B784" s="631"/>
      <c r="C784" s="631"/>
      <c r="D784" s="631"/>
      <c r="E784" s="631"/>
      <c r="F784" s="632"/>
      <c r="G784" s="605" t="s">
        <v>651</v>
      </c>
      <c r="H784" s="606"/>
      <c r="I784" s="606"/>
      <c r="J784" s="606"/>
      <c r="K784" s="607"/>
      <c r="L784" s="597" t="s">
        <v>652</v>
      </c>
      <c r="M784" s="598"/>
      <c r="N784" s="598"/>
      <c r="O784" s="598"/>
      <c r="P784" s="598"/>
      <c r="Q784" s="598"/>
      <c r="R784" s="598"/>
      <c r="S784" s="598"/>
      <c r="T784" s="598"/>
      <c r="U784" s="598"/>
      <c r="V784" s="598"/>
      <c r="W784" s="598"/>
      <c r="X784" s="599"/>
      <c r="Y784" s="600">
        <v>0.1</v>
      </c>
      <c r="Z784" s="601"/>
      <c r="AA784" s="601"/>
      <c r="AB784" s="611"/>
      <c r="AC784" s="605" t="s">
        <v>637</v>
      </c>
      <c r="AD784" s="606"/>
      <c r="AE784" s="606"/>
      <c r="AF784" s="606"/>
      <c r="AG784" s="607"/>
      <c r="AH784" s="597" t="s">
        <v>636</v>
      </c>
      <c r="AI784" s="598"/>
      <c r="AJ784" s="598"/>
      <c r="AK784" s="598"/>
      <c r="AL784" s="598"/>
      <c r="AM784" s="598"/>
      <c r="AN784" s="598"/>
      <c r="AO784" s="598"/>
      <c r="AP784" s="598"/>
      <c r="AQ784" s="598"/>
      <c r="AR784" s="598"/>
      <c r="AS784" s="598"/>
      <c r="AT784" s="599"/>
      <c r="AU784" s="600">
        <v>1.3</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638</v>
      </c>
      <c r="AD785" s="606"/>
      <c r="AE785" s="606"/>
      <c r="AF785" s="606"/>
      <c r="AG785" s="607"/>
      <c r="AH785" s="597" t="s">
        <v>639</v>
      </c>
      <c r="AI785" s="598"/>
      <c r="AJ785" s="598"/>
      <c r="AK785" s="598"/>
      <c r="AL785" s="598"/>
      <c r="AM785" s="598"/>
      <c r="AN785" s="598"/>
      <c r="AO785" s="598"/>
      <c r="AP785" s="598"/>
      <c r="AQ785" s="598"/>
      <c r="AR785" s="598"/>
      <c r="AS785" s="598"/>
      <c r="AT785" s="599"/>
      <c r="AU785" s="600">
        <v>0.9</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641</v>
      </c>
      <c r="AD786" s="606"/>
      <c r="AE786" s="606"/>
      <c r="AF786" s="606"/>
      <c r="AG786" s="607"/>
      <c r="AH786" s="597" t="s">
        <v>640</v>
      </c>
      <c r="AI786" s="598"/>
      <c r="AJ786" s="598"/>
      <c r="AK786" s="598"/>
      <c r="AL786" s="598"/>
      <c r="AM786" s="598"/>
      <c r="AN786" s="598"/>
      <c r="AO786" s="598"/>
      <c r="AP786" s="598"/>
      <c r="AQ786" s="598"/>
      <c r="AR786" s="598"/>
      <c r="AS786" s="598"/>
      <c r="AT786" s="599"/>
      <c r="AU786" s="600">
        <v>0.6</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642</v>
      </c>
      <c r="AD787" s="606"/>
      <c r="AE787" s="606"/>
      <c r="AF787" s="606"/>
      <c r="AG787" s="607"/>
      <c r="AH787" s="597" t="s">
        <v>643</v>
      </c>
      <c r="AI787" s="598"/>
      <c r="AJ787" s="598"/>
      <c r="AK787" s="598"/>
      <c r="AL787" s="598"/>
      <c r="AM787" s="598"/>
      <c r="AN787" s="598"/>
      <c r="AO787" s="598"/>
      <c r="AP787" s="598"/>
      <c r="AQ787" s="598"/>
      <c r="AR787" s="598"/>
      <c r="AS787" s="598"/>
      <c r="AT787" s="599"/>
      <c r="AU787" s="600">
        <v>0.4</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t="s">
        <v>645</v>
      </c>
      <c r="AD788" s="606"/>
      <c r="AE788" s="606"/>
      <c r="AF788" s="606"/>
      <c r="AG788" s="607"/>
      <c r="AH788" s="597" t="s">
        <v>644</v>
      </c>
      <c r="AI788" s="598"/>
      <c r="AJ788" s="598"/>
      <c r="AK788" s="598"/>
      <c r="AL788" s="598"/>
      <c r="AM788" s="598"/>
      <c r="AN788" s="598"/>
      <c r="AO788" s="598"/>
      <c r="AP788" s="598"/>
      <c r="AQ788" s="598"/>
      <c r="AR788" s="598"/>
      <c r="AS788" s="598"/>
      <c r="AT788" s="599"/>
      <c r="AU788" s="600">
        <v>0.3</v>
      </c>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53.099999999999994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15.200000000000001</v>
      </c>
      <c r="AV791" s="831"/>
      <c r="AW791" s="831"/>
      <c r="AX791" s="833"/>
    </row>
    <row r="792" spans="1:50" ht="24.75" customHeight="1" x14ac:dyDescent="0.15">
      <c r="A792" s="630"/>
      <c r="B792" s="631"/>
      <c r="C792" s="631"/>
      <c r="D792" s="631"/>
      <c r="E792" s="631"/>
      <c r="F792" s="632"/>
      <c r="G792" s="594" t="s">
        <v>585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582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615</v>
      </c>
      <c r="H794" s="670"/>
      <c r="I794" s="670"/>
      <c r="J794" s="670"/>
      <c r="K794" s="671"/>
      <c r="L794" s="663" t="s">
        <v>621</v>
      </c>
      <c r="M794" s="664"/>
      <c r="N794" s="664"/>
      <c r="O794" s="664"/>
      <c r="P794" s="664"/>
      <c r="Q794" s="664"/>
      <c r="R794" s="664"/>
      <c r="S794" s="664"/>
      <c r="T794" s="664"/>
      <c r="U794" s="664"/>
      <c r="V794" s="664"/>
      <c r="W794" s="664"/>
      <c r="X794" s="665"/>
      <c r="Y794" s="384">
        <v>12.6</v>
      </c>
      <c r="Z794" s="385"/>
      <c r="AA794" s="385"/>
      <c r="AB794" s="804"/>
      <c r="AC794" s="669" t="s">
        <v>653</v>
      </c>
      <c r="AD794" s="670"/>
      <c r="AE794" s="670"/>
      <c r="AF794" s="670"/>
      <c r="AG794" s="671"/>
      <c r="AH794" s="663" t="s">
        <v>654</v>
      </c>
      <c r="AI794" s="664"/>
      <c r="AJ794" s="664"/>
      <c r="AK794" s="664"/>
      <c r="AL794" s="664"/>
      <c r="AM794" s="664"/>
      <c r="AN794" s="664"/>
      <c r="AO794" s="664"/>
      <c r="AP794" s="664"/>
      <c r="AQ794" s="664"/>
      <c r="AR794" s="664"/>
      <c r="AS794" s="664"/>
      <c r="AT794" s="665"/>
      <c r="AU794" s="384">
        <v>6.7</v>
      </c>
      <c r="AV794" s="385"/>
      <c r="AW794" s="385"/>
      <c r="AX794" s="386"/>
    </row>
    <row r="795" spans="1:50" ht="24.75" customHeight="1" x14ac:dyDescent="0.15">
      <c r="A795" s="630"/>
      <c r="B795" s="631"/>
      <c r="C795" s="631"/>
      <c r="D795" s="631"/>
      <c r="E795" s="631"/>
      <c r="F795" s="632"/>
      <c r="G795" s="605" t="s">
        <v>623</v>
      </c>
      <c r="H795" s="606"/>
      <c r="I795" s="606"/>
      <c r="J795" s="606"/>
      <c r="K795" s="607"/>
      <c r="L795" s="597" t="s">
        <v>618</v>
      </c>
      <c r="M795" s="598"/>
      <c r="N795" s="598"/>
      <c r="O795" s="598"/>
      <c r="P795" s="598"/>
      <c r="Q795" s="598"/>
      <c r="R795" s="598"/>
      <c r="S795" s="598"/>
      <c r="T795" s="598"/>
      <c r="U795" s="598"/>
      <c r="V795" s="598"/>
      <c r="W795" s="598"/>
      <c r="X795" s="599"/>
      <c r="Y795" s="600">
        <v>1.2</v>
      </c>
      <c r="Z795" s="601"/>
      <c r="AA795" s="601"/>
      <c r="AB795" s="611"/>
      <c r="AC795" s="605" t="s">
        <v>655</v>
      </c>
      <c r="AD795" s="606"/>
      <c r="AE795" s="606"/>
      <c r="AF795" s="606"/>
      <c r="AG795" s="607"/>
      <c r="AH795" s="597" t="s">
        <v>656</v>
      </c>
      <c r="AI795" s="598"/>
      <c r="AJ795" s="598"/>
      <c r="AK795" s="598"/>
      <c r="AL795" s="598"/>
      <c r="AM795" s="598"/>
      <c r="AN795" s="598"/>
      <c r="AO795" s="598"/>
      <c r="AP795" s="598"/>
      <c r="AQ795" s="598"/>
      <c r="AR795" s="598"/>
      <c r="AS795" s="598"/>
      <c r="AT795" s="599"/>
      <c r="AU795" s="600">
        <v>0.5</v>
      </c>
      <c r="AV795" s="601"/>
      <c r="AW795" s="601"/>
      <c r="AX795" s="602"/>
    </row>
    <row r="796" spans="1:50" ht="24.75" customHeight="1" x14ac:dyDescent="0.15">
      <c r="A796" s="630"/>
      <c r="B796" s="631"/>
      <c r="C796" s="631"/>
      <c r="D796" s="631"/>
      <c r="E796" s="631"/>
      <c r="F796" s="632"/>
      <c r="G796" s="605" t="s">
        <v>616</v>
      </c>
      <c r="H796" s="606"/>
      <c r="I796" s="606"/>
      <c r="J796" s="606"/>
      <c r="K796" s="607"/>
      <c r="L796" s="597" t="s">
        <v>620</v>
      </c>
      <c r="M796" s="598"/>
      <c r="N796" s="598"/>
      <c r="O796" s="598"/>
      <c r="P796" s="598"/>
      <c r="Q796" s="598"/>
      <c r="R796" s="598"/>
      <c r="S796" s="598"/>
      <c r="T796" s="598"/>
      <c r="U796" s="598"/>
      <c r="V796" s="598"/>
      <c r="W796" s="598"/>
      <c r="X796" s="599"/>
      <c r="Y796" s="600">
        <v>0.5</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617</v>
      </c>
      <c r="H797" s="606"/>
      <c r="I797" s="606"/>
      <c r="J797" s="606"/>
      <c r="K797" s="607"/>
      <c r="L797" s="597" t="s">
        <v>619</v>
      </c>
      <c r="M797" s="598"/>
      <c r="N797" s="598"/>
      <c r="O797" s="598"/>
      <c r="P797" s="598"/>
      <c r="Q797" s="598"/>
      <c r="R797" s="598"/>
      <c r="S797" s="598"/>
      <c r="T797" s="598"/>
      <c r="U797" s="598"/>
      <c r="V797" s="598"/>
      <c r="W797" s="598"/>
      <c r="X797" s="599"/>
      <c r="Y797" s="600">
        <v>0.5</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622</v>
      </c>
      <c r="H798" s="606"/>
      <c r="I798" s="606"/>
      <c r="J798" s="606"/>
      <c r="K798" s="607"/>
      <c r="L798" s="597" t="s">
        <v>624</v>
      </c>
      <c r="M798" s="598"/>
      <c r="N798" s="598"/>
      <c r="O798" s="598"/>
      <c r="P798" s="598"/>
      <c r="Q798" s="598"/>
      <c r="R798" s="598"/>
      <c r="S798" s="598"/>
      <c r="T798" s="598"/>
      <c r="U798" s="598"/>
      <c r="V798" s="598"/>
      <c r="W798" s="598"/>
      <c r="X798" s="599"/>
      <c r="Y798" s="600">
        <v>0.2</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14.999999999999998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7.2</v>
      </c>
      <c r="AV804" s="831"/>
      <c r="AW804" s="831"/>
      <c r="AX804" s="833"/>
    </row>
    <row r="805" spans="1:50" ht="24.75" customHeight="1" x14ac:dyDescent="0.15">
      <c r="A805" s="630"/>
      <c r="B805" s="631"/>
      <c r="C805" s="631"/>
      <c r="D805" s="631"/>
      <c r="E805" s="631"/>
      <c r="F805" s="632"/>
      <c r="G805" s="594" t="s">
        <v>581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580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661</v>
      </c>
      <c r="H807" s="670"/>
      <c r="I807" s="670"/>
      <c r="J807" s="670"/>
      <c r="K807" s="671"/>
      <c r="L807" s="663" t="s">
        <v>662</v>
      </c>
      <c r="M807" s="664"/>
      <c r="N807" s="664"/>
      <c r="O807" s="664"/>
      <c r="P807" s="664"/>
      <c r="Q807" s="664"/>
      <c r="R807" s="664"/>
      <c r="S807" s="664"/>
      <c r="T807" s="664"/>
      <c r="U807" s="664"/>
      <c r="V807" s="664"/>
      <c r="W807" s="664"/>
      <c r="X807" s="665"/>
      <c r="Y807" s="384">
        <v>1.9</v>
      </c>
      <c r="Z807" s="385"/>
      <c r="AA807" s="385"/>
      <c r="AB807" s="804"/>
      <c r="AC807" s="669" t="s">
        <v>625</v>
      </c>
      <c r="AD807" s="670"/>
      <c r="AE807" s="670"/>
      <c r="AF807" s="670"/>
      <c r="AG807" s="671"/>
      <c r="AH807" s="663" t="s">
        <v>629</v>
      </c>
      <c r="AI807" s="664"/>
      <c r="AJ807" s="664"/>
      <c r="AK807" s="664"/>
      <c r="AL807" s="664"/>
      <c r="AM807" s="664"/>
      <c r="AN807" s="664"/>
      <c r="AO807" s="664"/>
      <c r="AP807" s="664"/>
      <c r="AQ807" s="664"/>
      <c r="AR807" s="664"/>
      <c r="AS807" s="664"/>
      <c r="AT807" s="665"/>
      <c r="AU807" s="384">
        <v>0.8</v>
      </c>
      <c r="AV807" s="385"/>
      <c r="AW807" s="385"/>
      <c r="AX807" s="386"/>
    </row>
    <row r="808" spans="1:50" ht="24.75" customHeight="1" x14ac:dyDescent="0.15">
      <c r="A808" s="630"/>
      <c r="B808" s="631"/>
      <c r="C808" s="631"/>
      <c r="D808" s="631"/>
      <c r="E808" s="631"/>
      <c r="F808" s="632"/>
      <c r="G808" s="605" t="s">
        <v>665</v>
      </c>
      <c r="H808" s="606"/>
      <c r="I808" s="606"/>
      <c r="J808" s="606"/>
      <c r="K808" s="607"/>
      <c r="L808" s="597" t="s">
        <v>666</v>
      </c>
      <c r="M808" s="598"/>
      <c r="N808" s="598"/>
      <c r="O808" s="598"/>
      <c r="P808" s="598"/>
      <c r="Q808" s="598"/>
      <c r="R808" s="598"/>
      <c r="S808" s="598"/>
      <c r="T808" s="598"/>
      <c r="U808" s="598"/>
      <c r="V808" s="598"/>
      <c r="W808" s="598"/>
      <c r="X808" s="599"/>
      <c r="Y808" s="600">
        <v>1.5</v>
      </c>
      <c r="Z808" s="601"/>
      <c r="AA808" s="601"/>
      <c r="AB808" s="611"/>
      <c r="AC808" s="605" t="s">
        <v>617</v>
      </c>
      <c r="AD808" s="606"/>
      <c r="AE808" s="606"/>
      <c r="AF808" s="606"/>
      <c r="AG808" s="607"/>
      <c r="AH808" s="597" t="s">
        <v>628</v>
      </c>
      <c r="AI808" s="598"/>
      <c r="AJ808" s="598"/>
      <c r="AK808" s="598"/>
      <c r="AL808" s="598"/>
      <c r="AM808" s="598"/>
      <c r="AN808" s="598"/>
      <c r="AO808" s="598"/>
      <c r="AP808" s="598"/>
      <c r="AQ808" s="598"/>
      <c r="AR808" s="598"/>
      <c r="AS808" s="598"/>
      <c r="AT808" s="599"/>
      <c r="AU808" s="600">
        <v>0.1</v>
      </c>
      <c r="AV808" s="601"/>
      <c r="AW808" s="601"/>
      <c r="AX808" s="602"/>
    </row>
    <row r="809" spans="1:50" ht="24.75" customHeight="1" x14ac:dyDescent="0.15">
      <c r="A809" s="630"/>
      <c r="B809" s="631"/>
      <c r="C809" s="631"/>
      <c r="D809" s="631"/>
      <c r="E809" s="631"/>
      <c r="F809" s="632"/>
      <c r="G809" s="605" t="s">
        <v>663</v>
      </c>
      <c r="H809" s="606"/>
      <c r="I809" s="606"/>
      <c r="J809" s="606"/>
      <c r="K809" s="607"/>
      <c r="L809" s="597" t="s">
        <v>664</v>
      </c>
      <c r="M809" s="598"/>
      <c r="N809" s="598"/>
      <c r="O809" s="598"/>
      <c r="P809" s="598"/>
      <c r="Q809" s="598"/>
      <c r="R809" s="598"/>
      <c r="S809" s="598"/>
      <c r="T809" s="598"/>
      <c r="U809" s="598"/>
      <c r="V809" s="598"/>
      <c r="W809" s="598"/>
      <c r="X809" s="599"/>
      <c r="Y809" s="600">
        <v>0.4</v>
      </c>
      <c r="Z809" s="601"/>
      <c r="AA809" s="601"/>
      <c r="AB809" s="611"/>
      <c r="AC809" s="605" t="s">
        <v>626</v>
      </c>
      <c r="AD809" s="606"/>
      <c r="AE809" s="606"/>
      <c r="AF809" s="606"/>
      <c r="AG809" s="607"/>
      <c r="AH809" s="597" t="s">
        <v>627</v>
      </c>
      <c r="AI809" s="598"/>
      <c r="AJ809" s="598"/>
      <c r="AK809" s="598"/>
      <c r="AL809" s="598"/>
      <c r="AM809" s="598"/>
      <c r="AN809" s="598"/>
      <c r="AO809" s="598"/>
      <c r="AP809" s="598"/>
      <c r="AQ809" s="598"/>
      <c r="AR809" s="598"/>
      <c r="AS809" s="598"/>
      <c r="AT809" s="599"/>
      <c r="AU809" s="600">
        <v>0.1</v>
      </c>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3.8</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v>
      </c>
      <c r="AV817" s="831"/>
      <c r="AW817" s="831"/>
      <c r="AX817" s="833"/>
    </row>
    <row r="818" spans="1:50" ht="24.75" hidden="1" customHeight="1" x14ac:dyDescent="0.15">
      <c r="A818" s="630"/>
      <c r="B818" s="631"/>
      <c r="C818" s="631"/>
      <c r="D818" s="631"/>
      <c r="E818" s="631"/>
      <c r="F818" s="632"/>
      <c r="G818" s="594" t="s">
        <v>579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578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681</v>
      </c>
      <c r="D837" s="340"/>
      <c r="E837" s="340"/>
      <c r="F837" s="340"/>
      <c r="G837" s="340"/>
      <c r="H837" s="340"/>
      <c r="I837" s="340"/>
      <c r="J837" s="341">
        <v>6010601024969</v>
      </c>
      <c r="K837" s="342"/>
      <c r="L837" s="342"/>
      <c r="M837" s="342"/>
      <c r="N837" s="342"/>
      <c r="O837" s="342"/>
      <c r="P837" s="355" t="s">
        <v>569</v>
      </c>
      <c r="Q837" s="343"/>
      <c r="R837" s="343"/>
      <c r="S837" s="343"/>
      <c r="T837" s="343"/>
      <c r="U837" s="343"/>
      <c r="V837" s="343"/>
      <c r="W837" s="343"/>
      <c r="X837" s="343"/>
      <c r="Y837" s="344">
        <v>53.1</v>
      </c>
      <c r="Z837" s="345"/>
      <c r="AA837" s="345"/>
      <c r="AB837" s="346"/>
      <c r="AC837" s="356" t="s">
        <v>682</v>
      </c>
      <c r="AD837" s="364"/>
      <c r="AE837" s="364"/>
      <c r="AF837" s="364"/>
      <c r="AG837" s="364"/>
      <c r="AH837" s="365" t="s">
        <v>683</v>
      </c>
      <c r="AI837" s="366"/>
      <c r="AJ837" s="366"/>
      <c r="AK837" s="366"/>
      <c r="AL837" s="350" t="s">
        <v>683</v>
      </c>
      <c r="AM837" s="351"/>
      <c r="AN837" s="351"/>
      <c r="AO837" s="352"/>
      <c r="AP837" s="353" t="s">
        <v>570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908" t="s">
        <v>575</v>
      </c>
      <c r="D870" s="909"/>
      <c r="E870" s="909"/>
      <c r="F870" s="909"/>
      <c r="G870" s="909"/>
      <c r="H870" s="909"/>
      <c r="I870" s="910"/>
      <c r="J870" s="911">
        <v>1180001086061</v>
      </c>
      <c r="K870" s="912"/>
      <c r="L870" s="912"/>
      <c r="M870" s="912"/>
      <c r="N870" s="912"/>
      <c r="O870" s="913"/>
      <c r="P870" s="914" t="s">
        <v>589</v>
      </c>
      <c r="Q870" s="915"/>
      <c r="R870" s="915"/>
      <c r="S870" s="915"/>
      <c r="T870" s="915"/>
      <c r="U870" s="915"/>
      <c r="V870" s="915"/>
      <c r="W870" s="915"/>
      <c r="X870" s="916"/>
      <c r="Y870" s="344">
        <v>14.231</v>
      </c>
      <c r="Z870" s="345"/>
      <c r="AA870" s="345"/>
      <c r="AB870" s="346"/>
      <c r="AC870" s="199" t="s">
        <v>513</v>
      </c>
      <c r="AD870" s="917"/>
      <c r="AE870" s="917"/>
      <c r="AF870" s="917"/>
      <c r="AG870" s="918"/>
      <c r="AH870" s="919">
        <v>1</v>
      </c>
      <c r="AI870" s="920"/>
      <c r="AJ870" s="920"/>
      <c r="AK870" s="921"/>
      <c r="AL870" s="350">
        <v>99.7</v>
      </c>
      <c r="AM870" s="351"/>
      <c r="AN870" s="351"/>
      <c r="AO870" s="352"/>
      <c r="AP870" s="922" t="s">
        <v>552</v>
      </c>
      <c r="AQ870" s="923"/>
      <c r="AR870" s="923"/>
      <c r="AS870" s="923"/>
      <c r="AT870" s="923"/>
      <c r="AU870" s="923"/>
      <c r="AV870" s="923"/>
      <c r="AW870" s="923"/>
      <c r="AX870" s="924"/>
    </row>
    <row r="871" spans="1:50" ht="30" customHeight="1" x14ac:dyDescent="0.15">
      <c r="A871" s="372">
        <v>2</v>
      </c>
      <c r="B871" s="372">
        <v>1</v>
      </c>
      <c r="C871" s="908" t="s">
        <v>575</v>
      </c>
      <c r="D871" s="909"/>
      <c r="E871" s="909"/>
      <c r="F871" s="909"/>
      <c r="G871" s="909"/>
      <c r="H871" s="909"/>
      <c r="I871" s="910"/>
      <c r="J871" s="911">
        <v>1180001086061</v>
      </c>
      <c r="K871" s="912"/>
      <c r="L871" s="912"/>
      <c r="M871" s="912"/>
      <c r="N871" s="912"/>
      <c r="O871" s="913"/>
      <c r="P871" s="914" t="s">
        <v>590</v>
      </c>
      <c r="Q871" s="915"/>
      <c r="R871" s="915"/>
      <c r="S871" s="915"/>
      <c r="T871" s="915"/>
      <c r="U871" s="915"/>
      <c r="V871" s="915"/>
      <c r="W871" s="915"/>
      <c r="X871" s="916"/>
      <c r="Y871" s="344">
        <v>0.54</v>
      </c>
      <c r="Z871" s="345"/>
      <c r="AA871" s="345"/>
      <c r="AB871" s="346"/>
      <c r="AC871" s="199" t="s">
        <v>519</v>
      </c>
      <c r="AD871" s="917"/>
      <c r="AE871" s="917"/>
      <c r="AF871" s="917"/>
      <c r="AG871" s="918"/>
      <c r="AH871" s="919" t="s">
        <v>587</v>
      </c>
      <c r="AI871" s="920"/>
      <c r="AJ871" s="920"/>
      <c r="AK871" s="921"/>
      <c r="AL871" s="350" t="s">
        <v>587</v>
      </c>
      <c r="AM871" s="351"/>
      <c r="AN871" s="351"/>
      <c r="AO871" s="352"/>
      <c r="AP871" s="922" t="s">
        <v>552</v>
      </c>
      <c r="AQ871" s="923"/>
      <c r="AR871" s="923"/>
      <c r="AS871" s="923"/>
      <c r="AT871" s="923"/>
      <c r="AU871" s="923"/>
      <c r="AV871" s="923"/>
      <c r="AW871" s="923"/>
      <c r="AX871" s="924"/>
    </row>
    <row r="872" spans="1:50" ht="30" customHeight="1" x14ac:dyDescent="0.15">
      <c r="A872" s="372">
        <v>3</v>
      </c>
      <c r="B872" s="372">
        <v>1</v>
      </c>
      <c r="C872" s="925" t="s">
        <v>571</v>
      </c>
      <c r="D872" s="926"/>
      <c r="E872" s="926"/>
      <c r="F872" s="926"/>
      <c r="G872" s="926"/>
      <c r="H872" s="926"/>
      <c r="I872" s="927"/>
      <c r="J872" s="911">
        <v>1180001086061</v>
      </c>
      <c r="K872" s="912"/>
      <c r="L872" s="912"/>
      <c r="M872" s="912"/>
      <c r="N872" s="912"/>
      <c r="O872" s="913"/>
      <c r="P872" s="914" t="s">
        <v>591</v>
      </c>
      <c r="Q872" s="915"/>
      <c r="R872" s="915"/>
      <c r="S872" s="915"/>
      <c r="T872" s="915"/>
      <c r="U872" s="915"/>
      <c r="V872" s="915"/>
      <c r="W872" s="915"/>
      <c r="X872" s="916"/>
      <c r="Y872" s="344">
        <v>0.49199999999999999</v>
      </c>
      <c r="Z872" s="345"/>
      <c r="AA872" s="345"/>
      <c r="AB872" s="346"/>
      <c r="AC872" s="199" t="s">
        <v>519</v>
      </c>
      <c r="AD872" s="917"/>
      <c r="AE872" s="917"/>
      <c r="AF872" s="917"/>
      <c r="AG872" s="918"/>
      <c r="AH872" s="919" t="s">
        <v>572</v>
      </c>
      <c r="AI872" s="920"/>
      <c r="AJ872" s="920"/>
      <c r="AK872" s="921"/>
      <c r="AL872" s="919" t="s">
        <v>572</v>
      </c>
      <c r="AM872" s="920"/>
      <c r="AN872" s="920"/>
      <c r="AO872" s="921"/>
      <c r="AP872" s="922" t="s">
        <v>551</v>
      </c>
      <c r="AQ872" s="923"/>
      <c r="AR872" s="923"/>
      <c r="AS872" s="923"/>
      <c r="AT872" s="923"/>
      <c r="AU872" s="923"/>
      <c r="AV872" s="923"/>
      <c r="AW872" s="923"/>
      <c r="AX872" s="924"/>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0.75"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55.7" customHeight="1" x14ac:dyDescent="0.15">
      <c r="A903" s="372">
        <v>1</v>
      </c>
      <c r="B903" s="372">
        <v>1</v>
      </c>
      <c r="C903" s="354" t="s">
        <v>584</v>
      </c>
      <c r="D903" s="340"/>
      <c r="E903" s="340"/>
      <c r="F903" s="340"/>
      <c r="G903" s="340"/>
      <c r="H903" s="340"/>
      <c r="I903" s="340"/>
      <c r="J903" s="341">
        <v>3020001037904</v>
      </c>
      <c r="K903" s="342"/>
      <c r="L903" s="342"/>
      <c r="M903" s="342"/>
      <c r="N903" s="342"/>
      <c r="O903" s="342"/>
      <c r="P903" s="355" t="s">
        <v>592</v>
      </c>
      <c r="Q903" s="343"/>
      <c r="R903" s="343"/>
      <c r="S903" s="343"/>
      <c r="T903" s="343"/>
      <c r="U903" s="343"/>
      <c r="V903" s="343"/>
      <c r="W903" s="343"/>
      <c r="X903" s="343"/>
      <c r="Y903" s="344">
        <v>14.99</v>
      </c>
      <c r="Z903" s="345"/>
      <c r="AA903" s="345"/>
      <c r="AB903" s="346"/>
      <c r="AC903" s="356" t="s">
        <v>513</v>
      </c>
      <c r="AD903" s="364"/>
      <c r="AE903" s="364"/>
      <c r="AF903" s="364"/>
      <c r="AG903" s="364"/>
      <c r="AH903" s="365">
        <v>2</v>
      </c>
      <c r="AI903" s="366"/>
      <c r="AJ903" s="366"/>
      <c r="AK903" s="366"/>
      <c r="AL903" s="350">
        <v>98.3</v>
      </c>
      <c r="AM903" s="351"/>
      <c r="AN903" s="351"/>
      <c r="AO903" s="352"/>
      <c r="AP903" s="353" t="s">
        <v>552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680</v>
      </c>
      <c r="D936" s="340"/>
      <c r="E936" s="340"/>
      <c r="F936" s="340"/>
      <c r="G936" s="340"/>
      <c r="H936" s="340"/>
      <c r="I936" s="340"/>
      <c r="J936" s="341">
        <v>6010401015821</v>
      </c>
      <c r="K936" s="342"/>
      <c r="L936" s="342"/>
      <c r="M936" s="342"/>
      <c r="N936" s="342"/>
      <c r="O936" s="342"/>
      <c r="P936" s="343" t="s">
        <v>569</v>
      </c>
      <c r="Q936" s="343"/>
      <c r="R936" s="343"/>
      <c r="S936" s="343"/>
      <c r="T936" s="343"/>
      <c r="U936" s="343"/>
      <c r="V936" s="343"/>
      <c r="W936" s="343"/>
      <c r="X936" s="343"/>
      <c r="Y936" s="344">
        <v>7.2</v>
      </c>
      <c r="Z936" s="345"/>
      <c r="AA936" s="345"/>
      <c r="AB936" s="346"/>
      <c r="AC936" s="356" t="s">
        <v>682</v>
      </c>
      <c r="AD936" s="364"/>
      <c r="AE936" s="364"/>
      <c r="AF936" s="364"/>
      <c r="AG936" s="364"/>
      <c r="AH936" s="365" t="s">
        <v>683</v>
      </c>
      <c r="AI936" s="366"/>
      <c r="AJ936" s="366"/>
      <c r="AK936" s="366"/>
      <c r="AL936" s="350" t="s">
        <v>683</v>
      </c>
      <c r="AM936" s="351"/>
      <c r="AN936" s="351"/>
      <c r="AO936" s="352"/>
      <c r="AP936" s="353" t="s">
        <v>613</v>
      </c>
      <c r="AQ936" s="353"/>
      <c r="AR936" s="353"/>
      <c r="AS936" s="353"/>
      <c r="AT936" s="353"/>
      <c r="AU936" s="353"/>
      <c r="AV936" s="353"/>
      <c r="AW936" s="353"/>
      <c r="AX936" s="353"/>
    </row>
    <row r="937" spans="1:50" ht="30" hidden="1" customHeight="1" x14ac:dyDescent="0.15">
      <c r="A937" s="372">
        <v>2</v>
      </c>
      <c r="B937" s="372">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t="s">
        <v>552</v>
      </c>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15">
      <c r="A969" s="372">
        <v>1</v>
      </c>
      <c r="B969" s="372">
        <v>1</v>
      </c>
      <c r="C969" s="354" t="s">
        <v>576</v>
      </c>
      <c r="D969" s="340"/>
      <c r="E969" s="340"/>
      <c r="F969" s="340"/>
      <c r="G969" s="340"/>
      <c r="H969" s="340"/>
      <c r="I969" s="340"/>
      <c r="J969" s="341">
        <v>7011301004830</v>
      </c>
      <c r="K969" s="342"/>
      <c r="L969" s="342"/>
      <c r="M969" s="342"/>
      <c r="N969" s="342"/>
      <c r="O969" s="342"/>
      <c r="P969" s="355" t="s">
        <v>574</v>
      </c>
      <c r="Q969" s="343"/>
      <c r="R969" s="343"/>
      <c r="S969" s="343"/>
      <c r="T969" s="343"/>
      <c r="U969" s="343"/>
      <c r="V969" s="343"/>
      <c r="W969" s="343"/>
      <c r="X969" s="343"/>
      <c r="Y969" s="344">
        <v>3.1970000000000001</v>
      </c>
      <c r="Z969" s="345"/>
      <c r="AA969" s="345"/>
      <c r="AB969" s="346"/>
      <c r="AC969" s="356" t="s">
        <v>513</v>
      </c>
      <c r="AD969" s="364"/>
      <c r="AE969" s="364"/>
      <c r="AF969" s="364"/>
      <c r="AG969" s="364"/>
      <c r="AH969" s="365">
        <v>1</v>
      </c>
      <c r="AI969" s="366"/>
      <c r="AJ969" s="366"/>
      <c r="AK969" s="366"/>
      <c r="AL969" s="350">
        <v>94.4</v>
      </c>
      <c r="AM969" s="351"/>
      <c r="AN969" s="351"/>
      <c r="AO969" s="352"/>
      <c r="AP969" s="353" t="s">
        <v>614</v>
      </c>
      <c r="AQ969" s="353"/>
      <c r="AR969" s="353"/>
      <c r="AS969" s="353"/>
      <c r="AT969" s="353"/>
      <c r="AU969" s="353"/>
      <c r="AV969" s="353"/>
      <c r="AW969" s="353"/>
      <c r="AX969" s="353"/>
    </row>
    <row r="970" spans="1:50" ht="30" customHeight="1" x14ac:dyDescent="0.15">
      <c r="A970" s="372">
        <v>2</v>
      </c>
      <c r="B970" s="372">
        <v>1</v>
      </c>
      <c r="C970" s="354" t="s">
        <v>573</v>
      </c>
      <c r="D970" s="340"/>
      <c r="E970" s="340"/>
      <c r="F970" s="340"/>
      <c r="G970" s="340"/>
      <c r="H970" s="340"/>
      <c r="I970" s="340"/>
      <c r="J970" s="341">
        <v>7011301004830</v>
      </c>
      <c r="K970" s="342"/>
      <c r="L970" s="342"/>
      <c r="M970" s="342"/>
      <c r="N970" s="342"/>
      <c r="O970" s="342"/>
      <c r="P970" s="355" t="s">
        <v>588</v>
      </c>
      <c r="Q970" s="343"/>
      <c r="R970" s="343"/>
      <c r="S970" s="343"/>
      <c r="T970" s="343"/>
      <c r="U970" s="343"/>
      <c r="V970" s="343"/>
      <c r="W970" s="343"/>
      <c r="X970" s="343"/>
      <c r="Y970" s="344">
        <v>0.61899999999999999</v>
      </c>
      <c r="Z970" s="345"/>
      <c r="AA970" s="345"/>
      <c r="AB970" s="346"/>
      <c r="AC970" s="356" t="s">
        <v>519</v>
      </c>
      <c r="AD970" s="356"/>
      <c r="AE970" s="356"/>
      <c r="AF970" s="356"/>
      <c r="AG970" s="356"/>
      <c r="AH970" s="365" t="s">
        <v>460</v>
      </c>
      <c r="AI970" s="366"/>
      <c r="AJ970" s="366"/>
      <c r="AK970" s="366"/>
      <c r="AL970" s="365" t="s">
        <v>460</v>
      </c>
      <c r="AM970" s="366"/>
      <c r="AN970" s="366"/>
      <c r="AO970" s="366"/>
      <c r="AP970" s="353" t="s">
        <v>552</v>
      </c>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2">
        <v>1</v>
      </c>
      <c r="B1002" s="372">
        <v>1</v>
      </c>
      <c r="C1002" s="354" t="s">
        <v>577</v>
      </c>
      <c r="D1002" s="340"/>
      <c r="E1002" s="340"/>
      <c r="F1002" s="340"/>
      <c r="G1002" s="340"/>
      <c r="H1002" s="340"/>
      <c r="I1002" s="340"/>
      <c r="J1002" s="341">
        <v>6010401019392</v>
      </c>
      <c r="K1002" s="342"/>
      <c r="L1002" s="342"/>
      <c r="M1002" s="342"/>
      <c r="N1002" s="342"/>
      <c r="O1002" s="342"/>
      <c r="P1002" s="355" t="s">
        <v>593</v>
      </c>
      <c r="Q1002" s="343"/>
      <c r="R1002" s="343"/>
      <c r="S1002" s="343"/>
      <c r="T1002" s="343"/>
      <c r="U1002" s="343"/>
      <c r="V1002" s="343"/>
      <c r="W1002" s="343"/>
      <c r="X1002" s="343"/>
      <c r="Y1002" s="344">
        <v>0.98</v>
      </c>
      <c r="Z1002" s="345"/>
      <c r="AA1002" s="345"/>
      <c r="AB1002" s="346"/>
      <c r="AC1002" s="356" t="s">
        <v>519</v>
      </c>
      <c r="AD1002" s="364"/>
      <c r="AE1002" s="364"/>
      <c r="AF1002" s="364"/>
      <c r="AG1002" s="364"/>
      <c r="AH1002" s="365" t="s">
        <v>552</v>
      </c>
      <c r="AI1002" s="366"/>
      <c r="AJ1002" s="366"/>
      <c r="AK1002" s="366"/>
      <c r="AL1002" s="350" t="s">
        <v>552</v>
      </c>
      <c r="AM1002" s="351"/>
      <c r="AN1002" s="351"/>
      <c r="AO1002" s="352"/>
      <c r="AP1002" s="353" t="s">
        <v>572</v>
      </c>
      <c r="AQ1002" s="353"/>
      <c r="AR1002" s="353"/>
      <c r="AS1002" s="353"/>
      <c r="AT1002" s="353"/>
      <c r="AU1002" s="353"/>
      <c r="AV1002" s="353"/>
      <c r="AW1002" s="353"/>
      <c r="AX1002" s="353"/>
    </row>
    <row r="1003" spans="1:50" ht="30" hidden="1" customHeight="1" x14ac:dyDescent="0.15">
      <c r="A1003" s="372">
        <v>2</v>
      </c>
      <c r="B1003" s="372">
        <v>1</v>
      </c>
      <c r="C1003" s="354"/>
      <c r="D1003" s="340"/>
      <c r="E1003" s="340"/>
      <c r="F1003" s="340"/>
      <c r="G1003" s="340"/>
      <c r="H1003" s="340"/>
      <c r="I1003" s="340"/>
      <c r="J1003" s="341"/>
      <c r="K1003" s="342"/>
      <c r="L1003" s="342"/>
      <c r="M1003" s="342"/>
      <c r="N1003" s="342"/>
      <c r="O1003" s="342"/>
      <c r="P1003" s="355"/>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54"/>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54"/>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140" t="s">
        <v>690</v>
      </c>
      <c r="F1102" s="371"/>
      <c r="G1102" s="371"/>
      <c r="H1102" s="371"/>
      <c r="I1102" s="371"/>
      <c r="J1102" s="341" t="s">
        <v>691</v>
      </c>
      <c r="K1102" s="342"/>
      <c r="L1102" s="342"/>
      <c r="M1102" s="342"/>
      <c r="N1102" s="342"/>
      <c r="O1102" s="342"/>
      <c r="P1102" s="355" t="s">
        <v>690</v>
      </c>
      <c r="Q1102" s="343"/>
      <c r="R1102" s="343"/>
      <c r="S1102" s="343"/>
      <c r="T1102" s="343"/>
      <c r="U1102" s="343"/>
      <c r="V1102" s="343"/>
      <c r="W1102" s="343"/>
      <c r="X1102" s="343"/>
      <c r="Y1102" s="344" t="s">
        <v>692</v>
      </c>
      <c r="Z1102" s="345"/>
      <c r="AA1102" s="345"/>
      <c r="AB1102" s="346"/>
      <c r="AC1102" s="347"/>
      <c r="AD1102" s="347"/>
      <c r="AE1102" s="347"/>
      <c r="AF1102" s="347"/>
      <c r="AG1102" s="347"/>
      <c r="AH1102" s="348" t="s">
        <v>693</v>
      </c>
      <c r="AI1102" s="349"/>
      <c r="AJ1102" s="349"/>
      <c r="AK1102" s="349"/>
      <c r="AL1102" s="350" t="s">
        <v>691</v>
      </c>
      <c r="AM1102" s="351"/>
      <c r="AN1102" s="351"/>
      <c r="AO1102" s="352"/>
      <c r="AP1102" s="353" t="s">
        <v>691</v>
      </c>
      <c r="AQ1102" s="353"/>
      <c r="AR1102" s="353"/>
      <c r="AS1102" s="353"/>
      <c r="AT1102" s="353"/>
      <c r="AU1102" s="353"/>
      <c r="AV1102" s="353"/>
      <c r="AW1102" s="353"/>
      <c r="AX1102" s="353"/>
    </row>
    <row r="1103" spans="1:50" ht="30" hidden="1" customHeight="1" x14ac:dyDescent="0.15">
      <c r="A1103" s="372">
        <v>2</v>
      </c>
      <c r="B1103" s="372">
        <v>1</v>
      </c>
      <c r="C1103" s="370"/>
      <c r="D1103" s="370"/>
      <c r="E1103" s="140"/>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45">
      <formula>IF(RIGHT(TEXT(P14,"0.#"),1)=".",FALSE,TRUE)</formula>
    </cfRule>
    <cfRule type="expression" dxfId="2824" priority="14046">
      <formula>IF(RIGHT(TEXT(P14,"0.#"),1)=".",TRUE,FALSE)</formula>
    </cfRule>
  </conditionalFormatting>
  <conditionalFormatting sqref="AE32">
    <cfRule type="expression" dxfId="2823" priority="14035">
      <formula>IF(RIGHT(TEXT(AE32,"0.#"),1)=".",FALSE,TRUE)</formula>
    </cfRule>
    <cfRule type="expression" dxfId="2822" priority="14036">
      <formula>IF(RIGHT(TEXT(AE32,"0.#"),1)=".",TRUE,FALSE)</formula>
    </cfRule>
  </conditionalFormatting>
  <conditionalFormatting sqref="P18:AX18">
    <cfRule type="expression" dxfId="2821" priority="13921">
      <formula>IF(RIGHT(TEXT(P18,"0.#"),1)=".",FALSE,TRUE)</formula>
    </cfRule>
    <cfRule type="expression" dxfId="2820" priority="13922">
      <formula>IF(RIGHT(TEXT(P18,"0.#"),1)=".",TRUE,FALSE)</formula>
    </cfRule>
  </conditionalFormatting>
  <conditionalFormatting sqref="Y782">
    <cfRule type="expression" dxfId="2819" priority="13917">
      <formula>IF(RIGHT(TEXT(Y782,"0.#"),1)=".",FALSE,TRUE)</formula>
    </cfRule>
    <cfRule type="expression" dxfId="2818" priority="13918">
      <formula>IF(RIGHT(TEXT(Y782,"0.#"),1)=".",TRUE,FALSE)</formula>
    </cfRule>
  </conditionalFormatting>
  <conditionalFormatting sqref="Y791">
    <cfRule type="expression" dxfId="2817" priority="13913">
      <formula>IF(RIGHT(TEXT(Y791,"0.#"),1)=".",FALSE,TRUE)</formula>
    </cfRule>
    <cfRule type="expression" dxfId="2816" priority="13914">
      <formula>IF(RIGHT(TEXT(Y791,"0.#"),1)=".",TRUE,FALSE)</formula>
    </cfRule>
  </conditionalFormatting>
  <conditionalFormatting sqref="Y822:Y829 Y820 Y809:Y816 Y807 Y796:Y803 Y794">
    <cfRule type="expression" dxfId="2815" priority="13695">
      <formula>IF(RIGHT(TEXT(Y794,"0.#"),1)=".",FALSE,TRUE)</formula>
    </cfRule>
    <cfRule type="expression" dxfId="2814" priority="13696">
      <formula>IF(RIGHT(TEXT(Y794,"0.#"),1)=".",TRUE,FALSE)</formula>
    </cfRule>
  </conditionalFormatting>
  <conditionalFormatting sqref="P16:AQ17 P15:AX15 P13:AX13">
    <cfRule type="expression" dxfId="2813" priority="13743">
      <formula>IF(RIGHT(TEXT(P13,"0.#"),1)=".",FALSE,TRUE)</formula>
    </cfRule>
    <cfRule type="expression" dxfId="2812" priority="13744">
      <formula>IF(RIGHT(TEXT(P13,"0.#"),1)=".",TRUE,FALSE)</formula>
    </cfRule>
  </conditionalFormatting>
  <conditionalFormatting sqref="P19:AJ19">
    <cfRule type="expression" dxfId="2811" priority="13741">
      <formula>IF(RIGHT(TEXT(P19,"0.#"),1)=".",FALSE,TRUE)</formula>
    </cfRule>
    <cfRule type="expression" dxfId="2810" priority="13742">
      <formula>IF(RIGHT(TEXT(P19,"0.#"),1)=".",TRUE,FALSE)</formula>
    </cfRule>
  </conditionalFormatting>
  <conditionalFormatting sqref="AE101 AQ101">
    <cfRule type="expression" dxfId="2809" priority="13733">
      <formula>IF(RIGHT(TEXT(AE101,"0.#"),1)=".",FALSE,TRUE)</formula>
    </cfRule>
    <cfRule type="expression" dxfId="2808" priority="13734">
      <formula>IF(RIGHT(TEXT(AE101,"0.#"),1)=".",TRUE,FALSE)</formula>
    </cfRule>
  </conditionalFormatting>
  <conditionalFormatting sqref="Y783:Y790 Y781">
    <cfRule type="expression" dxfId="2807" priority="13719">
      <formula>IF(RIGHT(TEXT(Y781,"0.#"),1)=".",FALSE,TRUE)</formula>
    </cfRule>
    <cfRule type="expression" dxfId="2806" priority="13720">
      <formula>IF(RIGHT(TEXT(Y781,"0.#"),1)=".",TRUE,FALSE)</formula>
    </cfRule>
  </conditionalFormatting>
  <conditionalFormatting sqref="AU782">
    <cfRule type="expression" dxfId="2805" priority="13717">
      <formula>IF(RIGHT(TEXT(AU782,"0.#"),1)=".",FALSE,TRUE)</formula>
    </cfRule>
    <cfRule type="expression" dxfId="2804" priority="13718">
      <formula>IF(RIGHT(TEXT(AU782,"0.#"),1)=".",TRUE,FALSE)</formula>
    </cfRule>
  </conditionalFormatting>
  <conditionalFormatting sqref="AU791">
    <cfRule type="expression" dxfId="2803" priority="13715">
      <formula>IF(RIGHT(TEXT(AU791,"0.#"),1)=".",FALSE,TRUE)</formula>
    </cfRule>
    <cfRule type="expression" dxfId="2802" priority="13716">
      <formula>IF(RIGHT(TEXT(AU791,"0.#"),1)=".",TRUE,FALSE)</formula>
    </cfRule>
  </conditionalFormatting>
  <conditionalFormatting sqref="AU783:AU790 AU781">
    <cfRule type="expression" dxfId="2801" priority="13713">
      <formula>IF(RIGHT(TEXT(AU781,"0.#"),1)=".",FALSE,TRUE)</formula>
    </cfRule>
    <cfRule type="expression" dxfId="2800" priority="13714">
      <formula>IF(RIGHT(TEXT(AU781,"0.#"),1)=".",TRUE,FALSE)</formula>
    </cfRule>
  </conditionalFormatting>
  <conditionalFormatting sqref="Y821 Y808 Y795">
    <cfRule type="expression" dxfId="2799" priority="13699">
      <formula>IF(RIGHT(TEXT(Y795,"0.#"),1)=".",FALSE,TRUE)</formula>
    </cfRule>
    <cfRule type="expression" dxfId="2798" priority="13700">
      <formula>IF(RIGHT(TEXT(Y795,"0.#"),1)=".",TRUE,FALSE)</formula>
    </cfRule>
  </conditionalFormatting>
  <conditionalFormatting sqref="Y830 Y817 Y804">
    <cfRule type="expression" dxfId="2797" priority="13697">
      <formula>IF(RIGHT(TEXT(Y804,"0.#"),1)=".",FALSE,TRUE)</formula>
    </cfRule>
    <cfRule type="expression" dxfId="2796" priority="13698">
      <formula>IF(RIGHT(TEXT(Y804,"0.#"),1)=".",TRUE,FALSE)</formula>
    </cfRule>
  </conditionalFormatting>
  <conditionalFormatting sqref="AU821 AU808 AU795">
    <cfRule type="expression" dxfId="2795" priority="13693">
      <formula>IF(RIGHT(TEXT(AU795,"0.#"),1)=".",FALSE,TRUE)</formula>
    </cfRule>
    <cfRule type="expression" dxfId="2794" priority="13694">
      <formula>IF(RIGHT(TEXT(AU795,"0.#"),1)=".",TRUE,FALSE)</formula>
    </cfRule>
  </conditionalFormatting>
  <conditionalFormatting sqref="AU830 AU817 AU804">
    <cfRule type="expression" dxfId="2793" priority="13691">
      <formula>IF(RIGHT(TEXT(AU804,"0.#"),1)=".",FALSE,TRUE)</formula>
    </cfRule>
    <cfRule type="expression" dxfId="2792" priority="13692">
      <formula>IF(RIGHT(TEXT(AU804,"0.#"),1)=".",TRUE,FALSE)</formula>
    </cfRule>
  </conditionalFormatting>
  <conditionalFormatting sqref="AU822:AU829 AU820 AU809:AU816 AU807 AU796:AU803 AU794">
    <cfRule type="expression" dxfId="2791" priority="13689">
      <formula>IF(RIGHT(TEXT(AU794,"0.#"),1)=".",FALSE,TRUE)</formula>
    </cfRule>
    <cfRule type="expression" dxfId="2790" priority="13690">
      <formula>IF(RIGHT(TEXT(AU794,"0.#"),1)=".",TRUE,FALSE)</formula>
    </cfRule>
  </conditionalFormatting>
  <conditionalFormatting sqref="AM87">
    <cfRule type="expression" dxfId="2789" priority="13343">
      <formula>IF(RIGHT(TEXT(AM87,"0.#"),1)=".",FALSE,TRUE)</formula>
    </cfRule>
    <cfRule type="expression" dxfId="2788" priority="13344">
      <formula>IF(RIGHT(TEXT(AM87,"0.#"),1)=".",TRUE,FALSE)</formula>
    </cfRule>
  </conditionalFormatting>
  <conditionalFormatting sqref="AE55">
    <cfRule type="expression" dxfId="2787" priority="13411">
      <formula>IF(RIGHT(TEXT(AE55,"0.#"),1)=".",FALSE,TRUE)</formula>
    </cfRule>
    <cfRule type="expression" dxfId="2786" priority="13412">
      <formula>IF(RIGHT(TEXT(AE55,"0.#"),1)=".",TRUE,FALSE)</formula>
    </cfRule>
  </conditionalFormatting>
  <conditionalFormatting sqref="AI55">
    <cfRule type="expression" dxfId="2785" priority="13409">
      <formula>IF(RIGHT(TEXT(AI55,"0.#"),1)=".",FALSE,TRUE)</formula>
    </cfRule>
    <cfRule type="expression" dxfId="2784" priority="13410">
      <formula>IF(RIGHT(TEXT(AI55,"0.#"),1)=".",TRUE,FALSE)</formula>
    </cfRule>
  </conditionalFormatting>
  <conditionalFormatting sqref="AM34">
    <cfRule type="expression" dxfId="2783" priority="13489">
      <formula>IF(RIGHT(TEXT(AM34,"0.#"),1)=".",FALSE,TRUE)</formula>
    </cfRule>
    <cfRule type="expression" dxfId="2782" priority="13490">
      <formula>IF(RIGHT(TEXT(AM34,"0.#"),1)=".",TRUE,FALSE)</formula>
    </cfRule>
  </conditionalFormatting>
  <conditionalFormatting sqref="AE33">
    <cfRule type="expression" dxfId="2781" priority="13503">
      <formula>IF(RIGHT(TEXT(AE33,"0.#"),1)=".",FALSE,TRUE)</formula>
    </cfRule>
    <cfRule type="expression" dxfId="2780" priority="13504">
      <formula>IF(RIGHT(TEXT(AE33,"0.#"),1)=".",TRUE,FALSE)</formula>
    </cfRule>
  </conditionalFormatting>
  <conditionalFormatting sqref="AE34">
    <cfRule type="expression" dxfId="2779" priority="13501">
      <formula>IF(RIGHT(TEXT(AE34,"0.#"),1)=".",FALSE,TRUE)</formula>
    </cfRule>
    <cfRule type="expression" dxfId="2778" priority="13502">
      <formula>IF(RIGHT(TEXT(AE34,"0.#"),1)=".",TRUE,FALSE)</formula>
    </cfRule>
  </conditionalFormatting>
  <conditionalFormatting sqref="AI34">
    <cfRule type="expression" dxfId="2777" priority="13499">
      <formula>IF(RIGHT(TEXT(AI34,"0.#"),1)=".",FALSE,TRUE)</formula>
    </cfRule>
    <cfRule type="expression" dxfId="2776" priority="13500">
      <formula>IF(RIGHT(TEXT(AI34,"0.#"),1)=".",TRUE,FALSE)</formula>
    </cfRule>
  </conditionalFormatting>
  <conditionalFormatting sqref="AI33">
    <cfRule type="expression" dxfId="2775" priority="13497">
      <formula>IF(RIGHT(TEXT(AI33,"0.#"),1)=".",FALSE,TRUE)</formula>
    </cfRule>
    <cfRule type="expression" dxfId="2774" priority="13498">
      <formula>IF(RIGHT(TEXT(AI33,"0.#"),1)=".",TRUE,FALSE)</formula>
    </cfRule>
  </conditionalFormatting>
  <conditionalFormatting sqref="AI32">
    <cfRule type="expression" dxfId="2773" priority="13495">
      <formula>IF(RIGHT(TEXT(AI32,"0.#"),1)=".",FALSE,TRUE)</formula>
    </cfRule>
    <cfRule type="expression" dxfId="2772" priority="13496">
      <formula>IF(RIGHT(TEXT(AI32,"0.#"),1)=".",TRUE,FALSE)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I101">
    <cfRule type="expression" dxfId="2679" priority="13265">
      <formula>IF(RIGHT(TEXT(AI101,"0.#"),1)=".",FALSE,TRUE)</formula>
    </cfRule>
    <cfRule type="expression" dxfId="2678" priority="13266">
      <formula>IF(RIGHT(TEXT(AI101,"0.#"),1)=".",TRUE,FALSE)</formula>
    </cfRule>
  </conditionalFormatting>
  <conditionalFormatting sqref="AM101">
    <cfRule type="expression" dxfId="2677" priority="13263">
      <formula>IF(RIGHT(TEXT(AM101,"0.#"),1)=".",FALSE,TRUE)</formula>
    </cfRule>
    <cfRule type="expression" dxfId="2676" priority="13264">
      <formula>IF(RIGHT(TEXT(AM101,"0.#"),1)=".",TRUE,FALSE)</formula>
    </cfRule>
  </conditionalFormatting>
  <conditionalFormatting sqref="AE102">
    <cfRule type="expression" dxfId="2675" priority="13261">
      <formula>IF(RIGHT(TEXT(AE102,"0.#"),1)=".",FALSE,TRUE)</formula>
    </cfRule>
    <cfRule type="expression" dxfId="2674" priority="13262">
      <formula>IF(RIGHT(TEXT(AE102,"0.#"),1)=".",TRUE,FALSE)</formula>
    </cfRule>
  </conditionalFormatting>
  <conditionalFormatting sqref="AI102">
    <cfRule type="expression" dxfId="2673" priority="13259">
      <formula>IF(RIGHT(TEXT(AI102,"0.#"),1)=".",FALSE,TRUE)</formula>
    </cfRule>
    <cfRule type="expression" dxfId="2672" priority="13260">
      <formula>IF(RIGHT(TEXT(AI102,"0.#"),1)=".",TRUE,FALSE)</formula>
    </cfRule>
  </conditionalFormatting>
  <conditionalFormatting sqref="AM102">
    <cfRule type="expression" dxfId="2671" priority="13257">
      <formula>IF(RIGHT(TEXT(AM102,"0.#"),1)=".",FALSE,TRUE)</formula>
    </cfRule>
    <cfRule type="expression" dxfId="2670" priority="13258">
      <formula>IF(RIGHT(TEXT(AM102,"0.#"),1)=".",TRUE,FALSE)</formula>
    </cfRule>
  </conditionalFormatting>
  <conditionalFormatting sqref="AQ102">
    <cfRule type="expression" dxfId="2669" priority="13255">
      <formula>IF(RIGHT(TEXT(AQ102,"0.#"),1)=".",FALSE,TRUE)</formula>
    </cfRule>
    <cfRule type="expression" dxfId="2668" priority="13256">
      <formula>IF(RIGHT(TEXT(AQ102,"0.#"),1)=".",TRUE,FALSE)</formula>
    </cfRule>
  </conditionalFormatting>
  <conditionalFormatting sqref="AE104">
    <cfRule type="expression" dxfId="2667" priority="13253">
      <formula>IF(RIGHT(TEXT(AE104,"0.#"),1)=".",FALSE,TRUE)</formula>
    </cfRule>
    <cfRule type="expression" dxfId="2666" priority="13254">
      <formula>IF(RIGHT(TEXT(AE104,"0.#"),1)=".",TRUE,FALSE)</formula>
    </cfRule>
  </conditionalFormatting>
  <conditionalFormatting sqref="AI104">
    <cfRule type="expression" dxfId="2665" priority="13251">
      <formula>IF(RIGHT(TEXT(AI104,"0.#"),1)=".",FALSE,TRUE)</formula>
    </cfRule>
    <cfRule type="expression" dxfId="2664" priority="13252">
      <formula>IF(RIGHT(TEXT(AI104,"0.#"),1)=".",TRUE,FALSE)</formula>
    </cfRule>
  </conditionalFormatting>
  <conditionalFormatting sqref="AM104">
    <cfRule type="expression" dxfId="2663" priority="13249">
      <formula>IF(RIGHT(TEXT(AM104,"0.#"),1)=".",FALSE,TRUE)</formula>
    </cfRule>
    <cfRule type="expression" dxfId="2662" priority="13250">
      <formula>IF(RIGHT(TEXT(AM104,"0.#"),1)=".",TRUE,FALSE)</formula>
    </cfRule>
  </conditionalFormatting>
  <conditionalFormatting sqref="AE105">
    <cfRule type="expression" dxfId="2661" priority="13247">
      <formula>IF(RIGHT(TEXT(AE105,"0.#"),1)=".",FALSE,TRUE)</formula>
    </cfRule>
    <cfRule type="expression" dxfId="2660" priority="13248">
      <formula>IF(RIGHT(TEXT(AE105,"0.#"),1)=".",TRUE,FALSE)</formula>
    </cfRule>
  </conditionalFormatting>
  <conditionalFormatting sqref="AI105">
    <cfRule type="expression" dxfId="2659" priority="13245">
      <formula>IF(RIGHT(TEXT(AI105,"0.#"),1)=".",FALSE,TRUE)</formula>
    </cfRule>
    <cfRule type="expression" dxfId="2658" priority="13246">
      <formula>IF(RIGHT(TEXT(AI105,"0.#"),1)=".",TRUE,FALSE)</formula>
    </cfRule>
  </conditionalFormatting>
  <conditionalFormatting sqref="AM105">
    <cfRule type="expression" dxfId="2657" priority="13243">
      <formula>IF(RIGHT(TEXT(AM105,"0.#"),1)=".",FALSE,TRUE)</formula>
    </cfRule>
    <cfRule type="expression" dxfId="2656" priority="13244">
      <formula>IF(RIGHT(TEXT(AM105,"0.#"),1)=".",TRUE,FALSE)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M108">
    <cfRule type="expression" dxfId="2645" priority="13229">
      <formula>IF(RIGHT(TEXT(AM108,"0.#"),1)=".",FALSE,TRUE)</formula>
    </cfRule>
    <cfRule type="expression" dxfId="2644" priority="13230">
      <formula>IF(RIGHT(TEXT(AM108,"0.#"),1)=".",TRUE,FALSE)</formula>
    </cfRule>
  </conditionalFormatting>
  <conditionalFormatting sqref="AE110">
    <cfRule type="expression" dxfId="2643" priority="13225">
      <formula>IF(RIGHT(TEXT(AE110,"0.#"),1)=".",FALSE,TRUE)</formula>
    </cfRule>
    <cfRule type="expression" dxfId="2642" priority="13226">
      <formula>IF(RIGHT(TEXT(AE110,"0.#"),1)=".",TRUE,FALSE)</formula>
    </cfRule>
  </conditionalFormatting>
  <conditionalFormatting sqref="AI110">
    <cfRule type="expression" dxfId="2641" priority="13223">
      <formula>IF(RIGHT(TEXT(AI110,"0.#"),1)=".",FALSE,TRUE)</formula>
    </cfRule>
    <cfRule type="expression" dxfId="2640" priority="13224">
      <formula>IF(RIGHT(TEXT(AI110,"0.#"),1)=".",TRUE,FALSE)</formula>
    </cfRule>
  </conditionalFormatting>
  <conditionalFormatting sqref="AM110">
    <cfRule type="expression" dxfId="2639" priority="13221">
      <formula>IF(RIGHT(TEXT(AM110,"0.#"),1)=".",FALSE,TRUE)</formula>
    </cfRule>
    <cfRule type="expression" dxfId="2638" priority="13222">
      <formula>IF(RIGHT(TEXT(AM110,"0.#"),1)=".",TRUE,FALSE)</formula>
    </cfRule>
  </conditionalFormatting>
  <conditionalFormatting sqref="AE111">
    <cfRule type="expression" dxfId="2637" priority="13219">
      <formula>IF(RIGHT(TEXT(AE111,"0.#"),1)=".",FALSE,TRUE)</formula>
    </cfRule>
    <cfRule type="expression" dxfId="2636" priority="13220">
      <formula>IF(RIGHT(TEXT(AE111,"0.#"),1)=".",TRUE,FALSE)</formula>
    </cfRule>
  </conditionalFormatting>
  <conditionalFormatting sqref="AI111">
    <cfRule type="expression" dxfId="2635" priority="13217">
      <formula>IF(RIGHT(TEXT(AI111,"0.#"),1)=".",FALSE,TRUE)</formula>
    </cfRule>
    <cfRule type="expression" dxfId="2634" priority="13218">
      <formula>IF(RIGHT(TEXT(AI111,"0.#"),1)=".",TRUE,FALSE)</formula>
    </cfRule>
  </conditionalFormatting>
  <conditionalFormatting sqref="AM111">
    <cfRule type="expression" dxfId="2633" priority="13215">
      <formula>IF(RIGHT(TEXT(AM111,"0.#"),1)=".",FALSE,TRUE)</formula>
    </cfRule>
    <cfRule type="expression" dxfId="2632" priority="13216">
      <formula>IF(RIGHT(TEXT(AM111,"0.#"),1)=".",TRUE,FALSE)</formula>
    </cfRule>
  </conditionalFormatting>
  <conditionalFormatting sqref="AE113">
    <cfRule type="expression" dxfId="2631" priority="13211">
      <formula>IF(RIGHT(TEXT(AE113,"0.#"),1)=".",FALSE,TRUE)</formula>
    </cfRule>
    <cfRule type="expression" dxfId="2630" priority="13212">
      <formula>IF(RIGHT(TEXT(AE113,"0.#"),1)=".",TRUE,FALSE)</formula>
    </cfRule>
  </conditionalFormatting>
  <conditionalFormatting sqref="AI113">
    <cfRule type="expression" dxfId="2629" priority="13209">
      <formula>IF(RIGHT(TEXT(AI113,"0.#"),1)=".",FALSE,TRUE)</formula>
    </cfRule>
    <cfRule type="expression" dxfId="2628" priority="13210">
      <formula>IF(RIGHT(TEXT(AI113,"0.#"),1)=".",TRUE,FALSE)</formula>
    </cfRule>
  </conditionalFormatting>
  <conditionalFormatting sqref="AM113">
    <cfRule type="expression" dxfId="2627" priority="13207">
      <formula>IF(RIGHT(TEXT(AM113,"0.#"),1)=".",FALSE,TRUE)</formula>
    </cfRule>
    <cfRule type="expression" dxfId="2626" priority="13208">
      <formula>IF(RIGHT(TEXT(AM113,"0.#"),1)=".",TRUE,FALSE)</formula>
    </cfRule>
  </conditionalFormatting>
  <conditionalFormatting sqref="AE114">
    <cfRule type="expression" dxfId="2625" priority="13205">
      <formula>IF(RIGHT(TEXT(AE114,"0.#"),1)=".",FALSE,TRUE)</formula>
    </cfRule>
    <cfRule type="expression" dxfId="2624" priority="13206">
      <formula>IF(RIGHT(TEXT(AE114,"0.#"),1)=".",TRUE,FALSE)</formula>
    </cfRule>
  </conditionalFormatting>
  <conditionalFormatting sqref="AI114">
    <cfRule type="expression" dxfId="2623" priority="13203">
      <formula>IF(RIGHT(TEXT(AI114,"0.#"),1)=".",FALSE,TRUE)</formula>
    </cfRule>
    <cfRule type="expression" dxfId="2622" priority="13204">
      <formula>IF(RIGHT(TEXT(AI114,"0.#"),1)=".",TRUE,FALSE)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E116 AQ116">
    <cfRule type="expression" dxfId="2619" priority="13197">
      <formula>IF(RIGHT(TEXT(AE116,"0.#"),1)=".",FALSE,TRUE)</formula>
    </cfRule>
    <cfRule type="expression" dxfId="2618" priority="13198">
      <formula>IF(RIGHT(TEXT(AE116,"0.#"),1)=".",TRUE,FALSE)</formula>
    </cfRule>
  </conditionalFormatting>
  <conditionalFormatting sqref="AI116">
    <cfRule type="expression" dxfId="2617" priority="13195">
      <formula>IF(RIGHT(TEXT(AI116,"0.#"),1)=".",FALSE,TRUE)</formula>
    </cfRule>
    <cfRule type="expression" dxfId="2616" priority="13196">
      <formula>IF(RIGHT(TEXT(AI116,"0.#"),1)=".",TRUE,FALSE)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E117 AM117">
    <cfRule type="expression" dxfId="2613" priority="13191">
      <formula>IF(RIGHT(TEXT(AE117,"0.#"),1)=".",FALSE,TRUE)</formula>
    </cfRule>
    <cfRule type="expression" dxfId="2612" priority="13192">
      <formula>IF(RIGHT(TEXT(AE117,"0.#"),1)=".",TRUE,FALSE)</formula>
    </cfRule>
  </conditionalFormatting>
  <conditionalFormatting sqref="AI117">
    <cfRule type="expression" dxfId="2611" priority="13189">
      <formula>IF(RIGHT(TEXT(AI117,"0.#"),1)=".",FALSE,TRUE)</formula>
    </cfRule>
    <cfRule type="expression" dxfId="2610" priority="13190">
      <formula>IF(RIGHT(TEXT(AI117,"0.#"),1)=".",TRUE,FALSE)</formula>
    </cfRule>
  </conditionalFormatting>
  <conditionalFormatting sqref="AQ117">
    <cfRule type="expression" dxfId="2609" priority="13185">
      <formula>IF(RIGHT(TEXT(AQ117,"0.#"),1)=".",FALSE,TRUE)</formula>
    </cfRule>
    <cfRule type="expression" dxfId="2608" priority="13186">
      <formula>IF(RIGHT(TEXT(AQ117,"0.#"),1)=".",TRUE,FALSE)</formula>
    </cfRule>
  </conditionalFormatting>
  <conditionalFormatting sqref="AE119 AQ119">
    <cfRule type="expression" dxfId="2607" priority="13183">
      <formula>IF(RIGHT(TEXT(AE119,"0.#"),1)=".",FALSE,TRUE)</formula>
    </cfRule>
    <cfRule type="expression" dxfId="2606" priority="13184">
      <formula>IF(RIGHT(TEXT(AE119,"0.#"),1)=".",TRUE,FALSE)</formula>
    </cfRule>
  </conditionalFormatting>
  <conditionalFormatting sqref="AI119">
    <cfRule type="expression" dxfId="2605" priority="13181">
      <formula>IF(RIGHT(TEXT(AI119,"0.#"),1)=".",FALSE,TRUE)</formula>
    </cfRule>
    <cfRule type="expression" dxfId="2604" priority="13182">
      <formula>IF(RIGHT(TEXT(AI119,"0.#"),1)=".",TRUE,FALSE)</formula>
    </cfRule>
  </conditionalFormatting>
  <conditionalFormatting sqref="AM119">
    <cfRule type="expression" dxfId="2603" priority="13179">
      <formula>IF(RIGHT(TEXT(AM119,"0.#"),1)=".",FALSE,TRUE)</formula>
    </cfRule>
    <cfRule type="expression" dxfId="2602" priority="13180">
      <formula>IF(RIGHT(TEXT(AM119,"0.#"),1)=".",TRUE,FALSE)</formula>
    </cfRule>
  </conditionalFormatting>
  <conditionalFormatting sqref="AQ120">
    <cfRule type="expression" dxfId="2601" priority="13171">
      <formula>IF(RIGHT(TEXT(AQ120,"0.#"),1)=".",FALSE,TRUE)</formula>
    </cfRule>
    <cfRule type="expression" dxfId="2600" priority="13172">
      <formula>IF(RIGHT(TEXT(AQ120,"0.#"),1)=".",TRUE,FALSE)</formula>
    </cfRule>
  </conditionalFormatting>
  <conditionalFormatting sqref="AE122 AQ122">
    <cfRule type="expression" dxfId="2599" priority="13169">
      <formula>IF(RIGHT(TEXT(AE122,"0.#"),1)=".",FALSE,TRUE)</formula>
    </cfRule>
    <cfRule type="expression" dxfId="2598" priority="13170">
      <formula>IF(RIGHT(TEXT(AE122,"0.#"),1)=".",TRUE,FALSE)</formula>
    </cfRule>
  </conditionalFormatting>
  <conditionalFormatting sqref="AI122">
    <cfRule type="expression" dxfId="2597" priority="13167">
      <formula>IF(RIGHT(TEXT(AI122,"0.#"),1)=".",FALSE,TRUE)</formula>
    </cfRule>
    <cfRule type="expression" dxfId="2596" priority="13168">
      <formula>IF(RIGHT(TEXT(AI122,"0.#"),1)=".",TRUE,FALSE)</formula>
    </cfRule>
  </conditionalFormatting>
  <conditionalFormatting sqref="AM122">
    <cfRule type="expression" dxfId="2595" priority="13165">
      <formula>IF(RIGHT(TEXT(AM122,"0.#"),1)=".",FALSE,TRUE)</formula>
    </cfRule>
    <cfRule type="expression" dxfId="2594" priority="13166">
      <formula>IF(RIGHT(TEXT(AM122,"0.#"),1)=".",TRUE,FALSE)</formula>
    </cfRule>
  </conditionalFormatting>
  <conditionalFormatting sqref="AQ123">
    <cfRule type="expression" dxfId="2593" priority="13157">
      <formula>IF(RIGHT(TEXT(AQ123,"0.#"),1)=".",FALSE,TRUE)</formula>
    </cfRule>
    <cfRule type="expression" dxfId="2592" priority="13158">
      <formula>IF(RIGHT(TEXT(AQ123,"0.#"),1)=".",TRUE,FALSE)</formula>
    </cfRule>
  </conditionalFormatting>
  <conditionalFormatting sqref="AE125 AQ125">
    <cfRule type="expression" dxfId="2591" priority="13155">
      <formula>IF(RIGHT(TEXT(AE125,"0.#"),1)=".",FALSE,TRUE)</formula>
    </cfRule>
    <cfRule type="expression" dxfId="2590" priority="13156">
      <formula>IF(RIGHT(TEXT(AE125,"0.#"),1)=".",TRUE,FALSE)</formula>
    </cfRule>
  </conditionalFormatting>
  <conditionalFormatting sqref="AI125">
    <cfRule type="expression" dxfId="2589" priority="13153">
      <formula>IF(RIGHT(TEXT(AI125,"0.#"),1)=".",FALSE,TRUE)</formula>
    </cfRule>
    <cfRule type="expression" dxfId="2588" priority="13154">
      <formula>IF(RIGHT(TEXT(AI125,"0.#"),1)=".",TRUE,FALSE)</formula>
    </cfRule>
  </conditionalFormatting>
  <conditionalFormatting sqref="AM125">
    <cfRule type="expression" dxfId="2587" priority="13151">
      <formula>IF(RIGHT(TEXT(AM125,"0.#"),1)=".",FALSE,TRUE)</formula>
    </cfRule>
    <cfRule type="expression" dxfId="2586" priority="13152">
      <formula>IF(RIGHT(TEXT(AM125,"0.#"),1)=".",TRUE,FALSE)</formula>
    </cfRule>
  </conditionalFormatting>
  <conditionalFormatting sqref="AQ126">
    <cfRule type="expression" dxfId="2585" priority="13143">
      <formula>IF(RIGHT(TEXT(AQ126,"0.#"),1)=".",FALSE,TRUE)</formula>
    </cfRule>
    <cfRule type="expression" dxfId="2584" priority="13144">
      <formula>IF(RIGHT(TEXT(AQ126,"0.#"),1)=".",TRUE,FALSE)</formula>
    </cfRule>
  </conditionalFormatting>
  <conditionalFormatting sqref="AE128 AQ128">
    <cfRule type="expression" dxfId="2583" priority="13141">
      <formula>IF(RIGHT(TEXT(AE128,"0.#"),1)=".",FALSE,TRUE)</formula>
    </cfRule>
    <cfRule type="expression" dxfId="2582" priority="13142">
      <formula>IF(RIGHT(TEXT(AE128,"0.#"),1)=".",TRUE,FALSE)</formula>
    </cfRule>
  </conditionalFormatting>
  <conditionalFormatting sqref="AI128">
    <cfRule type="expression" dxfId="2581" priority="13139">
      <formula>IF(RIGHT(TEXT(AI128,"0.#"),1)=".",FALSE,TRUE)</formula>
    </cfRule>
    <cfRule type="expression" dxfId="2580" priority="13140">
      <formula>IF(RIGHT(TEXT(AI128,"0.#"),1)=".",TRUE,FALSE)</formula>
    </cfRule>
  </conditionalFormatting>
  <conditionalFormatting sqref="AM128">
    <cfRule type="expression" dxfId="2579" priority="13137">
      <formula>IF(RIGHT(TEXT(AM128,"0.#"),1)=".",FALSE,TRUE)</formula>
    </cfRule>
    <cfRule type="expression" dxfId="2578" priority="13138">
      <formula>IF(RIGHT(TEXT(AM128,"0.#"),1)=".",TRUE,FALSE)</formula>
    </cfRule>
  </conditionalFormatting>
  <conditionalFormatting sqref="AQ129">
    <cfRule type="expression" dxfId="2577" priority="13129">
      <formula>IF(RIGHT(TEXT(AQ129,"0.#"),1)=".",FALSE,TRUE)</formula>
    </cfRule>
    <cfRule type="expression" dxfId="2576" priority="13130">
      <formula>IF(RIGHT(TEXT(AQ129,"0.#"),1)=".",TRUE,FALSE)</formula>
    </cfRule>
  </conditionalFormatting>
  <conditionalFormatting sqref="AE75">
    <cfRule type="expression" dxfId="2575" priority="13127">
      <formula>IF(RIGHT(TEXT(AE75,"0.#"),1)=".",FALSE,TRUE)</formula>
    </cfRule>
    <cfRule type="expression" dxfId="2574" priority="13128">
      <formula>IF(RIGHT(TEXT(AE75,"0.#"),1)=".",TRUE,FALSE)</formula>
    </cfRule>
  </conditionalFormatting>
  <conditionalFormatting sqref="AE76">
    <cfRule type="expression" dxfId="2573" priority="13125">
      <formula>IF(RIGHT(TEXT(AE76,"0.#"),1)=".",FALSE,TRUE)</formula>
    </cfRule>
    <cfRule type="expression" dxfId="2572" priority="13126">
      <formula>IF(RIGHT(TEXT(AE76,"0.#"),1)=".",TRUE,FALSE)</formula>
    </cfRule>
  </conditionalFormatting>
  <conditionalFormatting sqref="AE77">
    <cfRule type="expression" dxfId="2571" priority="13123">
      <formula>IF(RIGHT(TEXT(AE77,"0.#"),1)=".",FALSE,TRUE)</formula>
    </cfRule>
    <cfRule type="expression" dxfId="2570" priority="13124">
      <formula>IF(RIGHT(TEXT(AE77,"0.#"),1)=".",TRUE,FALSE)</formula>
    </cfRule>
  </conditionalFormatting>
  <conditionalFormatting sqref="AI77">
    <cfRule type="expression" dxfId="2569" priority="13121">
      <formula>IF(RIGHT(TEXT(AI77,"0.#"),1)=".",FALSE,TRUE)</formula>
    </cfRule>
    <cfRule type="expression" dxfId="2568" priority="13122">
      <formula>IF(RIGHT(TEXT(AI77,"0.#"),1)=".",TRUE,FALSE)</formula>
    </cfRule>
  </conditionalFormatting>
  <conditionalFormatting sqref="AI76">
    <cfRule type="expression" dxfId="2567" priority="13119">
      <formula>IF(RIGHT(TEXT(AI76,"0.#"),1)=".",FALSE,TRUE)</formula>
    </cfRule>
    <cfRule type="expression" dxfId="2566" priority="13120">
      <formula>IF(RIGHT(TEXT(AI76,"0.#"),1)=".",TRUE,FALSE)</formula>
    </cfRule>
  </conditionalFormatting>
  <conditionalFormatting sqref="AI75">
    <cfRule type="expression" dxfId="2565" priority="13117">
      <formula>IF(RIGHT(TEXT(AI75,"0.#"),1)=".",FALSE,TRUE)</formula>
    </cfRule>
    <cfRule type="expression" dxfId="2564" priority="13118">
      <formula>IF(RIGHT(TEXT(AI75,"0.#"),1)=".",TRUE,FALSE)</formula>
    </cfRule>
  </conditionalFormatting>
  <conditionalFormatting sqref="AM75">
    <cfRule type="expression" dxfId="2563" priority="13115">
      <formula>IF(RIGHT(TEXT(AM75,"0.#"),1)=".",FALSE,TRUE)</formula>
    </cfRule>
    <cfRule type="expression" dxfId="2562" priority="13116">
      <formula>IF(RIGHT(TEXT(AM75,"0.#"),1)=".",TRUE,FALSE)</formula>
    </cfRule>
  </conditionalFormatting>
  <conditionalFormatting sqref="AM76">
    <cfRule type="expression" dxfId="2561" priority="13113">
      <formula>IF(RIGHT(TEXT(AM76,"0.#"),1)=".",FALSE,TRUE)</formula>
    </cfRule>
    <cfRule type="expression" dxfId="2560" priority="13114">
      <formula>IF(RIGHT(TEXT(AM76,"0.#"),1)=".",TRUE,FALSE)</formula>
    </cfRule>
  </conditionalFormatting>
  <conditionalFormatting sqref="AM77">
    <cfRule type="expression" dxfId="2559" priority="13111">
      <formula>IF(RIGHT(TEXT(AM77,"0.#"),1)=".",FALSE,TRUE)</formula>
    </cfRule>
    <cfRule type="expression" dxfId="2558" priority="13112">
      <formula>IF(RIGHT(TEXT(AM77,"0.#"),1)=".",TRUE,FALSE)</formula>
    </cfRule>
  </conditionalFormatting>
  <conditionalFormatting sqref="AE134:AE135 AI134:AI135 AM134:AM135 AQ134:AQ135 AU134:AU135">
    <cfRule type="expression" dxfId="2557" priority="13097">
      <formula>IF(RIGHT(TEXT(AE134,"0.#"),1)=".",FALSE,TRUE)</formula>
    </cfRule>
    <cfRule type="expression" dxfId="2556" priority="13098">
      <formula>IF(RIGHT(TEXT(AE134,"0.#"),1)=".",TRUE,FALSE)</formula>
    </cfRule>
  </conditionalFormatting>
  <conditionalFormatting sqref="AE433">
    <cfRule type="expression" dxfId="2555" priority="13067">
      <formula>IF(RIGHT(TEXT(AE433,"0.#"),1)=".",FALSE,TRUE)</formula>
    </cfRule>
    <cfRule type="expression" dxfId="2554" priority="13068">
      <formula>IF(RIGHT(TEXT(AE433,"0.#"),1)=".",TRUE,FALSE)</formula>
    </cfRule>
  </conditionalFormatting>
  <conditionalFormatting sqref="AM435">
    <cfRule type="expression" dxfId="2553" priority="13051">
      <formula>IF(RIGHT(TEXT(AM435,"0.#"),1)=".",FALSE,TRUE)</formula>
    </cfRule>
    <cfRule type="expression" dxfId="2552" priority="13052">
      <formula>IF(RIGHT(TEXT(AM435,"0.#"),1)=".",TRUE,FALSE)</formula>
    </cfRule>
  </conditionalFormatting>
  <conditionalFormatting sqref="AE434">
    <cfRule type="expression" dxfId="2551" priority="13065">
      <formula>IF(RIGHT(TEXT(AE434,"0.#"),1)=".",FALSE,TRUE)</formula>
    </cfRule>
    <cfRule type="expression" dxfId="2550" priority="13066">
      <formula>IF(RIGHT(TEXT(AE434,"0.#"),1)=".",TRUE,FALSE)</formula>
    </cfRule>
  </conditionalFormatting>
  <conditionalFormatting sqref="AE435">
    <cfRule type="expression" dxfId="2549" priority="13063">
      <formula>IF(RIGHT(TEXT(AE435,"0.#"),1)=".",FALSE,TRUE)</formula>
    </cfRule>
    <cfRule type="expression" dxfId="2548" priority="13064">
      <formula>IF(RIGHT(TEXT(AE435,"0.#"),1)=".",TRUE,FALSE)</formula>
    </cfRule>
  </conditionalFormatting>
  <conditionalFormatting sqref="AM433">
    <cfRule type="expression" dxfId="2547" priority="13055">
      <formula>IF(RIGHT(TEXT(AM433,"0.#"),1)=".",FALSE,TRUE)</formula>
    </cfRule>
    <cfRule type="expression" dxfId="2546" priority="13056">
      <formula>IF(RIGHT(TEXT(AM433,"0.#"),1)=".",TRUE,FALSE)</formula>
    </cfRule>
  </conditionalFormatting>
  <conditionalFormatting sqref="AM434">
    <cfRule type="expression" dxfId="2545" priority="13053">
      <formula>IF(RIGHT(TEXT(AM434,"0.#"),1)=".",FALSE,TRUE)</formula>
    </cfRule>
    <cfRule type="expression" dxfId="2544" priority="13054">
      <formula>IF(RIGHT(TEXT(AM434,"0.#"),1)=".",TRUE,FALSE)</formula>
    </cfRule>
  </conditionalFormatting>
  <conditionalFormatting sqref="AU433">
    <cfRule type="expression" dxfId="2543" priority="13043">
      <formula>IF(RIGHT(TEXT(AU433,"0.#"),1)=".",FALSE,TRUE)</formula>
    </cfRule>
    <cfRule type="expression" dxfId="2542" priority="13044">
      <formula>IF(RIGHT(TEXT(AU433,"0.#"),1)=".",TRUE,FALSE)</formula>
    </cfRule>
  </conditionalFormatting>
  <conditionalFormatting sqref="AU434">
    <cfRule type="expression" dxfId="2541" priority="13041">
      <formula>IF(RIGHT(TEXT(AU434,"0.#"),1)=".",FALSE,TRUE)</formula>
    </cfRule>
    <cfRule type="expression" dxfId="2540" priority="13042">
      <formula>IF(RIGHT(TEXT(AU434,"0.#"),1)=".",TRUE,FALSE)</formula>
    </cfRule>
  </conditionalFormatting>
  <conditionalFormatting sqref="AU435">
    <cfRule type="expression" dxfId="2539" priority="13039">
      <formula>IF(RIGHT(TEXT(AU435,"0.#"),1)=".",FALSE,TRUE)</formula>
    </cfRule>
    <cfRule type="expression" dxfId="2538" priority="13040">
      <formula>IF(RIGHT(TEXT(AU435,"0.#"),1)=".",TRUE,FALSE)</formula>
    </cfRule>
  </conditionalFormatting>
  <conditionalFormatting sqref="AI435">
    <cfRule type="expression" dxfId="2537" priority="12973">
      <formula>IF(RIGHT(TEXT(AI435,"0.#"),1)=".",FALSE,TRUE)</formula>
    </cfRule>
    <cfRule type="expression" dxfId="2536" priority="12974">
      <formula>IF(RIGHT(TEXT(AI435,"0.#"),1)=".",TRUE,FALSE)</formula>
    </cfRule>
  </conditionalFormatting>
  <conditionalFormatting sqref="AI433">
    <cfRule type="expression" dxfId="2535" priority="12977">
      <formula>IF(RIGHT(TEXT(AI433,"0.#"),1)=".",FALSE,TRUE)</formula>
    </cfRule>
    <cfRule type="expression" dxfId="2534" priority="12978">
      <formula>IF(RIGHT(TEXT(AI433,"0.#"),1)=".",TRUE,FALSE)</formula>
    </cfRule>
  </conditionalFormatting>
  <conditionalFormatting sqref="AI434">
    <cfRule type="expression" dxfId="2533" priority="12975">
      <formula>IF(RIGHT(TEXT(AI434,"0.#"),1)=".",FALSE,TRUE)</formula>
    </cfRule>
    <cfRule type="expression" dxfId="2532" priority="12976">
      <formula>IF(RIGHT(TEXT(AI434,"0.#"),1)=".",TRUE,FALSE)</formula>
    </cfRule>
  </conditionalFormatting>
  <conditionalFormatting sqref="AQ434">
    <cfRule type="expression" dxfId="2531" priority="12959">
      <formula>IF(RIGHT(TEXT(AQ434,"0.#"),1)=".",FALSE,TRUE)</formula>
    </cfRule>
    <cfRule type="expression" dxfId="2530" priority="12960">
      <formula>IF(RIGHT(TEXT(AQ434,"0.#"),1)=".",TRUE,FALSE)</formula>
    </cfRule>
  </conditionalFormatting>
  <conditionalFormatting sqref="AQ435">
    <cfRule type="expression" dxfId="2529" priority="12945">
      <formula>IF(RIGHT(TEXT(AQ435,"0.#"),1)=".",FALSE,TRUE)</formula>
    </cfRule>
    <cfRule type="expression" dxfId="2528" priority="12946">
      <formula>IF(RIGHT(TEXT(AQ435,"0.#"),1)=".",TRUE,FALSE)</formula>
    </cfRule>
  </conditionalFormatting>
  <conditionalFormatting sqref="AQ433">
    <cfRule type="expression" dxfId="2527" priority="12943">
      <formula>IF(RIGHT(TEXT(AQ433,"0.#"),1)=".",FALSE,TRUE)</formula>
    </cfRule>
    <cfRule type="expression" dxfId="2526" priority="12944">
      <formula>IF(RIGHT(TEXT(AQ433,"0.#"),1)=".",TRUE,FALSE)</formula>
    </cfRule>
  </conditionalFormatting>
  <conditionalFormatting sqref="AL839:AO866">
    <cfRule type="expression" dxfId="2525" priority="6667">
      <formula>IF(AND(AL839&gt;=0, RIGHT(TEXT(AL839,"0.#"),1)&lt;&gt;"."),TRUE,FALSE)</formula>
    </cfRule>
    <cfRule type="expression" dxfId="2524" priority="6668">
      <formula>IF(AND(AL839&gt;=0, RIGHT(TEXT(AL839,"0.#"),1)="."),TRUE,FALSE)</formula>
    </cfRule>
    <cfRule type="expression" dxfId="2523" priority="6669">
      <formula>IF(AND(AL839&lt;0, RIGHT(TEXT(AL839,"0.#"),1)&lt;&gt;"."),TRUE,FALSE)</formula>
    </cfRule>
    <cfRule type="expression" dxfId="2522" priority="6670">
      <formula>IF(AND(AL839&lt;0, RIGHT(TEXT(AL839,"0.#"),1)="."),TRUE,FALSE)</formula>
    </cfRule>
  </conditionalFormatting>
  <conditionalFormatting sqref="AQ53:AQ55">
    <cfRule type="expression" dxfId="2521" priority="4689">
      <formula>IF(RIGHT(TEXT(AQ53,"0.#"),1)=".",FALSE,TRUE)</formula>
    </cfRule>
    <cfRule type="expression" dxfId="2520" priority="4690">
      <formula>IF(RIGHT(TEXT(AQ53,"0.#"),1)=".",TRUE,FALSE)</formula>
    </cfRule>
  </conditionalFormatting>
  <conditionalFormatting sqref="AU53:AU55">
    <cfRule type="expression" dxfId="2519" priority="4687">
      <formula>IF(RIGHT(TEXT(AU53,"0.#"),1)=".",FALSE,TRUE)</formula>
    </cfRule>
    <cfRule type="expression" dxfId="2518" priority="4688">
      <formula>IF(RIGHT(TEXT(AU53,"0.#"),1)=".",TRUE,FALSE)</formula>
    </cfRule>
  </conditionalFormatting>
  <conditionalFormatting sqref="AQ60:AQ62">
    <cfRule type="expression" dxfId="2517" priority="4685">
      <formula>IF(RIGHT(TEXT(AQ60,"0.#"),1)=".",FALSE,TRUE)</formula>
    </cfRule>
    <cfRule type="expression" dxfId="2516" priority="4686">
      <formula>IF(RIGHT(TEXT(AQ60,"0.#"),1)=".",TRUE,FALSE)</formula>
    </cfRule>
  </conditionalFormatting>
  <conditionalFormatting sqref="AU60:AU62">
    <cfRule type="expression" dxfId="2515" priority="4683">
      <formula>IF(RIGHT(TEXT(AU60,"0.#"),1)=".",FALSE,TRUE)</formula>
    </cfRule>
    <cfRule type="expression" dxfId="2514" priority="4684">
      <formula>IF(RIGHT(TEXT(AU60,"0.#"),1)=".",TRUE,FALSE)</formula>
    </cfRule>
  </conditionalFormatting>
  <conditionalFormatting sqref="AQ75:AQ77">
    <cfRule type="expression" dxfId="2513" priority="4681">
      <formula>IF(RIGHT(TEXT(AQ75,"0.#"),1)=".",FALSE,TRUE)</formula>
    </cfRule>
    <cfRule type="expression" dxfId="2512" priority="4682">
      <formula>IF(RIGHT(TEXT(AQ75,"0.#"),1)=".",TRUE,FALSE)</formula>
    </cfRule>
  </conditionalFormatting>
  <conditionalFormatting sqref="AU75:AU77">
    <cfRule type="expression" dxfId="2511" priority="4679">
      <formula>IF(RIGHT(TEXT(AU75,"0.#"),1)=".",FALSE,TRUE)</formula>
    </cfRule>
    <cfRule type="expression" dxfId="2510" priority="4680">
      <formula>IF(RIGHT(TEXT(AU75,"0.#"),1)=".",TRUE,FALSE)</formula>
    </cfRule>
  </conditionalFormatting>
  <conditionalFormatting sqref="AQ87:AQ89">
    <cfRule type="expression" dxfId="2509" priority="4677">
      <formula>IF(RIGHT(TEXT(AQ87,"0.#"),1)=".",FALSE,TRUE)</formula>
    </cfRule>
    <cfRule type="expression" dxfId="2508" priority="4678">
      <formula>IF(RIGHT(TEXT(AQ87,"0.#"),1)=".",TRUE,FALSE)</formula>
    </cfRule>
  </conditionalFormatting>
  <conditionalFormatting sqref="AU87:AU89">
    <cfRule type="expression" dxfId="2507" priority="4675">
      <formula>IF(RIGHT(TEXT(AU87,"0.#"),1)=".",FALSE,TRUE)</formula>
    </cfRule>
    <cfRule type="expression" dxfId="2506" priority="4676">
      <formula>IF(RIGHT(TEXT(AU87,"0.#"),1)=".",TRUE,FALSE)</formula>
    </cfRule>
  </conditionalFormatting>
  <conditionalFormatting sqref="AQ92:AQ94">
    <cfRule type="expression" dxfId="2505" priority="4673">
      <formula>IF(RIGHT(TEXT(AQ92,"0.#"),1)=".",FALSE,TRUE)</formula>
    </cfRule>
    <cfRule type="expression" dxfId="2504" priority="4674">
      <formula>IF(RIGHT(TEXT(AQ92,"0.#"),1)=".",TRUE,FALSE)</formula>
    </cfRule>
  </conditionalFormatting>
  <conditionalFormatting sqref="AU92:AU94">
    <cfRule type="expression" dxfId="2503" priority="4671">
      <formula>IF(RIGHT(TEXT(AU92,"0.#"),1)=".",FALSE,TRUE)</formula>
    </cfRule>
    <cfRule type="expression" dxfId="2502" priority="4672">
      <formula>IF(RIGHT(TEXT(AU92,"0.#"),1)=".",TRUE,FALSE)</formula>
    </cfRule>
  </conditionalFormatting>
  <conditionalFormatting sqref="AQ97:AQ99">
    <cfRule type="expression" dxfId="2501" priority="4669">
      <formula>IF(RIGHT(TEXT(AQ97,"0.#"),1)=".",FALSE,TRUE)</formula>
    </cfRule>
    <cfRule type="expression" dxfId="2500" priority="4670">
      <formula>IF(RIGHT(TEXT(AQ97,"0.#"),1)=".",TRUE,FALSE)</formula>
    </cfRule>
  </conditionalFormatting>
  <conditionalFormatting sqref="AU97:AU99">
    <cfRule type="expression" dxfId="2499" priority="4667">
      <formula>IF(RIGHT(TEXT(AU97,"0.#"),1)=".",FALSE,TRUE)</formula>
    </cfRule>
    <cfRule type="expression" dxfId="2498" priority="4668">
      <formula>IF(RIGHT(TEXT(AU97,"0.#"),1)=".",TRUE,FALSE)</formula>
    </cfRule>
  </conditionalFormatting>
  <conditionalFormatting sqref="AE458">
    <cfRule type="expression" dxfId="2497" priority="4361">
      <formula>IF(RIGHT(TEXT(AE458,"0.#"),1)=".",FALSE,TRUE)</formula>
    </cfRule>
    <cfRule type="expression" dxfId="2496" priority="4362">
      <formula>IF(RIGHT(TEXT(AE458,"0.#"),1)=".",TRUE,FALSE)</formula>
    </cfRule>
  </conditionalFormatting>
  <conditionalFormatting sqref="AM460">
    <cfRule type="expression" dxfId="2495" priority="4351">
      <formula>IF(RIGHT(TEXT(AM460,"0.#"),1)=".",FALSE,TRUE)</formula>
    </cfRule>
    <cfRule type="expression" dxfId="2494" priority="4352">
      <formula>IF(RIGHT(TEXT(AM460,"0.#"),1)=".",TRUE,FALSE)</formula>
    </cfRule>
  </conditionalFormatting>
  <conditionalFormatting sqref="AE459">
    <cfRule type="expression" dxfId="2493" priority="4359">
      <formula>IF(RIGHT(TEXT(AE459,"0.#"),1)=".",FALSE,TRUE)</formula>
    </cfRule>
    <cfRule type="expression" dxfId="2492" priority="4360">
      <formula>IF(RIGHT(TEXT(AE459,"0.#"),1)=".",TRUE,FALSE)</formula>
    </cfRule>
  </conditionalFormatting>
  <conditionalFormatting sqref="AE460">
    <cfRule type="expression" dxfId="2491" priority="4357">
      <formula>IF(RIGHT(TEXT(AE460,"0.#"),1)=".",FALSE,TRUE)</formula>
    </cfRule>
    <cfRule type="expression" dxfId="2490" priority="4358">
      <formula>IF(RIGHT(TEXT(AE460,"0.#"),1)=".",TRUE,FALSE)</formula>
    </cfRule>
  </conditionalFormatting>
  <conditionalFormatting sqref="AM458">
    <cfRule type="expression" dxfId="2489" priority="4355">
      <formula>IF(RIGHT(TEXT(AM458,"0.#"),1)=".",FALSE,TRUE)</formula>
    </cfRule>
    <cfRule type="expression" dxfId="2488" priority="4356">
      <formula>IF(RIGHT(TEXT(AM458,"0.#"),1)=".",TRUE,FALSE)</formula>
    </cfRule>
  </conditionalFormatting>
  <conditionalFormatting sqref="AM459">
    <cfRule type="expression" dxfId="2487" priority="4353">
      <formula>IF(RIGHT(TEXT(AM459,"0.#"),1)=".",FALSE,TRUE)</formula>
    </cfRule>
    <cfRule type="expression" dxfId="2486" priority="4354">
      <formula>IF(RIGHT(TEXT(AM459,"0.#"),1)=".",TRUE,FALSE)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I460">
    <cfRule type="expression" dxfId="2479" priority="4339">
      <formula>IF(RIGHT(TEXT(AI460,"0.#"),1)=".",FALSE,TRUE)</formula>
    </cfRule>
    <cfRule type="expression" dxfId="2478" priority="4340">
      <formula>IF(RIGHT(TEXT(AI460,"0.#"),1)=".",TRUE,FALSE)</formula>
    </cfRule>
  </conditionalFormatting>
  <conditionalFormatting sqref="AI458">
    <cfRule type="expression" dxfId="2477" priority="4343">
      <formula>IF(RIGHT(TEXT(AI458,"0.#"),1)=".",FALSE,TRUE)</formula>
    </cfRule>
    <cfRule type="expression" dxfId="2476" priority="4344">
      <formula>IF(RIGHT(TEXT(AI458,"0.#"),1)=".",TRUE,FALSE)</formula>
    </cfRule>
  </conditionalFormatting>
  <conditionalFormatting sqref="AI459">
    <cfRule type="expression" dxfId="2475" priority="4341">
      <formula>IF(RIGHT(TEXT(AI459,"0.#"),1)=".",FALSE,TRUE)</formula>
    </cfRule>
    <cfRule type="expression" dxfId="2474" priority="4342">
      <formula>IF(RIGHT(TEXT(AI459,"0.#"),1)=".",TRUE,FALSE)</formula>
    </cfRule>
  </conditionalFormatting>
  <conditionalFormatting sqref="AQ459">
    <cfRule type="expression" dxfId="2473" priority="4337">
      <formula>IF(RIGHT(TEXT(AQ459,"0.#"),1)=".",FALSE,TRUE)</formula>
    </cfRule>
    <cfRule type="expression" dxfId="2472" priority="4338">
      <formula>IF(RIGHT(TEXT(AQ459,"0.#"),1)=".",TRUE,FALSE)</formula>
    </cfRule>
  </conditionalFormatting>
  <conditionalFormatting sqref="AQ460">
    <cfRule type="expression" dxfId="2471" priority="4335">
      <formula>IF(RIGHT(TEXT(AQ460,"0.#"),1)=".",FALSE,TRUE)</formula>
    </cfRule>
    <cfRule type="expression" dxfId="2470" priority="4336">
      <formula>IF(RIGHT(TEXT(AQ460,"0.#"),1)=".",TRUE,FALSE)</formula>
    </cfRule>
  </conditionalFormatting>
  <conditionalFormatting sqref="AQ458">
    <cfRule type="expression" dxfId="2469" priority="4333">
      <formula>IF(RIGHT(TEXT(AQ458,"0.#"),1)=".",FALSE,TRUE)</formula>
    </cfRule>
    <cfRule type="expression" dxfId="2468" priority="4334">
      <formula>IF(RIGHT(TEXT(AQ458,"0.#"),1)=".",TRUE,FALSE)</formula>
    </cfRule>
  </conditionalFormatting>
  <conditionalFormatting sqref="AE120 AM120">
    <cfRule type="expression" dxfId="2467" priority="3011">
      <formula>IF(RIGHT(TEXT(AE120,"0.#"),1)=".",FALSE,TRUE)</formula>
    </cfRule>
    <cfRule type="expression" dxfId="2466" priority="3012">
      <formula>IF(RIGHT(TEXT(AE120,"0.#"),1)=".",TRUE,FALSE)</formula>
    </cfRule>
  </conditionalFormatting>
  <conditionalFormatting sqref="AI126">
    <cfRule type="expression" dxfId="2465" priority="3001">
      <formula>IF(RIGHT(TEXT(AI126,"0.#"),1)=".",FALSE,TRUE)</formula>
    </cfRule>
    <cfRule type="expression" dxfId="2464" priority="3002">
      <formula>IF(RIGHT(TEXT(AI126,"0.#"),1)=".",TRUE,FALSE)</formula>
    </cfRule>
  </conditionalFormatting>
  <conditionalFormatting sqref="AI120">
    <cfRule type="expression" dxfId="2463" priority="3009">
      <formula>IF(RIGHT(TEXT(AI120,"0.#"),1)=".",FALSE,TRUE)</formula>
    </cfRule>
    <cfRule type="expression" dxfId="2462" priority="3010">
      <formula>IF(RIGHT(TEXT(AI120,"0.#"),1)=".",TRUE,FALSE)</formula>
    </cfRule>
  </conditionalFormatting>
  <conditionalFormatting sqref="AE123 AM123">
    <cfRule type="expression" dxfId="2461" priority="3007">
      <formula>IF(RIGHT(TEXT(AE123,"0.#"),1)=".",FALSE,TRUE)</formula>
    </cfRule>
    <cfRule type="expression" dxfId="2460" priority="3008">
      <formula>IF(RIGHT(TEXT(AE123,"0.#"),1)=".",TRUE,FALSE)</formula>
    </cfRule>
  </conditionalFormatting>
  <conditionalFormatting sqref="AI123">
    <cfRule type="expression" dxfId="2459" priority="3005">
      <formula>IF(RIGHT(TEXT(AI123,"0.#"),1)=".",FALSE,TRUE)</formula>
    </cfRule>
    <cfRule type="expression" dxfId="2458" priority="3006">
      <formula>IF(RIGHT(TEXT(AI123,"0.#"),1)=".",TRUE,FALSE)</formula>
    </cfRule>
  </conditionalFormatting>
  <conditionalFormatting sqref="AE126 AM126">
    <cfRule type="expression" dxfId="2457" priority="3003">
      <formula>IF(RIGHT(TEXT(AE126,"0.#"),1)=".",FALSE,TRUE)</formula>
    </cfRule>
    <cfRule type="expression" dxfId="2456" priority="3004">
      <formula>IF(RIGHT(TEXT(AE126,"0.#"),1)=".",TRUE,FALSE)</formula>
    </cfRule>
  </conditionalFormatting>
  <conditionalFormatting sqref="AE129 AM129">
    <cfRule type="expression" dxfId="2455" priority="2999">
      <formula>IF(RIGHT(TEXT(AE129,"0.#"),1)=".",FALSE,TRUE)</formula>
    </cfRule>
    <cfRule type="expression" dxfId="2454" priority="3000">
      <formula>IF(RIGHT(TEXT(AE129,"0.#"),1)=".",TRUE,FALSE)</formula>
    </cfRule>
  </conditionalFormatting>
  <conditionalFormatting sqref="AI129">
    <cfRule type="expression" dxfId="2453" priority="2997">
      <formula>IF(RIGHT(TEXT(AI129,"0.#"),1)=".",FALSE,TRUE)</formula>
    </cfRule>
    <cfRule type="expression" dxfId="2452" priority="2998">
      <formula>IF(RIGHT(TEXT(AI129,"0.#"),1)=".",TRUE,FALSE)</formula>
    </cfRule>
  </conditionalFormatting>
  <conditionalFormatting sqref="Y839:Y866">
    <cfRule type="expression" dxfId="2451" priority="2995">
      <formula>IF(RIGHT(TEXT(Y839,"0.#"),1)=".",FALSE,TRUE)</formula>
    </cfRule>
    <cfRule type="expression" dxfId="2450" priority="2996">
      <formula>IF(RIGHT(TEXT(Y839,"0.#"),1)=".",TRUE,FALSE)</formula>
    </cfRule>
  </conditionalFormatting>
  <conditionalFormatting sqref="AU518">
    <cfRule type="expression" dxfId="2449" priority="1505">
      <formula>IF(RIGHT(TEXT(AU518,"0.#"),1)=".",FALSE,TRUE)</formula>
    </cfRule>
    <cfRule type="expression" dxfId="2448" priority="1506">
      <formula>IF(RIGHT(TEXT(AU518,"0.#"),1)=".",TRUE,FALSE)</formula>
    </cfRule>
  </conditionalFormatting>
  <conditionalFormatting sqref="AQ551">
    <cfRule type="expression" dxfId="2447" priority="1281">
      <formula>IF(RIGHT(TEXT(AQ551,"0.#"),1)=".",FALSE,TRUE)</formula>
    </cfRule>
    <cfRule type="expression" dxfId="2446" priority="1282">
      <formula>IF(RIGHT(TEXT(AQ551,"0.#"),1)=".",TRUE,FALSE)</formula>
    </cfRule>
  </conditionalFormatting>
  <conditionalFormatting sqref="AE556">
    <cfRule type="expression" dxfId="2445" priority="1279">
      <formula>IF(RIGHT(TEXT(AE556,"0.#"),1)=".",FALSE,TRUE)</formula>
    </cfRule>
    <cfRule type="expression" dxfId="2444" priority="1280">
      <formula>IF(RIGHT(TEXT(AE556,"0.#"),1)=".",TRUE,FALSE)</formula>
    </cfRule>
  </conditionalFormatting>
  <conditionalFormatting sqref="AE557">
    <cfRule type="expression" dxfId="2443" priority="1277">
      <formula>IF(RIGHT(TEXT(AE557,"0.#"),1)=".",FALSE,TRUE)</formula>
    </cfRule>
    <cfRule type="expression" dxfId="2442" priority="1278">
      <formula>IF(RIGHT(TEXT(AE557,"0.#"),1)=".",TRUE,FALSE)</formula>
    </cfRule>
  </conditionalFormatting>
  <conditionalFormatting sqref="AE558">
    <cfRule type="expression" dxfId="2441" priority="1275">
      <formula>IF(RIGHT(TEXT(AE558,"0.#"),1)=".",FALSE,TRUE)</formula>
    </cfRule>
    <cfRule type="expression" dxfId="2440" priority="1276">
      <formula>IF(RIGHT(TEXT(AE558,"0.#"),1)=".",TRUE,FALSE)</formula>
    </cfRule>
  </conditionalFormatting>
  <conditionalFormatting sqref="AU556">
    <cfRule type="expression" dxfId="2439" priority="1267">
      <formula>IF(RIGHT(TEXT(AU556,"0.#"),1)=".",FALSE,TRUE)</formula>
    </cfRule>
    <cfRule type="expression" dxfId="2438" priority="1268">
      <formula>IF(RIGHT(TEXT(AU556,"0.#"),1)=".",TRUE,FALSE)</formula>
    </cfRule>
  </conditionalFormatting>
  <conditionalFormatting sqref="AU557">
    <cfRule type="expression" dxfId="2437" priority="1265">
      <formula>IF(RIGHT(TEXT(AU557,"0.#"),1)=".",FALSE,TRUE)</formula>
    </cfRule>
    <cfRule type="expression" dxfId="2436" priority="1266">
      <formula>IF(RIGHT(TEXT(AU557,"0.#"),1)=".",TRUE,FALSE)</formula>
    </cfRule>
  </conditionalFormatting>
  <conditionalFormatting sqref="AU558">
    <cfRule type="expression" dxfId="2435" priority="1263">
      <formula>IF(RIGHT(TEXT(AU558,"0.#"),1)=".",FALSE,TRUE)</formula>
    </cfRule>
    <cfRule type="expression" dxfId="2434" priority="1264">
      <formula>IF(RIGHT(TEXT(AU558,"0.#"),1)=".",TRUE,FALSE)</formula>
    </cfRule>
  </conditionalFormatting>
  <conditionalFormatting sqref="AQ557">
    <cfRule type="expression" dxfId="2433" priority="1255">
      <formula>IF(RIGHT(TEXT(AQ557,"0.#"),1)=".",FALSE,TRUE)</formula>
    </cfRule>
    <cfRule type="expression" dxfId="2432" priority="1256">
      <formula>IF(RIGHT(TEXT(AQ557,"0.#"),1)=".",TRUE,FALSE)</formula>
    </cfRule>
  </conditionalFormatting>
  <conditionalFormatting sqref="AQ558">
    <cfRule type="expression" dxfId="2431" priority="1253">
      <formula>IF(RIGHT(TEXT(AQ558,"0.#"),1)=".",FALSE,TRUE)</formula>
    </cfRule>
    <cfRule type="expression" dxfId="2430" priority="1254">
      <formula>IF(RIGHT(TEXT(AQ558,"0.#"),1)=".",TRUE,FALSE)</formula>
    </cfRule>
  </conditionalFormatting>
  <conditionalFormatting sqref="AQ556">
    <cfRule type="expression" dxfId="2429" priority="1251">
      <formula>IF(RIGHT(TEXT(AQ556,"0.#"),1)=".",FALSE,TRUE)</formula>
    </cfRule>
    <cfRule type="expression" dxfId="2428" priority="1252">
      <formula>IF(RIGHT(TEXT(AQ556,"0.#"),1)=".",TRUE,FALSE)</formula>
    </cfRule>
  </conditionalFormatting>
  <conditionalFormatting sqref="AE561">
    <cfRule type="expression" dxfId="2427" priority="1249">
      <formula>IF(RIGHT(TEXT(AE561,"0.#"),1)=".",FALSE,TRUE)</formula>
    </cfRule>
    <cfRule type="expression" dxfId="2426" priority="1250">
      <formula>IF(RIGHT(TEXT(AE561,"0.#"),1)=".",TRUE,FALSE)</formula>
    </cfRule>
  </conditionalFormatting>
  <conditionalFormatting sqref="AE562">
    <cfRule type="expression" dxfId="2425" priority="1247">
      <formula>IF(RIGHT(TEXT(AE562,"0.#"),1)=".",FALSE,TRUE)</formula>
    </cfRule>
    <cfRule type="expression" dxfId="2424" priority="1248">
      <formula>IF(RIGHT(TEXT(AE562,"0.#"),1)=".",TRUE,FALSE)</formula>
    </cfRule>
  </conditionalFormatting>
  <conditionalFormatting sqref="AE563">
    <cfRule type="expression" dxfId="2423" priority="1245">
      <formula>IF(RIGHT(TEXT(AE563,"0.#"),1)=".",FALSE,TRUE)</formula>
    </cfRule>
    <cfRule type="expression" dxfId="2422" priority="1246">
      <formula>IF(RIGHT(TEXT(AE563,"0.#"),1)=".",TRUE,FALSE)</formula>
    </cfRule>
  </conditionalFormatting>
  <conditionalFormatting sqref="AL1102:AO1131">
    <cfRule type="expression" dxfId="2421" priority="2901">
      <formula>IF(AND(AL1102&gt;=0, RIGHT(TEXT(AL1102,"0.#"),1)&lt;&gt;"."),TRUE,FALSE)</formula>
    </cfRule>
    <cfRule type="expression" dxfId="2420" priority="2902">
      <formula>IF(AND(AL1102&gt;=0, RIGHT(TEXT(AL1102,"0.#"),1)="."),TRUE,FALSE)</formula>
    </cfRule>
    <cfRule type="expression" dxfId="2419" priority="2903">
      <formula>IF(AND(AL1102&lt;0, RIGHT(TEXT(AL1102,"0.#"),1)&lt;&gt;"."),TRUE,FALSE)</formula>
    </cfRule>
    <cfRule type="expression" dxfId="2418" priority="2904">
      <formula>IF(AND(AL1102&lt;0, RIGHT(TEXT(AL1102,"0.#"),1)="."),TRUE,FALSE)</formula>
    </cfRule>
  </conditionalFormatting>
  <conditionalFormatting sqref="Y1102:Y1131">
    <cfRule type="expression" dxfId="2417" priority="2899">
      <formula>IF(RIGHT(TEXT(Y1102,"0.#"),1)=".",FALSE,TRUE)</formula>
    </cfRule>
    <cfRule type="expression" dxfId="2416" priority="2900">
      <formula>IF(RIGHT(TEXT(Y1102,"0.#"),1)=".",TRUE,FALSE)</formula>
    </cfRule>
  </conditionalFormatting>
  <conditionalFormatting sqref="AQ553">
    <cfRule type="expression" dxfId="2415" priority="1283">
      <formula>IF(RIGHT(TEXT(AQ553,"0.#"),1)=".",FALSE,TRUE)</formula>
    </cfRule>
    <cfRule type="expression" dxfId="2414" priority="1284">
      <formula>IF(RIGHT(TEXT(AQ553,"0.#"),1)=".",TRUE,FALSE)</formula>
    </cfRule>
  </conditionalFormatting>
  <conditionalFormatting sqref="AU552">
    <cfRule type="expression" dxfId="2413" priority="1295">
      <formula>IF(RIGHT(TEXT(AU552,"0.#"),1)=".",FALSE,TRUE)</formula>
    </cfRule>
    <cfRule type="expression" dxfId="2412" priority="1296">
      <formula>IF(RIGHT(TEXT(AU552,"0.#"),1)=".",TRUE,FALSE)</formula>
    </cfRule>
  </conditionalFormatting>
  <conditionalFormatting sqref="AE552">
    <cfRule type="expression" dxfId="2411" priority="1307">
      <formula>IF(RIGHT(TEXT(AE552,"0.#"),1)=".",FALSE,TRUE)</formula>
    </cfRule>
    <cfRule type="expression" dxfId="2410" priority="1308">
      <formula>IF(RIGHT(TEXT(AE552,"0.#"),1)=".",TRUE,FALSE)</formula>
    </cfRule>
  </conditionalFormatting>
  <conditionalFormatting sqref="AQ548">
    <cfRule type="expression" dxfId="2409" priority="1313">
      <formula>IF(RIGHT(TEXT(AQ548,"0.#"),1)=".",FALSE,TRUE)</formula>
    </cfRule>
    <cfRule type="expression" dxfId="2408" priority="1314">
      <formula>IF(RIGHT(TEXT(AQ548,"0.#"),1)=".",TRUE,FALSE)</formula>
    </cfRule>
  </conditionalFormatting>
  <conditionalFormatting sqref="AL838:AO838">
    <cfRule type="expression" dxfId="2407" priority="2853">
      <formula>IF(AND(AL838&gt;=0, RIGHT(TEXT(AL838,"0.#"),1)&lt;&gt;"."),TRUE,FALSE)</formula>
    </cfRule>
    <cfRule type="expression" dxfId="2406" priority="2854">
      <formula>IF(AND(AL838&gt;=0, RIGHT(TEXT(AL838,"0.#"),1)="."),TRUE,FALSE)</formula>
    </cfRule>
    <cfRule type="expression" dxfId="2405" priority="2855">
      <formula>IF(AND(AL838&lt;0, RIGHT(TEXT(AL838,"0.#"),1)&lt;&gt;"."),TRUE,FALSE)</formula>
    </cfRule>
    <cfRule type="expression" dxfId="2404" priority="2856">
      <formula>IF(AND(AL838&lt;0, RIGHT(TEXT(AL838,"0.#"),1)="."),TRUE,FALSE)</formula>
    </cfRule>
  </conditionalFormatting>
  <conditionalFormatting sqref="Y837:Y838">
    <cfRule type="expression" dxfId="2403" priority="2851">
      <formula>IF(RIGHT(TEXT(Y837,"0.#"),1)=".",FALSE,TRUE)</formula>
    </cfRule>
    <cfRule type="expression" dxfId="2402" priority="2852">
      <formula>IF(RIGHT(TEXT(Y837,"0.#"),1)=".",TRUE,FALSE)</formula>
    </cfRule>
  </conditionalFormatting>
  <conditionalFormatting sqref="AE492">
    <cfRule type="expression" dxfId="2401" priority="1639">
      <formula>IF(RIGHT(TEXT(AE492,"0.#"),1)=".",FALSE,TRUE)</formula>
    </cfRule>
    <cfRule type="expression" dxfId="2400" priority="1640">
      <formula>IF(RIGHT(TEXT(AE492,"0.#"),1)=".",TRUE,FALSE)</formula>
    </cfRule>
  </conditionalFormatting>
  <conditionalFormatting sqref="AE493">
    <cfRule type="expression" dxfId="2399" priority="1637">
      <formula>IF(RIGHT(TEXT(AE493,"0.#"),1)=".",FALSE,TRUE)</formula>
    </cfRule>
    <cfRule type="expression" dxfId="2398" priority="1638">
      <formula>IF(RIGHT(TEXT(AE493,"0.#"),1)=".",TRUE,FALSE)</formula>
    </cfRule>
  </conditionalFormatting>
  <conditionalFormatting sqref="AE494">
    <cfRule type="expression" dxfId="2397" priority="1635">
      <formula>IF(RIGHT(TEXT(AE494,"0.#"),1)=".",FALSE,TRUE)</formula>
    </cfRule>
    <cfRule type="expression" dxfId="2396" priority="1636">
      <formula>IF(RIGHT(TEXT(AE494,"0.#"),1)=".",TRUE,FALSE)</formula>
    </cfRule>
  </conditionalFormatting>
  <conditionalFormatting sqref="AQ493">
    <cfRule type="expression" dxfId="2395" priority="1615">
      <formula>IF(RIGHT(TEXT(AQ493,"0.#"),1)=".",FALSE,TRUE)</formula>
    </cfRule>
    <cfRule type="expression" dxfId="2394" priority="1616">
      <formula>IF(RIGHT(TEXT(AQ493,"0.#"),1)=".",TRUE,FALSE)</formula>
    </cfRule>
  </conditionalFormatting>
  <conditionalFormatting sqref="AQ494">
    <cfRule type="expression" dxfId="2393" priority="1613">
      <formula>IF(RIGHT(TEXT(AQ494,"0.#"),1)=".",FALSE,TRUE)</formula>
    </cfRule>
    <cfRule type="expression" dxfId="2392" priority="1614">
      <formula>IF(RIGHT(TEXT(AQ494,"0.#"),1)=".",TRUE,FALSE)</formula>
    </cfRule>
  </conditionalFormatting>
  <conditionalFormatting sqref="AQ492">
    <cfRule type="expression" dxfId="2391" priority="1611">
      <formula>IF(RIGHT(TEXT(AQ492,"0.#"),1)=".",FALSE,TRUE)</formula>
    </cfRule>
    <cfRule type="expression" dxfId="2390" priority="1612">
      <formula>IF(RIGHT(TEXT(AQ492,"0.#"),1)=".",TRUE,FALSE)</formula>
    </cfRule>
  </conditionalFormatting>
  <conditionalFormatting sqref="AU494">
    <cfRule type="expression" dxfId="2389" priority="1623">
      <formula>IF(RIGHT(TEXT(AU494,"0.#"),1)=".",FALSE,TRUE)</formula>
    </cfRule>
    <cfRule type="expression" dxfId="2388" priority="1624">
      <formula>IF(RIGHT(TEXT(AU494,"0.#"),1)=".",TRUE,FALSE)</formula>
    </cfRule>
  </conditionalFormatting>
  <conditionalFormatting sqref="AU492">
    <cfRule type="expression" dxfId="2387" priority="1627">
      <formula>IF(RIGHT(TEXT(AU492,"0.#"),1)=".",FALSE,TRUE)</formula>
    </cfRule>
    <cfRule type="expression" dxfId="2386" priority="1628">
      <formula>IF(RIGHT(TEXT(AU492,"0.#"),1)=".",TRUE,FALSE)</formula>
    </cfRule>
  </conditionalFormatting>
  <conditionalFormatting sqref="AU493">
    <cfRule type="expression" dxfId="2385" priority="1625">
      <formula>IF(RIGHT(TEXT(AU493,"0.#"),1)=".",FALSE,TRUE)</formula>
    </cfRule>
    <cfRule type="expression" dxfId="2384" priority="1626">
      <formula>IF(RIGHT(TEXT(AU493,"0.#"),1)=".",TRUE,FALSE)</formula>
    </cfRule>
  </conditionalFormatting>
  <conditionalFormatting sqref="AU583">
    <cfRule type="expression" dxfId="2383" priority="1143">
      <formula>IF(RIGHT(TEXT(AU583,"0.#"),1)=".",FALSE,TRUE)</formula>
    </cfRule>
    <cfRule type="expression" dxfId="2382" priority="1144">
      <formula>IF(RIGHT(TEXT(AU583,"0.#"),1)=".",TRUE,FALSE)</formula>
    </cfRule>
  </conditionalFormatting>
  <conditionalFormatting sqref="AU582">
    <cfRule type="expression" dxfId="2381" priority="1145">
      <formula>IF(RIGHT(TEXT(AU582,"0.#"),1)=".",FALSE,TRUE)</formula>
    </cfRule>
    <cfRule type="expression" dxfId="2380" priority="1146">
      <formula>IF(RIGHT(TEXT(AU582,"0.#"),1)=".",TRUE,FALSE)</formula>
    </cfRule>
  </conditionalFormatting>
  <conditionalFormatting sqref="AE499">
    <cfRule type="expression" dxfId="2379" priority="1605">
      <formula>IF(RIGHT(TEXT(AE499,"0.#"),1)=".",FALSE,TRUE)</formula>
    </cfRule>
    <cfRule type="expression" dxfId="2378" priority="1606">
      <formula>IF(RIGHT(TEXT(AE499,"0.#"),1)=".",TRUE,FALSE)</formula>
    </cfRule>
  </conditionalFormatting>
  <conditionalFormatting sqref="AE497">
    <cfRule type="expression" dxfId="2377" priority="1609">
      <formula>IF(RIGHT(TEXT(AE497,"0.#"),1)=".",FALSE,TRUE)</formula>
    </cfRule>
    <cfRule type="expression" dxfId="2376" priority="1610">
      <formula>IF(RIGHT(TEXT(AE497,"0.#"),1)=".",TRUE,FALSE)</formula>
    </cfRule>
  </conditionalFormatting>
  <conditionalFormatting sqref="AE498">
    <cfRule type="expression" dxfId="2375" priority="1607">
      <formula>IF(RIGHT(TEXT(AE498,"0.#"),1)=".",FALSE,TRUE)</formula>
    </cfRule>
    <cfRule type="expression" dxfId="2374" priority="1608">
      <formula>IF(RIGHT(TEXT(AE498,"0.#"),1)=".",TRUE,FALSE)</formula>
    </cfRule>
  </conditionalFormatting>
  <conditionalFormatting sqref="AU499">
    <cfRule type="expression" dxfId="2373" priority="1593">
      <formula>IF(RIGHT(TEXT(AU499,"0.#"),1)=".",FALSE,TRUE)</formula>
    </cfRule>
    <cfRule type="expression" dxfId="2372" priority="1594">
      <formula>IF(RIGHT(TEXT(AU499,"0.#"),1)=".",TRUE,FALSE)</formula>
    </cfRule>
  </conditionalFormatting>
  <conditionalFormatting sqref="AU497">
    <cfRule type="expression" dxfId="2371" priority="1597">
      <formula>IF(RIGHT(TEXT(AU497,"0.#"),1)=".",FALSE,TRUE)</formula>
    </cfRule>
    <cfRule type="expression" dxfId="2370" priority="1598">
      <formula>IF(RIGHT(TEXT(AU497,"0.#"),1)=".",TRUE,FALSE)</formula>
    </cfRule>
  </conditionalFormatting>
  <conditionalFormatting sqref="AU498">
    <cfRule type="expression" dxfId="2369" priority="1595">
      <formula>IF(RIGHT(TEXT(AU498,"0.#"),1)=".",FALSE,TRUE)</formula>
    </cfRule>
    <cfRule type="expression" dxfId="2368" priority="1596">
      <formula>IF(RIGHT(TEXT(AU498,"0.#"),1)=".",TRUE,FALSE)</formula>
    </cfRule>
  </conditionalFormatting>
  <conditionalFormatting sqref="AQ497">
    <cfRule type="expression" dxfId="2367" priority="1581">
      <formula>IF(RIGHT(TEXT(AQ497,"0.#"),1)=".",FALSE,TRUE)</formula>
    </cfRule>
    <cfRule type="expression" dxfId="2366" priority="1582">
      <formula>IF(RIGHT(TEXT(AQ497,"0.#"),1)=".",TRUE,FALSE)</formula>
    </cfRule>
  </conditionalFormatting>
  <conditionalFormatting sqref="AQ498">
    <cfRule type="expression" dxfId="2365" priority="1585">
      <formula>IF(RIGHT(TEXT(AQ498,"0.#"),1)=".",FALSE,TRUE)</formula>
    </cfRule>
    <cfRule type="expression" dxfId="2364" priority="1586">
      <formula>IF(RIGHT(TEXT(AQ498,"0.#"),1)=".",TRUE,FALSE)</formula>
    </cfRule>
  </conditionalFormatting>
  <conditionalFormatting sqref="AQ499">
    <cfRule type="expression" dxfId="2363" priority="1583">
      <formula>IF(RIGHT(TEXT(AQ499,"0.#"),1)=".",FALSE,TRUE)</formula>
    </cfRule>
    <cfRule type="expression" dxfId="2362" priority="1584">
      <formula>IF(RIGHT(TEXT(AQ499,"0.#"),1)=".",TRUE,FALSE)</formula>
    </cfRule>
  </conditionalFormatting>
  <conditionalFormatting sqref="AE504">
    <cfRule type="expression" dxfId="2361" priority="1575">
      <formula>IF(RIGHT(TEXT(AE504,"0.#"),1)=".",FALSE,TRUE)</formula>
    </cfRule>
    <cfRule type="expression" dxfId="2360" priority="1576">
      <formula>IF(RIGHT(TEXT(AE504,"0.#"),1)=".",TRUE,FALSE)</formula>
    </cfRule>
  </conditionalFormatting>
  <conditionalFormatting sqref="AE502">
    <cfRule type="expression" dxfId="2359" priority="1579">
      <formula>IF(RIGHT(TEXT(AE502,"0.#"),1)=".",FALSE,TRUE)</formula>
    </cfRule>
    <cfRule type="expression" dxfId="2358" priority="1580">
      <formula>IF(RIGHT(TEXT(AE502,"0.#"),1)=".",TRUE,FALSE)</formula>
    </cfRule>
  </conditionalFormatting>
  <conditionalFormatting sqref="AE503">
    <cfRule type="expression" dxfId="2357" priority="1577">
      <formula>IF(RIGHT(TEXT(AE503,"0.#"),1)=".",FALSE,TRUE)</formula>
    </cfRule>
    <cfRule type="expression" dxfId="2356" priority="1578">
      <formula>IF(RIGHT(TEXT(AE503,"0.#"),1)=".",TRUE,FALSE)</formula>
    </cfRule>
  </conditionalFormatting>
  <conditionalFormatting sqref="AU504">
    <cfRule type="expression" dxfId="2355" priority="1563">
      <formula>IF(RIGHT(TEXT(AU504,"0.#"),1)=".",FALSE,TRUE)</formula>
    </cfRule>
    <cfRule type="expression" dxfId="2354" priority="1564">
      <formula>IF(RIGHT(TEXT(AU504,"0.#"),1)=".",TRUE,FALSE)</formula>
    </cfRule>
  </conditionalFormatting>
  <conditionalFormatting sqref="AU502">
    <cfRule type="expression" dxfId="2353" priority="1567">
      <formula>IF(RIGHT(TEXT(AU502,"0.#"),1)=".",FALSE,TRUE)</formula>
    </cfRule>
    <cfRule type="expression" dxfId="2352" priority="1568">
      <formula>IF(RIGHT(TEXT(AU502,"0.#"),1)=".",TRUE,FALSE)</formula>
    </cfRule>
  </conditionalFormatting>
  <conditionalFormatting sqref="AU503">
    <cfRule type="expression" dxfId="2351" priority="1565">
      <formula>IF(RIGHT(TEXT(AU503,"0.#"),1)=".",FALSE,TRUE)</formula>
    </cfRule>
    <cfRule type="expression" dxfId="2350" priority="1566">
      <formula>IF(RIGHT(TEXT(AU503,"0.#"),1)=".",TRUE,FALSE)</formula>
    </cfRule>
  </conditionalFormatting>
  <conditionalFormatting sqref="AQ502">
    <cfRule type="expression" dxfId="2349" priority="1551">
      <formula>IF(RIGHT(TEXT(AQ502,"0.#"),1)=".",FALSE,TRUE)</formula>
    </cfRule>
    <cfRule type="expression" dxfId="2348" priority="1552">
      <formula>IF(RIGHT(TEXT(AQ502,"0.#"),1)=".",TRUE,FALSE)</formula>
    </cfRule>
  </conditionalFormatting>
  <conditionalFormatting sqref="AQ503">
    <cfRule type="expression" dxfId="2347" priority="1555">
      <formula>IF(RIGHT(TEXT(AQ503,"0.#"),1)=".",FALSE,TRUE)</formula>
    </cfRule>
    <cfRule type="expression" dxfId="2346" priority="1556">
      <formula>IF(RIGHT(TEXT(AQ503,"0.#"),1)=".",TRUE,FALSE)</formula>
    </cfRule>
  </conditionalFormatting>
  <conditionalFormatting sqref="AQ504">
    <cfRule type="expression" dxfId="2345" priority="1553">
      <formula>IF(RIGHT(TEXT(AQ504,"0.#"),1)=".",FALSE,TRUE)</formula>
    </cfRule>
    <cfRule type="expression" dxfId="2344" priority="1554">
      <formula>IF(RIGHT(TEXT(AQ504,"0.#"),1)=".",TRUE,FALSE)</formula>
    </cfRule>
  </conditionalFormatting>
  <conditionalFormatting sqref="AE509">
    <cfRule type="expression" dxfId="2343" priority="1545">
      <formula>IF(RIGHT(TEXT(AE509,"0.#"),1)=".",FALSE,TRUE)</formula>
    </cfRule>
    <cfRule type="expression" dxfId="2342" priority="1546">
      <formula>IF(RIGHT(TEXT(AE509,"0.#"),1)=".",TRUE,FALSE)</formula>
    </cfRule>
  </conditionalFormatting>
  <conditionalFormatting sqref="AE507">
    <cfRule type="expression" dxfId="2341" priority="1549">
      <formula>IF(RIGHT(TEXT(AE507,"0.#"),1)=".",FALSE,TRUE)</formula>
    </cfRule>
    <cfRule type="expression" dxfId="2340" priority="1550">
      <formula>IF(RIGHT(TEXT(AE507,"0.#"),1)=".",TRUE,FALSE)</formula>
    </cfRule>
  </conditionalFormatting>
  <conditionalFormatting sqref="AE508">
    <cfRule type="expression" dxfId="2339" priority="1547">
      <formula>IF(RIGHT(TEXT(AE508,"0.#"),1)=".",FALSE,TRUE)</formula>
    </cfRule>
    <cfRule type="expression" dxfId="2338" priority="1548">
      <formula>IF(RIGHT(TEXT(AE508,"0.#"),1)=".",TRUE,FALSE)</formula>
    </cfRule>
  </conditionalFormatting>
  <conditionalFormatting sqref="AU509">
    <cfRule type="expression" dxfId="2337" priority="1533">
      <formula>IF(RIGHT(TEXT(AU509,"0.#"),1)=".",FALSE,TRUE)</formula>
    </cfRule>
    <cfRule type="expression" dxfId="2336" priority="1534">
      <formula>IF(RIGHT(TEXT(AU509,"0.#"),1)=".",TRUE,FALSE)</formula>
    </cfRule>
  </conditionalFormatting>
  <conditionalFormatting sqref="AU507">
    <cfRule type="expression" dxfId="2335" priority="1537">
      <formula>IF(RIGHT(TEXT(AU507,"0.#"),1)=".",FALSE,TRUE)</formula>
    </cfRule>
    <cfRule type="expression" dxfId="2334" priority="1538">
      <formula>IF(RIGHT(TEXT(AU507,"0.#"),1)=".",TRUE,FALSE)</formula>
    </cfRule>
  </conditionalFormatting>
  <conditionalFormatting sqref="AU508">
    <cfRule type="expression" dxfId="2333" priority="1535">
      <formula>IF(RIGHT(TEXT(AU508,"0.#"),1)=".",FALSE,TRUE)</formula>
    </cfRule>
    <cfRule type="expression" dxfId="2332" priority="1536">
      <formula>IF(RIGHT(TEXT(AU508,"0.#"),1)=".",TRUE,FALSE)</formula>
    </cfRule>
  </conditionalFormatting>
  <conditionalFormatting sqref="AQ507">
    <cfRule type="expression" dxfId="2331" priority="1521">
      <formula>IF(RIGHT(TEXT(AQ507,"0.#"),1)=".",FALSE,TRUE)</formula>
    </cfRule>
    <cfRule type="expression" dxfId="2330" priority="1522">
      <formula>IF(RIGHT(TEXT(AQ507,"0.#"),1)=".",TRUE,FALSE)</formula>
    </cfRule>
  </conditionalFormatting>
  <conditionalFormatting sqref="AQ508">
    <cfRule type="expression" dxfId="2329" priority="1525">
      <formula>IF(RIGHT(TEXT(AQ508,"0.#"),1)=".",FALSE,TRUE)</formula>
    </cfRule>
    <cfRule type="expression" dxfId="2328" priority="1526">
      <formula>IF(RIGHT(TEXT(AQ508,"0.#"),1)=".",TRUE,FALSE)</formula>
    </cfRule>
  </conditionalFormatting>
  <conditionalFormatting sqref="AQ509">
    <cfRule type="expression" dxfId="2327" priority="1523">
      <formula>IF(RIGHT(TEXT(AQ509,"0.#"),1)=".",FALSE,TRUE)</formula>
    </cfRule>
    <cfRule type="expression" dxfId="2326" priority="1524">
      <formula>IF(RIGHT(TEXT(AQ509,"0.#"),1)=".",TRUE,FALSE)</formula>
    </cfRule>
  </conditionalFormatting>
  <conditionalFormatting sqref="AE465">
    <cfRule type="expression" dxfId="2325" priority="1815">
      <formula>IF(RIGHT(TEXT(AE465,"0.#"),1)=".",FALSE,TRUE)</formula>
    </cfRule>
    <cfRule type="expression" dxfId="2324" priority="1816">
      <formula>IF(RIGHT(TEXT(AE465,"0.#"),1)=".",TRUE,FALSE)</formula>
    </cfRule>
  </conditionalFormatting>
  <conditionalFormatting sqref="AE463">
    <cfRule type="expression" dxfId="2323" priority="1819">
      <formula>IF(RIGHT(TEXT(AE463,"0.#"),1)=".",FALSE,TRUE)</formula>
    </cfRule>
    <cfRule type="expression" dxfId="2322" priority="1820">
      <formula>IF(RIGHT(TEXT(AE463,"0.#"),1)=".",TRUE,FALSE)</formula>
    </cfRule>
  </conditionalFormatting>
  <conditionalFormatting sqref="AE464">
    <cfRule type="expression" dxfId="2321" priority="1817">
      <formula>IF(RIGHT(TEXT(AE464,"0.#"),1)=".",FALSE,TRUE)</formula>
    </cfRule>
    <cfRule type="expression" dxfId="2320" priority="1818">
      <formula>IF(RIGHT(TEXT(AE464,"0.#"),1)=".",TRUE,FALSE)</formula>
    </cfRule>
  </conditionalFormatting>
  <conditionalFormatting sqref="AM465">
    <cfRule type="expression" dxfId="2319" priority="1809">
      <formula>IF(RIGHT(TEXT(AM465,"0.#"),1)=".",FALSE,TRUE)</formula>
    </cfRule>
    <cfRule type="expression" dxfId="2318" priority="1810">
      <formula>IF(RIGHT(TEXT(AM465,"0.#"),1)=".",TRUE,FALSE)</formula>
    </cfRule>
  </conditionalFormatting>
  <conditionalFormatting sqref="AM463">
    <cfRule type="expression" dxfId="2317" priority="1813">
      <formula>IF(RIGHT(TEXT(AM463,"0.#"),1)=".",FALSE,TRUE)</formula>
    </cfRule>
    <cfRule type="expression" dxfId="2316" priority="1814">
      <formula>IF(RIGHT(TEXT(AM463,"0.#"),1)=".",TRUE,FALSE)</formula>
    </cfRule>
  </conditionalFormatting>
  <conditionalFormatting sqref="AM464">
    <cfRule type="expression" dxfId="2315" priority="1811">
      <formula>IF(RIGHT(TEXT(AM464,"0.#"),1)=".",FALSE,TRUE)</formula>
    </cfRule>
    <cfRule type="expression" dxfId="2314" priority="1812">
      <formula>IF(RIGHT(TEXT(AM464,"0.#"),1)=".",TRUE,FALSE)</formula>
    </cfRule>
  </conditionalFormatting>
  <conditionalFormatting sqref="AU465">
    <cfRule type="expression" dxfId="2313" priority="1803">
      <formula>IF(RIGHT(TEXT(AU465,"0.#"),1)=".",FALSE,TRUE)</formula>
    </cfRule>
    <cfRule type="expression" dxfId="2312" priority="1804">
      <formula>IF(RIGHT(TEXT(AU465,"0.#"),1)=".",TRUE,FALSE)</formula>
    </cfRule>
  </conditionalFormatting>
  <conditionalFormatting sqref="AU463">
    <cfRule type="expression" dxfId="2311" priority="1807">
      <formula>IF(RIGHT(TEXT(AU463,"0.#"),1)=".",FALSE,TRUE)</formula>
    </cfRule>
    <cfRule type="expression" dxfId="2310" priority="1808">
      <formula>IF(RIGHT(TEXT(AU463,"0.#"),1)=".",TRUE,FALSE)</formula>
    </cfRule>
  </conditionalFormatting>
  <conditionalFormatting sqref="AU464">
    <cfRule type="expression" dxfId="2309" priority="1805">
      <formula>IF(RIGHT(TEXT(AU464,"0.#"),1)=".",FALSE,TRUE)</formula>
    </cfRule>
    <cfRule type="expression" dxfId="2308" priority="1806">
      <formula>IF(RIGHT(TEXT(AU464,"0.#"),1)=".",TRUE,FALSE)</formula>
    </cfRule>
  </conditionalFormatting>
  <conditionalFormatting sqref="AI465">
    <cfRule type="expression" dxfId="2307" priority="1797">
      <formula>IF(RIGHT(TEXT(AI465,"0.#"),1)=".",FALSE,TRUE)</formula>
    </cfRule>
    <cfRule type="expression" dxfId="2306" priority="1798">
      <formula>IF(RIGHT(TEXT(AI465,"0.#"),1)=".",TRUE,FALSE)</formula>
    </cfRule>
  </conditionalFormatting>
  <conditionalFormatting sqref="AI463">
    <cfRule type="expression" dxfId="2305" priority="1801">
      <formula>IF(RIGHT(TEXT(AI463,"0.#"),1)=".",FALSE,TRUE)</formula>
    </cfRule>
    <cfRule type="expression" dxfId="2304" priority="1802">
      <formula>IF(RIGHT(TEXT(AI463,"0.#"),1)=".",TRUE,FALSE)</formula>
    </cfRule>
  </conditionalFormatting>
  <conditionalFormatting sqref="AI464">
    <cfRule type="expression" dxfId="2303" priority="1799">
      <formula>IF(RIGHT(TEXT(AI464,"0.#"),1)=".",FALSE,TRUE)</formula>
    </cfRule>
    <cfRule type="expression" dxfId="2302" priority="1800">
      <formula>IF(RIGHT(TEXT(AI464,"0.#"),1)=".",TRUE,FALSE)</formula>
    </cfRule>
  </conditionalFormatting>
  <conditionalFormatting sqref="AQ463">
    <cfRule type="expression" dxfId="2301" priority="1791">
      <formula>IF(RIGHT(TEXT(AQ463,"0.#"),1)=".",FALSE,TRUE)</formula>
    </cfRule>
    <cfRule type="expression" dxfId="2300" priority="1792">
      <formula>IF(RIGHT(TEXT(AQ463,"0.#"),1)=".",TRUE,FALSE)</formula>
    </cfRule>
  </conditionalFormatting>
  <conditionalFormatting sqref="AQ464">
    <cfRule type="expression" dxfId="2299" priority="1795">
      <formula>IF(RIGHT(TEXT(AQ464,"0.#"),1)=".",FALSE,TRUE)</formula>
    </cfRule>
    <cfRule type="expression" dxfId="2298" priority="1796">
      <formula>IF(RIGHT(TEXT(AQ464,"0.#"),1)=".",TRUE,FALSE)</formula>
    </cfRule>
  </conditionalFormatting>
  <conditionalFormatting sqref="AQ465">
    <cfRule type="expression" dxfId="2297" priority="1793">
      <formula>IF(RIGHT(TEXT(AQ465,"0.#"),1)=".",FALSE,TRUE)</formula>
    </cfRule>
    <cfRule type="expression" dxfId="2296" priority="1794">
      <formula>IF(RIGHT(TEXT(AQ465,"0.#"),1)=".",TRUE,FALSE)</formula>
    </cfRule>
  </conditionalFormatting>
  <conditionalFormatting sqref="AE470">
    <cfRule type="expression" dxfId="2295" priority="1785">
      <formula>IF(RIGHT(TEXT(AE470,"0.#"),1)=".",FALSE,TRUE)</formula>
    </cfRule>
    <cfRule type="expression" dxfId="2294" priority="1786">
      <formula>IF(RIGHT(TEXT(AE470,"0.#"),1)=".",TRUE,FALSE)</formula>
    </cfRule>
  </conditionalFormatting>
  <conditionalFormatting sqref="AE468">
    <cfRule type="expression" dxfId="2293" priority="1789">
      <formula>IF(RIGHT(TEXT(AE468,"0.#"),1)=".",FALSE,TRUE)</formula>
    </cfRule>
    <cfRule type="expression" dxfId="2292" priority="1790">
      <formula>IF(RIGHT(TEXT(AE468,"0.#"),1)=".",TRUE,FALSE)</formula>
    </cfRule>
  </conditionalFormatting>
  <conditionalFormatting sqref="AE469">
    <cfRule type="expression" dxfId="2291" priority="1787">
      <formula>IF(RIGHT(TEXT(AE469,"0.#"),1)=".",FALSE,TRUE)</formula>
    </cfRule>
    <cfRule type="expression" dxfId="2290" priority="1788">
      <formula>IF(RIGHT(TEXT(AE469,"0.#"),1)=".",TRUE,FALSE)</formula>
    </cfRule>
  </conditionalFormatting>
  <conditionalFormatting sqref="AM470">
    <cfRule type="expression" dxfId="2289" priority="1779">
      <formula>IF(RIGHT(TEXT(AM470,"0.#"),1)=".",FALSE,TRUE)</formula>
    </cfRule>
    <cfRule type="expression" dxfId="2288" priority="1780">
      <formula>IF(RIGHT(TEXT(AM470,"0.#"),1)=".",TRUE,FALSE)</formula>
    </cfRule>
  </conditionalFormatting>
  <conditionalFormatting sqref="AM468">
    <cfRule type="expression" dxfId="2287" priority="1783">
      <formula>IF(RIGHT(TEXT(AM468,"0.#"),1)=".",FALSE,TRUE)</formula>
    </cfRule>
    <cfRule type="expression" dxfId="2286" priority="1784">
      <formula>IF(RIGHT(TEXT(AM468,"0.#"),1)=".",TRUE,FALSE)</formula>
    </cfRule>
  </conditionalFormatting>
  <conditionalFormatting sqref="AM469">
    <cfRule type="expression" dxfId="2285" priority="1781">
      <formula>IF(RIGHT(TEXT(AM469,"0.#"),1)=".",FALSE,TRUE)</formula>
    </cfRule>
    <cfRule type="expression" dxfId="2284" priority="1782">
      <formula>IF(RIGHT(TEXT(AM469,"0.#"),1)=".",TRUE,FALSE)</formula>
    </cfRule>
  </conditionalFormatting>
  <conditionalFormatting sqref="AU470">
    <cfRule type="expression" dxfId="2283" priority="1773">
      <formula>IF(RIGHT(TEXT(AU470,"0.#"),1)=".",FALSE,TRUE)</formula>
    </cfRule>
    <cfRule type="expression" dxfId="2282" priority="1774">
      <formula>IF(RIGHT(TEXT(AU470,"0.#"),1)=".",TRUE,FALSE)</formula>
    </cfRule>
  </conditionalFormatting>
  <conditionalFormatting sqref="AU468">
    <cfRule type="expression" dxfId="2281" priority="1777">
      <formula>IF(RIGHT(TEXT(AU468,"0.#"),1)=".",FALSE,TRUE)</formula>
    </cfRule>
    <cfRule type="expression" dxfId="2280" priority="1778">
      <formula>IF(RIGHT(TEXT(AU468,"0.#"),1)=".",TRUE,FALSE)</formula>
    </cfRule>
  </conditionalFormatting>
  <conditionalFormatting sqref="AU469">
    <cfRule type="expression" dxfId="2279" priority="1775">
      <formula>IF(RIGHT(TEXT(AU469,"0.#"),1)=".",FALSE,TRUE)</formula>
    </cfRule>
    <cfRule type="expression" dxfId="2278" priority="1776">
      <formula>IF(RIGHT(TEXT(AU469,"0.#"),1)=".",TRUE,FALSE)</formula>
    </cfRule>
  </conditionalFormatting>
  <conditionalFormatting sqref="AI470">
    <cfRule type="expression" dxfId="2277" priority="1767">
      <formula>IF(RIGHT(TEXT(AI470,"0.#"),1)=".",FALSE,TRUE)</formula>
    </cfRule>
    <cfRule type="expression" dxfId="2276" priority="1768">
      <formula>IF(RIGHT(TEXT(AI470,"0.#"),1)=".",TRUE,FALSE)</formula>
    </cfRule>
  </conditionalFormatting>
  <conditionalFormatting sqref="AI468">
    <cfRule type="expression" dxfId="2275" priority="1771">
      <formula>IF(RIGHT(TEXT(AI468,"0.#"),1)=".",FALSE,TRUE)</formula>
    </cfRule>
    <cfRule type="expression" dxfId="2274" priority="1772">
      <formula>IF(RIGHT(TEXT(AI468,"0.#"),1)=".",TRUE,FALSE)</formula>
    </cfRule>
  </conditionalFormatting>
  <conditionalFormatting sqref="AI469">
    <cfRule type="expression" dxfId="2273" priority="1769">
      <formula>IF(RIGHT(TEXT(AI469,"0.#"),1)=".",FALSE,TRUE)</formula>
    </cfRule>
    <cfRule type="expression" dxfId="2272" priority="1770">
      <formula>IF(RIGHT(TEXT(AI469,"0.#"),1)=".",TRUE,FALSE)</formula>
    </cfRule>
  </conditionalFormatting>
  <conditionalFormatting sqref="AQ468">
    <cfRule type="expression" dxfId="2271" priority="1761">
      <formula>IF(RIGHT(TEXT(AQ468,"0.#"),1)=".",FALSE,TRUE)</formula>
    </cfRule>
    <cfRule type="expression" dxfId="2270" priority="1762">
      <formula>IF(RIGHT(TEXT(AQ468,"0.#"),1)=".",TRUE,FALSE)</formula>
    </cfRule>
  </conditionalFormatting>
  <conditionalFormatting sqref="AQ469">
    <cfRule type="expression" dxfId="2269" priority="1765">
      <formula>IF(RIGHT(TEXT(AQ469,"0.#"),1)=".",FALSE,TRUE)</formula>
    </cfRule>
    <cfRule type="expression" dxfId="2268" priority="1766">
      <formula>IF(RIGHT(TEXT(AQ469,"0.#"),1)=".",TRUE,FALSE)</formula>
    </cfRule>
  </conditionalFormatting>
  <conditionalFormatting sqref="AQ470">
    <cfRule type="expression" dxfId="2267" priority="1763">
      <formula>IF(RIGHT(TEXT(AQ470,"0.#"),1)=".",FALSE,TRUE)</formula>
    </cfRule>
    <cfRule type="expression" dxfId="2266" priority="1764">
      <formula>IF(RIGHT(TEXT(AQ470,"0.#"),1)=".",TRUE,FALSE)</formula>
    </cfRule>
  </conditionalFormatting>
  <conditionalFormatting sqref="AE475">
    <cfRule type="expression" dxfId="2265" priority="1755">
      <formula>IF(RIGHT(TEXT(AE475,"0.#"),1)=".",FALSE,TRUE)</formula>
    </cfRule>
    <cfRule type="expression" dxfId="2264" priority="1756">
      <formula>IF(RIGHT(TEXT(AE475,"0.#"),1)=".",TRUE,FALSE)</formula>
    </cfRule>
  </conditionalFormatting>
  <conditionalFormatting sqref="AE473">
    <cfRule type="expression" dxfId="2263" priority="1759">
      <formula>IF(RIGHT(TEXT(AE473,"0.#"),1)=".",FALSE,TRUE)</formula>
    </cfRule>
    <cfRule type="expression" dxfId="2262" priority="1760">
      <formula>IF(RIGHT(TEXT(AE473,"0.#"),1)=".",TRUE,FALSE)</formula>
    </cfRule>
  </conditionalFormatting>
  <conditionalFormatting sqref="AE474">
    <cfRule type="expression" dxfId="2261" priority="1757">
      <formula>IF(RIGHT(TEXT(AE474,"0.#"),1)=".",FALSE,TRUE)</formula>
    </cfRule>
    <cfRule type="expression" dxfId="2260" priority="1758">
      <formula>IF(RIGHT(TEXT(AE474,"0.#"),1)=".",TRUE,FALSE)</formula>
    </cfRule>
  </conditionalFormatting>
  <conditionalFormatting sqref="AM475">
    <cfRule type="expression" dxfId="2259" priority="1749">
      <formula>IF(RIGHT(TEXT(AM475,"0.#"),1)=".",FALSE,TRUE)</formula>
    </cfRule>
    <cfRule type="expression" dxfId="2258" priority="1750">
      <formula>IF(RIGHT(TEXT(AM475,"0.#"),1)=".",TRUE,FALSE)</formula>
    </cfRule>
  </conditionalFormatting>
  <conditionalFormatting sqref="AM473">
    <cfRule type="expression" dxfId="2257" priority="1753">
      <formula>IF(RIGHT(TEXT(AM473,"0.#"),1)=".",FALSE,TRUE)</formula>
    </cfRule>
    <cfRule type="expression" dxfId="2256" priority="1754">
      <formula>IF(RIGHT(TEXT(AM473,"0.#"),1)=".",TRUE,FALSE)</formula>
    </cfRule>
  </conditionalFormatting>
  <conditionalFormatting sqref="AM474">
    <cfRule type="expression" dxfId="2255" priority="1751">
      <formula>IF(RIGHT(TEXT(AM474,"0.#"),1)=".",FALSE,TRUE)</formula>
    </cfRule>
    <cfRule type="expression" dxfId="2254" priority="1752">
      <formula>IF(RIGHT(TEXT(AM474,"0.#"),1)=".",TRUE,FALSE)</formula>
    </cfRule>
  </conditionalFormatting>
  <conditionalFormatting sqref="AU475">
    <cfRule type="expression" dxfId="2253" priority="1743">
      <formula>IF(RIGHT(TEXT(AU475,"0.#"),1)=".",FALSE,TRUE)</formula>
    </cfRule>
    <cfRule type="expression" dxfId="2252" priority="1744">
      <formula>IF(RIGHT(TEXT(AU475,"0.#"),1)=".",TRUE,FALSE)</formula>
    </cfRule>
  </conditionalFormatting>
  <conditionalFormatting sqref="AU473">
    <cfRule type="expression" dxfId="2251" priority="1747">
      <formula>IF(RIGHT(TEXT(AU473,"0.#"),1)=".",FALSE,TRUE)</formula>
    </cfRule>
    <cfRule type="expression" dxfId="2250" priority="1748">
      <formula>IF(RIGHT(TEXT(AU473,"0.#"),1)=".",TRUE,FALSE)</formula>
    </cfRule>
  </conditionalFormatting>
  <conditionalFormatting sqref="AU474">
    <cfRule type="expression" dxfId="2249" priority="1745">
      <formula>IF(RIGHT(TEXT(AU474,"0.#"),1)=".",FALSE,TRUE)</formula>
    </cfRule>
    <cfRule type="expression" dxfId="2248" priority="1746">
      <formula>IF(RIGHT(TEXT(AU474,"0.#"),1)=".",TRUE,FALSE)</formula>
    </cfRule>
  </conditionalFormatting>
  <conditionalFormatting sqref="AI475">
    <cfRule type="expression" dxfId="2247" priority="1737">
      <formula>IF(RIGHT(TEXT(AI475,"0.#"),1)=".",FALSE,TRUE)</formula>
    </cfRule>
    <cfRule type="expression" dxfId="2246" priority="1738">
      <formula>IF(RIGHT(TEXT(AI475,"0.#"),1)=".",TRUE,FALSE)</formula>
    </cfRule>
  </conditionalFormatting>
  <conditionalFormatting sqref="AI473">
    <cfRule type="expression" dxfId="2245" priority="1741">
      <formula>IF(RIGHT(TEXT(AI473,"0.#"),1)=".",FALSE,TRUE)</formula>
    </cfRule>
    <cfRule type="expression" dxfId="2244" priority="1742">
      <formula>IF(RIGHT(TEXT(AI473,"0.#"),1)=".",TRUE,FALSE)</formula>
    </cfRule>
  </conditionalFormatting>
  <conditionalFormatting sqref="AI474">
    <cfRule type="expression" dxfId="2243" priority="1739">
      <formula>IF(RIGHT(TEXT(AI474,"0.#"),1)=".",FALSE,TRUE)</formula>
    </cfRule>
    <cfRule type="expression" dxfId="2242" priority="1740">
      <formula>IF(RIGHT(TEXT(AI474,"0.#"),1)=".",TRUE,FALSE)</formula>
    </cfRule>
  </conditionalFormatting>
  <conditionalFormatting sqref="AQ473">
    <cfRule type="expression" dxfId="2241" priority="1731">
      <formula>IF(RIGHT(TEXT(AQ473,"0.#"),1)=".",FALSE,TRUE)</formula>
    </cfRule>
    <cfRule type="expression" dxfId="2240" priority="1732">
      <formula>IF(RIGHT(TEXT(AQ473,"0.#"),1)=".",TRUE,FALSE)</formula>
    </cfRule>
  </conditionalFormatting>
  <conditionalFormatting sqref="AQ474">
    <cfRule type="expression" dxfId="2239" priority="1735">
      <formula>IF(RIGHT(TEXT(AQ474,"0.#"),1)=".",FALSE,TRUE)</formula>
    </cfRule>
    <cfRule type="expression" dxfId="2238" priority="1736">
      <formula>IF(RIGHT(TEXT(AQ474,"0.#"),1)=".",TRUE,FALSE)</formula>
    </cfRule>
  </conditionalFormatting>
  <conditionalFormatting sqref="AQ475">
    <cfRule type="expression" dxfId="2237" priority="1733">
      <formula>IF(RIGHT(TEXT(AQ475,"0.#"),1)=".",FALSE,TRUE)</formula>
    </cfRule>
    <cfRule type="expression" dxfId="2236" priority="1734">
      <formula>IF(RIGHT(TEXT(AQ475,"0.#"),1)=".",TRUE,FALSE)</formula>
    </cfRule>
  </conditionalFormatting>
  <conditionalFormatting sqref="AE480">
    <cfRule type="expression" dxfId="2235" priority="1725">
      <formula>IF(RIGHT(TEXT(AE480,"0.#"),1)=".",FALSE,TRUE)</formula>
    </cfRule>
    <cfRule type="expression" dxfId="2234" priority="1726">
      <formula>IF(RIGHT(TEXT(AE480,"0.#"),1)=".",TRUE,FALSE)</formula>
    </cfRule>
  </conditionalFormatting>
  <conditionalFormatting sqref="AE478">
    <cfRule type="expression" dxfId="2233" priority="1729">
      <formula>IF(RIGHT(TEXT(AE478,"0.#"),1)=".",FALSE,TRUE)</formula>
    </cfRule>
    <cfRule type="expression" dxfId="2232" priority="1730">
      <formula>IF(RIGHT(TEXT(AE478,"0.#"),1)=".",TRUE,FALSE)</formula>
    </cfRule>
  </conditionalFormatting>
  <conditionalFormatting sqref="AE479">
    <cfRule type="expression" dxfId="2231" priority="1727">
      <formula>IF(RIGHT(TEXT(AE479,"0.#"),1)=".",FALSE,TRUE)</formula>
    </cfRule>
    <cfRule type="expression" dxfId="2230" priority="1728">
      <formula>IF(RIGHT(TEXT(AE479,"0.#"),1)=".",TRUE,FALSE)</formula>
    </cfRule>
  </conditionalFormatting>
  <conditionalFormatting sqref="AM480">
    <cfRule type="expression" dxfId="2229" priority="1719">
      <formula>IF(RIGHT(TEXT(AM480,"0.#"),1)=".",FALSE,TRUE)</formula>
    </cfRule>
    <cfRule type="expression" dxfId="2228" priority="1720">
      <formula>IF(RIGHT(TEXT(AM480,"0.#"),1)=".",TRUE,FALSE)</formula>
    </cfRule>
  </conditionalFormatting>
  <conditionalFormatting sqref="AM478">
    <cfRule type="expression" dxfId="2227" priority="1723">
      <formula>IF(RIGHT(TEXT(AM478,"0.#"),1)=".",FALSE,TRUE)</formula>
    </cfRule>
    <cfRule type="expression" dxfId="2226" priority="1724">
      <formula>IF(RIGHT(TEXT(AM478,"0.#"),1)=".",TRUE,FALSE)</formula>
    </cfRule>
  </conditionalFormatting>
  <conditionalFormatting sqref="AM479">
    <cfRule type="expression" dxfId="2225" priority="1721">
      <formula>IF(RIGHT(TEXT(AM479,"0.#"),1)=".",FALSE,TRUE)</formula>
    </cfRule>
    <cfRule type="expression" dxfId="2224" priority="1722">
      <formula>IF(RIGHT(TEXT(AM479,"0.#"),1)=".",TRUE,FALSE)</formula>
    </cfRule>
  </conditionalFormatting>
  <conditionalFormatting sqref="AU480">
    <cfRule type="expression" dxfId="2223" priority="1713">
      <formula>IF(RIGHT(TEXT(AU480,"0.#"),1)=".",FALSE,TRUE)</formula>
    </cfRule>
    <cfRule type="expression" dxfId="2222" priority="1714">
      <formula>IF(RIGHT(TEXT(AU480,"0.#"),1)=".",TRUE,FALSE)</formula>
    </cfRule>
  </conditionalFormatting>
  <conditionalFormatting sqref="AU478">
    <cfRule type="expression" dxfId="2221" priority="1717">
      <formula>IF(RIGHT(TEXT(AU478,"0.#"),1)=".",FALSE,TRUE)</formula>
    </cfRule>
    <cfRule type="expression" dxfId="2220" priority="1718">
      <formula>IF(RIGHT(TEXT(AU478,"0.#"),1)=".",TRUE,FALSE)</formula>
    </cfRule>
  </conditionalFormatting>
  <conditionalFormatting sqref="AU479">
    <cfRule type="expression" dxfId="2219" priority="1715">
      <formula>IF(RIGHT(TEXT(AU479,"0.#"),1)=".",FALSE,TRUE)</formula>
    </cfRule>
    <cfRule type="expression" dxfId="2218" priority="1716">
      <formula>IF(RIGHT(TEXT(AU479,"0.#"),1)=".",TRUE,FALSE)</formula>
    </cfRule>
  </conditionalFormatting>
  <conditionalFormatting sqref="AI480">
    <cfRule type="expression" dxfId="2217" priority="1707">
      <formula>IF(RIGHT(TEXT(AI480,"0.#"),1)=".",FALSE,TRUE)</formula>
    </cfRule>
    <cfRule type="expression" dxfId="2216" priority="1708">
      <formula>IF(RIGHT(TEXT(AI480,"0.#"),1)=".",TRUE,FALSE)</formula>
    </cfRule>
  </conditionalFormatting>
  <conditionalFormatting sqref="AI478">
    <cfRule type="expression" dxfId="2215" priority="1711">
      <formula>IF(RIGHT(TEXT(AI478,"0.#"),1)=".",FALSE,TRUE)</formula>
    </cfRule>
    <cfRule type="expression" dxfId="2214" priority="1712">
      <formula>IF(RIGHT(TEXT(AI478,"0.#"),1)=".",TRUE,FALSE)</formula>
    </cfRule>
  </conditionalFormatting>
  <conditionalFormatting sqref="AI479">
    <cfRule type="expression" dxfId="2213" priority="1709">
      <formula>IF(RIGHT(TEXT(AI479,"0.#"),1)=".",FALSE,TRUE)</formula>
    </cfRule>
    <cfRule type="expression" dxfId="2212" priority="1710">
      <formula>IF(RIGHT(TEXT(AI479,"0.#"),1)=".",TRUE,FALSE)</formula>
    </cfRule>
  </conditionalFormatting>
  <conditionalFormatting sqref="AQ478">
    <cfRule type="expression" dxfId="2211" priority="1701">
      <formula>IF(RIGHT(TEXT(AQ478,"0.#"),1)=".",FALSE,TRUE)</formula>
    </cfRule>
    <cfRule type="expression" dxfId="2210" priority="1702">
      <formula>IF(RIGHT(TEXT(AQ478,"0.#"),1)=".",TRUE,FALSE)</formula>
    </cfRule>
  </conditionalFormatting>
  <conditionalFormatting sqref="AQ479">
    <cfRule type="expression" dxfId="2209" priority="1705">
      <formula>IF(RIGHT(TEXT(AQ479,"0.#"),1)=".",FALSE,TRUE)</formula>
    </cfRule>
    <cfRule type="expression" dxfId="2208" priority="1706">
      <formula>IF(RIGHT(TEXT(AQ479,"0.#"),1)=".",TRUE,FALSE)</formula>
    </cfRule>
  </conditionalFormatting>
  <conditionalFormatting sqref="AQ480">
    <cfRule type="expression" dxfId="2207" priority="1703">
      <formula>IF(RIGHT(TEXT(AQ480,"0.#"),1)=".",FALSE,TRUE)</formula>
    </cfRule>
    <cfRule type="expression" dxfId="2206" priority="1704">
      <formula>IF(RIGHT(TEXT(AQ480,"0.#"),1)=".",TRUE,FALSE)</formula>
    </cfRule>
  </conditionalFormatting>
  <conditionalFormatting sqref="AM47">
    <cfRule type="expression" dxfId="2205" priority="1995">
      <formula>IF(RIGHT(TEXT(AM47,"0.#"),1)=".",FALSE,TRUE)</formula>
    </cfRule>
    <cfRule type="expression" dxfId="2204" priority="1996">
      <formula>IF(RIGHT(TEXT(AM47,"0.#"),1)=".",TRUE,FALSE)</formula>
    </cfRule>
  </conditionalFormatting>
  <conditionalFormatting sqref="AI46">
    <cfRule type="expression" dxfId="2203" priority="1999">
      <formula>IF(RIGHT(TEXT(AI46,"0.#"),1)=".",FALSE,TRUE)</formula>
    </cfRule>
    <cfRule type="expression" dxfId="2202" priority="2000">
      <formula>IF(RIGHT(TEXT(AI46,"0.#"),1)=".",TRUE,FALSE)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4:Y899">
    <cfRule type="expression" dxfId="2085" priority="2111">
      <formula>IF(RIGHT(TEXT(Y874,"0.#"),1)=".",FALSE,TRUE)</formula>
    </cfRule>
    <cfRule type="expression" dxfId="2084" priority="2112">
      <formula>IF(RIGHT(TEXT(Y874,"0.#"),1)=".",TRUE,FALSE)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4">
    <cfRule type="expression" dxfId="2081" priority="2093">
      <formula>IF(RIGHT(TEXT(Y904,"0.#"),1)=".",FALSE,TRUE)</formula>
    </cfRule>
    <cfRule type="expression" dxfId="2080" priority="2094">
      <formula>IF(RIGHT(TEXT(Y904,"0.#"),1)=".",TRUE,FALSE)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4:AO899">
    <cfRule type="expression" dxfId="1991" priority="2113">
      <formula>IF(AND(AL874&gt;=0, RIGHT(TEXT(AL874,"0.#"),1)&lt;&gt;"."),TRUE,FALSE)</formula>
    </cfRule>
    <cfRule type="expression" dxfId="1990" priority="2114">
      <formula>IF(AND(AL874&gt;=0, RIGHT(TEXT(AL874,"0.#"),1)="."),TRUE,FALSE)</formula>
    </cfRule>
    <cfRule type="expression" dxfId="1989" priority="2115">
      <formula>IF(AND(AL874&lt;0, RIGHT(TEXT(AL874,"0.#"),1)&lt;&gt;"."),TRUE,FALSE)</formula>
    </cfRule>
    <cfRule type="expression" dxfId="1988" priority="2116">
      <formula>IF(AND(AL874&lt;0, RIGHT(TEXT(AL874,"0.#"),1)="."),TRUE,FALSE)</formula>
    </cfRule>
  </conditionalFormatting>
  <conditionalFormatting sqref="AL905:AO932">
    <cfRule type="expression" dxfId="1987" priority="2101">
      <formula>IF(AND(AL905&gt;=0, RIGHT(TEXT(AL905,"0.#"),1)&lt;&gt;"."),TRUE,FALSE)</formula>
    </cfRule>
    <cfRule type="expression" dxfId="1986" priority="2102">
      <formula>IF(AND(AL905&gt;=0, RIGHT(TEXT(AL905,"0.#"),1)="."),TRUE,FALSE)</formula>
    </cfRule>
    <cfRule type="expression" dxfId="1985" priority="2103">
      <formula>IF(AND(AL905&lt;0, RIGHT(TEXT(AL905,"0.#"),1)&lt;&gt;"."),TRUE,FALSE)</formula>
    </cfRule>
    <cfRule type="expression" dxfId="1984" priority="2104">
      <formula>IF(AND(AL905&lt;0, RIGHT(TEXT(AL905,"0.#"),1)="."),TRUE,FALSE)</formula>
    </cfRule>
  </conditionalFormatting>
  <conditionalFormatting sqref="AL904:AO904">
    <cfRule type="expression" dxfId="1983" priority="2095">
      <formula>IF(AND(AL904&gt;=0, RIGHT(TEXT(AL904,"0.#"),1)&lt;&gt;"."),TRUE,FALSE)</formula>
    </cfRule>
    <cfRule type="expression" dxfId="1982" priority="2096">
      <formula>IF(AND(AL904&gt;=0, RIGHT(TEXT(AL904,"0.#"),1)="."),TRUE,FALSE)</formula>
    </cfRule>
    <cfRule type="expression" dxfId="1981" priority="2097">
      <formula>IF(AND(AL904&lt;0, RIGHT(TEXT(AL904,"0.#"),1)&lt;&gt;"."),TRUE,FALSE)</formula>
    </cfRule>
    <cfRule type="expression" dxfId="1980" priority="2098">
      <formula>IF(AND(AL904&lt;0, RIGHT(TEXT(AL904,"0.#"),1)="."),TRUE,FALSE)</formula>
    </cfRule>
  </conditionalFormatting>
  <conditionalFormatting sqref="AL938:AO965">
    <cfRule type="expression" dxfId="1979" priority="2089">
      <formula>IF(AND(AL938&gt;=0, RIGHT(TEXT(AL938,"0.#"),1)&lt;&gt;"."),TRUE,FALSE)</formula>
    </cfRule>
    <cfRule type="expression" dxfId="1978" priority="2090">
      <formula>IF(AND(AL938&gt;=0, RIGHT(TEXT(AL938,"0.#"),1)="."),TRUE,FALSE)</formula>
    </cfRule>
    <cfRule type="expression" dxfId="1977" priority="2091">
      <formula>IF(AND(AL938&lt;0, RIGHT(TEXT(AL938,"0.#"),1)&lt;&gt;"."),TRUE,FALSE)</formula>
    </cfRule>
    <cfRule type="expression" dxfId="1976" priority="2092">
      <formula>IF(AND(AL938&lt;0, RIGHT(TEXT(AL938,"0.#"),1)="."),TRUE,FALSE)</formula>
    </cfRule>
  </conditionalFormatting>
  <conditionalFormatting sqref="AL936:AO937">
    <cfRule type="expression" dxfId="1975" priority="2083">
      <formula>IF(AND(AL936&gt;=0, RIGHT(TEXT(AL936,"0.#"),1)&lt;&gt;"."),TRUE,FALSE)</formula>
    </cfRule>
    <cfRule type="expression" dxfId="1974" priority="2084">
      <formula>IF(AND(AL936&gt;=0, RIGHT(TEXT(AL936,"0.#"),1)="."),TRUE,FALSE)</formula>
    </cfRule>
    <cfRule type="expression" dxfId="1973" priority="2085">
      <formula>IF(AND(AL936&lt;0, RIGHT(TEXT(AL936,"0.#"),1)&lt;&gt;"."),TRUE,FALSE)</formula>
    </cfRule>
    <cfRule type="expression" dxfId="1972" priority="2086">
      <formula>IF(AND(AL936&lt;0, RIGHT(TEXT(AL936,"0.#"),1)="."),TRUE,FALSE)</formula>
    </cfRule>
  </conditionalFormatting>
  <conditionalFormatting sqref="AL971:AO998">
    <cfRule type="expression" dxfId="1971" priority="2077">
      <formula>IF(AND(AL971&gt;=0, RIGHT(TEXT(AL971,"0.#"),1)&lt;&gt;"."),TRUE,FALSE)</formula>
    </cfRule>
    <cfRule type="expression" dxfId="1970" priority="2078">
      <formula>IF(AND(AL971&gt;=0, RIGHT(TEXT(AL971,"0.#"),1)="."),TRUE,FALSE)</formula>
    </cfRule>
    <cfRule type="expression" dxfId="1969" priority="2079">
      <formula>IF(AND(AL971&lt;0, RIGHT(TEXT(AL971,"0.#"),1)&lt;&gt;"."),TRUE,FALSE)</formula>
    </cfRule>
    <cfRule type="expression" dxfId="1968" priority="2080">
      <formula>IF(AND(AL971&lt;0, RIGHT(TEXT(AL971,"0.#"),1)="."),TRUE,FALSE)</formula>
    </cfRule>
  </conditionalFormatting>
  <conditionalFormatting sqref="AL1004:AO1031">
    <cfRule type="expression" dxfId="1967" priority="2065">
      <formula>IF(AND(AL1004&gt;=0, RIGHT(TEXT(AL1004,"0.#"),1)&lt;&gt;"."),TRUE,FALSE)</formula>
    </cfRule>
    <cfRule type="expression" dxfId="1966" priority="2066">
      <formula>IF(AND(AL1004&gt;=0, RIGHT(TEXT(AL1004,"0.#"),1)="."),TRUE,FALSE)</formula>
    </cfRule>
    <cfRule type="expression" dxfId="1965" priority="2067">
      <formula>IF(AND(AL1004&lt;0, RIGHT(TEXT(AL1004,"0.#"),1)&lt;&gt;"."),TRUE,FALSE)</formula>
    </cfRule>
    <cfRule type="expression" dxfId="1964" priority="2068">
      <formula>IF(AND(AL1004&lt;0, RIGHT(TEXT(AL1004,"0.#"),1)="."),TRUE,FALSE)</formula>
    </cfRule>
  </conditionalFormatting>
  <conditionalFormatting sqref="AL1003:AO1003">
    <cfRule type="expression" dxfId="1963" priority="2059">
      <formula>IF(AND(AL1003&gt;=0, RIGHT(TEXT(AL1003,"0.#"),1)&lt;&gt;"."),TRUE,FALSE)</formula>
    </cfRule>
    <cfRule type="expression" dxfId="1962" priority="2060">
      <formula>IF(AND(AL1003&gt;=0, RIGHT(TEXT(AL1003,"0.#"),1)="."),TRUE,FALSE)</formula>
    </cfRule>
    <cfRule type="expression" dxfId="1961" priority="2061">
      <formula>IF(AND(AL1003&lt;0, RIGHT(TEXT(AL1003,"0.#"),1)&lt;&gt;"."),TRUE,FALSE)</formula>
    </cfRule>
    <cfRule type="expression" dxfId="1960" priority="2062">
      <formula>IF(AND(AL1003&lt;0, RIGHT(TEXT(AL1003,"0.#"),1)="."),TRUE,FALSE)</formula>
    </cfRule>
  </conditionalFormatting>
  <conditionalFormatting sqref="Y1003">
    <cfRule type="expression" dxfId="1959" priority="2057">
      <formula>IF(RIGHT(TEXT(Y1003,"0.#"),1)=".",FALSE,TRUE)</formula>
    </cfRule>
    <cfRule type="expression" dxfId="1958" priority="2058">
      <formula>IF(RIGHT(TEXT(Y1003,"0.#"),1)=".",TRUE,FALSE)</formula>
    </cfRule>
  </conditionalFormatting>
  <conditionalFormatting sqref="AL1037:AO1064">
    <cfRule type="expression" dxfId="1957" priority="2053">
      <formula>IF(AND(AL1037&gt;=0, RIGHT(TEXT(AL1037,"0.#"),1)&lt;&gt;"."),TRUE,FALSE)</formula>
    </cfRule>
    <cfRule type="expression" dxfId="1956" priority="2054">
      <formula>IF(AND(AL1037&gt;=0, RIGHT(TEXT(AL1037,"0.#"),1)="."),TRUE,FALSE)</formula>
    </cfRule>
    <cfRule type="expression" dxfId="1955" priority="2055">
      <formula>IF(AND(AL1037&lt;0, RIGHT(TEXT(AL1037,"0.#"),1)&lt;&gt;"."),TRUE,FALSE)</formula>
    </cfRule>
    <cfRule type="expression" dxfId="1954" priority="2056">
      <formula>IF(AND(AL1037&lt;0, RIGHT(TEXT(AL1037,"0.#"),1)="."),TRUE,FALSE)</formula>
    </cfRule>
  </conditionalFormatting>
  <conditionalFormatting sqref="Y1037:Y1064">
    <cfRule type="expression" dxfId="1953" priority="2051">
      <formula>IF(RIGHT(TEXT(Y1037,"0.#"),1)=".",FALSE,TRUE)</formula>
    </cfRule>
    <cfRule type="expression" dxfId="1952" priority="2052">
      <formula>IF(RIGHT(TEXT(Y1037,"0.#"),1)=".",TRUE,FALSE)</formula>
    </cfRule>
  </conditionalFormatting>
  <conditionalFormatting sqref="AL1035:AO1036">
    <cfRule type="expression" dxfId="1951" priority="2047">
      <formula>IF(AND(AL1035&gt;=0, RIGHT(TEXT(AL1035,"0.#"),1)&lt;&gt;"."),TRUE,FALSE)</formula>
    </cfRule>
    <cfRule type="expression" dxfId="1950" priority="2048">
      <formula>IF(AND(AL1035&gt;=0, RIGHT(TEXT(AL1035,"0.#"),1)="."),TRUE,FALSE)</formula>
    </cfRule>
    <cfRule type="expression" dxfId="1949" priority="2049">
      <formula>IF(AND(AL1035&lt;0, RIGHT(TEXT(AL1035,"0.#"),1)&lt;&gt;"."),TRUE,FALSE)</formula>
    </cfRule>
    <cfRule type="expression" dxfId="1948" priority="2050">
      <formula>IF(AND(AL1035&lt;0, RIGHT(TEXT(AL1035,"0.#"),1)="."),TRUE,FALSE)</formula>
    </cfRule>
  </conditionalFormatting>
  <conditionalFormatting sqref="Y1035:Y1036">
    <cfRule type="expression" dxfId="1947" priority="2045">
      <formula>IF(RIGHT(TEXT(Y1035,"0.#"),1)=".",FALSE,TRUE)</formula>
    </cfRule>
    <cfRule type="expression" dxfId="1946" priority="2046">
      <formula>IF(RIGHT(TEXT(Y1035,"0.#"),1)=".",TRUE,FALSE)</formula>
    </cfRule>
  </conditionalFormatting>
  <conditionalFormatting sqref="AL1070:AO1097">
    <cfRule type="expression" dxfId="1945" priority="2041">
      <formula>IF(AND(AL1070&gt;=0, RIGHT(TEXT(AL1070,"0.#"),1)&lt;&gt;"."),TRUE,FALSE)</formula>
    </cfRule>
    <cfRule type="expression" dxfId="1944" priority="2042">
      <formula>IF(AND(AL1070&gt;=0, RIGHT(TEXT(AL1070,"0.#"),1)="."),TRUE,FALSE)</formula>
    </cfRule>
    <cfRule type="expression" dxfId="1943" priority="2043">
      <formula>IF(AND(AL1070&lt;0, RIGHT(TEXT(AL1070,"0.#"),1)&lt;&gt;"."),TRUE,FALSE)</formula>
    </cfRule>
    <cfRule type="expression" dxfId="1942" priority="2044">
      <formula>IF(AND(AL1070&lt;0, RIGHT(TEXT(AL1070,"0.#"),1)="."),TRUE,FALSE)</formula>
    </cfRule>
  </conditionalFormatting>
  <conditionalFormatting sqref="Y1070:Y1097">
    <cfRule type="expression" dxfId="1941" priority="2039">
      <formula>IF(RIGHT(TEXT(Y1070,"0.#"),1)=".",FALSE,TRUE)</formula>
    </cfRule>
    <cfRule type="expression" dxfId="1940" priority="2040">
      <formula>IF(RIGHT(TEXT(Y1070,"0.#"),1)=".",TRUE,FALSE)</formula>
    </cfRule>
  </conditionalFormatting>
  <conditionalFormatting sqref="AL1068:AO1069">
    <cfRule type="expression" dxfId="1939" priority="2035">
      <formula>IF(AND(AL1068&gt;=0, RIGHT(TEXT(AL1068,"0.#"),1)&lt;&gt;"."),TRUE,FALSE)</formula>
    </cfRule>
    <cfRule type="expression" dxfId="1938" priority="2036">
      <formula>IF(AND(AL1068&gt;=0, RIGHT(TEXT(AL1068,"0.#"),1)="."),TRUE,FALSE)</formula>
    </cfRule>
    <cfRule type="expression" dxfId="1937" priority="2037">
      <formula>IF(AND(AL1068&lt;0, RIGHT(TEXT(AL1068,"0.#"),1)&lt;&gt;"."),TRUE,FALSE)</formula>
    </cfRule>
    <cfRule type="expression" dxfId="1936" priority="2038">
      <formula>IF(AND(AL1068&lt;0, RIGHT(TEXT(AL1068,"0.#"),1)="."),TRUE,FALSE)</formula>
    </cfRule>
  </conditionalFormatting>
  <conditionalFormatting sqref="Y1068:Y1069">
    <cfRule type="expression" dxfId="1935" priority="2033">
      <formula>IF(RIGHT(TEXT(Y1068,"0.#"),1)=".",FALSE,TRUE)</formula>
    </cfRule>
    <cfRule type="expression" dxfId="1934" priority="2034">
      <formula>IF(RIGHT(TEXT(Y1068,"0.#"),1)=".",TRUE,FALSE)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AL837:AO837">
    <cfRule type="expression" dxfId="741" priority="41">
      <formula>IF(AND(AL837&gt;=0, RIGHT(TEXT(AL837,"0.#"),1)&lt;&gt;"."),TRUE,FALSE)</formula>
    </cfRule>
    <cfRule type="expression" dxfId="740" priority="42">
      <formula>IF(AND(AL837&gt;=0, RIGHT(TEXT(AL837,"0.#"),1)="."),TRUE,FALSE)</formula>
    </cfRule>
    <cfRule type="expression" dxfId="739" priority="43">
      <formula>IF(AND(AL837&lt;0, RIGHT(TEXT(AL837,"0.#"),1)&lt;&gt;"."),TRUE,FALSE)</formula>
    </cfRule>
    <cfRule type="expression" dxfId="738" priority="44">
      <formula>IF(AND(AL837&lt;0, RIGHT(TEXT(AL837,"0.#"),1)="."),TRUE,FALSE)</formula>
    </cfRule>
  </conditionalFormatting>
  <conditionalFormatting sqref="AL969:AO969">
    <cfRule type="expression" dxfId="737" priority="37">
      <formula>IF(AND(AL969&gt;=0, RIGHT(TEXT(AL969,"0.#"),1)&lt;&gt;"."),TRUE,FALSE)</formula>
    </cfRule>
    <cfRule type="expression" dxfId="736" priority="38">
      <formula>IF(AND(AL969&gt;=0, RIGHT(TEXT(AL969,"0.#"),1)="."),TRUE,FALSE)</formula>
    </cfRule>
    <cfRule type="expression" dxfId="735" priority="39">
      <formula>IF(AND(AL969&lt;0, RIGHT(TEXT(AL969,"0.#"),1)&lt;&gt;"."),TRUE,FALSE)</formula>
    </cfRule>
    <cfRule type="expression" dxfId="734" priority="40">
      <formula>IF(AND(AL969&lt;0, RIGHT(TEXT(AL969,"0.#"),1)="."),TRUE,FALSE)</formula>
    </cfRule>
  </conditionalFormatting>
  <conditionalFormatting sqref="Y969:Y970">
    <cfRule type="expression" dxfId="733" priority="35">
      <formula>IF(RIGHT(TEXT(Y969,"0.#"),1)=".",FALSE,TRUE)</formula>
    </cfRule>
    <cfRule type="expression" dxfId="732" priority="36">
      <formula>IF(RIGHT(TEXT(Y969,"0.#"),1)=".",TRUE,FALSE)</formula>
    </cfRule>
  </conditionalFormatting>
  <conditionalFormatting sqref="AL1002:AO1002">
    <cfRule type="expression" dxfId="731" priority="31">
      <formula>IF(AND(AL1002&gt;=0, RIGHT(TEXT(AL1002,"0.#"),1)&lt;&gt;"."),TRUE,FALSE)</formula>
    </cfRule>
    <cfRule type="expression" dxfId="730" priority="32">
      <formula>IF(AND(AL1002&gt;=0, RIGHT(TEXT(AL1002,"0.#"),1)="."),TRUE,FALSE)</formula>
    </cfRule>
    <cfRule type="expression" dxfId="729" priority="33">
      <formula>IF(AND(AL1002&lt;0, RIGHT(TEXT(AL1002,"0.#"),1)&lt;&gt;"."),TRUE,FALSE)</formula>
    </cfRule>
    <cfRule type="expression" dxfId="728" priority="34">
      <formula>IF(AND(AL1002&lt;0, RIGHT(TEXT(AL1002,"0.#"),1)="."),TRUE,FALSE)</formula>
    </cfRule>
  </conditionalFormatting>
  <conditionalFormatting sqref="Y1002">
    <cfRule type="expression" dxfId="727" priority="29">
      <formula>IF(RIGHT(TEXT(Y1002,"0.#"),1)=".",FALSE,TRUE)</formula>
    </cfRule>
    <cfRule type="expression" dxfId="726" priority="30">
      <formula>IF(RIGHT(TEXT(Y1002,"0.#"),1)=".",TRUE,FALSE)</formula>
    </cfRule>
  </conditionalFormatting>
  <conditionalFormatting sqref="Y873">
    <cfRule type="expression" dxfId="725" priority="23">
      <formula>IF(RIGHT(TEXT(Y873,"0.#"),1)=".",FALSE,TRUE)</formula>
    </cfRule>
    <cfRule type="expression" dxfId="724" priority="24">
      <formula>IF(RIGHT(TEXT(Y873,"0.#"),1)=".",TRUE,FALSE)</formula>
    </cfRule>
  </conditionalFormatting>
  <conditionalFormatting sqref="AL873:AO873">
    <cfRule type="expression" dxfId="723" priority="25">
      <formula>IF(AND(AL873&gt;=0, RIGHT(TEXT(AL873,"0.#"),1)&lt;&gt;"."),TRUE,FALSE)</formula>
    </cfRule>
    <cfRule type="expression" dxfId="722" priority="26">
      <formula>IF(AND(AL873&gt;=0, RIGHT(TEXT(AL873,"0.#"),1)="."),TRUE,FALSE)</formula>
    </cfRule>
    <cfRule type="expression" dxfId="721" priority="27">
      <formula>IF(AND(AL873&lt;0, RIGHT(TEXT(AL873,"0.#"),1)&lt;&gt;"."),TRUE,FALSE)</formula>
    </cfRule>
    <cfRule type="expression" dxfId="720" priority="28">
      <formula>IF(AND(AL873&lt;0, RIGHT(TEXT(AL873,"0.#"),1)="."),TRUE,FALSE)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Y903">
    <cfRule type="expression" dxfId="715" priority="11">
      <formula>IF(RIGHT(TEXT(Y903,"0.#"),1)=".",FALSE,TRUE)</formula>
    </cfRule>
    <cfRule type="expression" dxfId="714" priority="12">
      <formula>IF(RIGHT(TEXT(Y903,"0.#"),1)=".",TRUE,FALSE)</formula>
    </cfRule>
  </conditionalFormatting>
  <conditionalFormatting sqref="AL903:AO903">
    <cfRule type="expression" dxfId="713" priority="13">
      <formula>IF(AND(AL903&gt;=0, RIGHT(TEXT(AL903,"0.#"),1)&lt;&gt;"."),TRUE,FALSE)</formula>
    </cfRule>
    <cfRule type="expression" dxfId="712" priority="14">
      <formula>IF(AND(AL903&gt;=0, RIGHT(TEXT(AL903,"0.#"),1)="."),TRUE,FALSE)</formula>
    </cfRule>
    <cfRule type="expression" dxfId="711" priority="15">
      <formula>IF(AND(AL903&lt;0, RIGHT(TEXT(AL903,"0.#"),1)&lt;&gt;"."),TRUE,FALSE)</formula>
    </cfRule>
    <cfRule type="expression" dxfId="710" priority="16">
      <formula>IF(AND(AL903&lt;0, RIGHT(TEXT(AL903,"0.#"),1)="."),TRUE,FALSE)</formula>
    </cfRule>
  </conditionalFormatting>
  <conditionalFormatting sqref="Y870">
    <cfRule type="expression" dxfId="709" priority="5">
      <formula>IF(RIGHT(TEXT(Y870,"0.#"),1)=".",FALSE,TRUE)</formula>
    </cfRule>
    <cfRule type="expression" dxfId="708" priority="6">
      <formula>IF(RIGHT(TEXT(Y870,"0.#"),1)=".",TRUE,FALSE)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7" max="49" man="1"/>
    <brk id="699"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7"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601</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7"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7"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7"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t="s">
        <v>601</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445</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446</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447</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448</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495</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4"/>
      <c r="Z2" s="828"/>
      <c r="AA2" s="829"/>
      <c r="AB2" s="1048" t="s">
        <v>11</v>
      </c>
      <c r="AC2" s="1049"/>
      <c r="AD2" s="1050"/>
      <c r="AE2" s="1054" t="s">
        <v>356</v>
      </c>
      <c r="AF2" s="1054"/>
      <c r="AG2" s="1054"/>
      <c r="AH2" s="1054"/>
      <c r="AI2" s="1054" t="s">
        <v>362</v>
      </c>
      <c r="AJ2" s="1054"/>
      <c r="AK2" s="1054"/>
      <c r="AL2" s="1054"/>
      <c r="AM2" s="1054" t="s">
        <v>466</v>
      </c>
      <c r="AN2" s="1054"/>
      <c r="AO2" s="1054"/>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5"/>
      <c r="Z3" s="1046"/>
      <c r="AA3" s="1047"/>
      <c r="AB3" s="1051"/>
      <c r="AC3" s="1052"/>
      <c r="AD3" s="1053"/>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7" customHeight="1" x14ac:dyDescent="0.15">
      <c r="A4" s="399"/>
      <c r="B4" s="397"/>
      <c r="C4" s="397"/>
      <c r="D4" s="397"/>
      <c r="E4" s="397"/>
      <c r="F4" s="398"/>
      <c r="G4" s="560"/>
      <c r="H4" s="1021"/>
      <c r="I4" s="1021"/>
      <c r="J4" s="1021"/>
      <c r="K4" s="1021"/>
      <c r="L4" s="1021"/>
      <c r="M4" s="1021"/>
      <c r="N4" s="1021"/>
      <c r="O4" s="1022"/>
      <c r="P4" s="98"/>
      <c r="Q4" s="1029"/>
      <c r="R4" s="1029"/>
      <c r="S4" s="1029"/>
      <c r="T4" s="1029"/>
      <c r="U4" s="1029"/>
      <c r="V4" s="1029"/>
      <c r="W4" s="1029"/>
      <c r="X4" s="1030"/>
      <c r="Y4" s="1039" t="s">
        <v>12</v>
      </c>
      <c r="Z4" s="1040"/>
      <c r="AA4" s="1041"/>
      <c r="AB4" s="457"/>
      <c r="AC4" s="1043"/>
      <c r="AD4" s="1043"/>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23"/>
      <c r="H5" s="1024"/>
      <c r="I5" s="1024"/>
      <c r="J5" s="1024"/>
      <c r="K5" s="1024"/>
      <c r="L5" s="1024"/>
      <c r="M5" s="1024"/>
      <c r="N5" s="1024"/>
      <c r="O5" s="1025"/>
      <c r="P5" s="1031"/>
      <c r="Q5" s="1031"/>
      <c r="R5" s="1031"/>
      <c r="S5" s="1031"/>
      <c r="T5" s="1031"/>
      <c r="U5" s="1031"/>
      <c r="V5" s="1031"/>
      <c r="W5" s="1031"/>
      <c r="X5" s="1032"/>
      <c r="Y5" s="411" t="s">
        <v>54</v>
      </c>
      <c r="Z5" s="1036"/>
      <c r="AA5" s="1037"/>
      <c r="AB5" s="519"/>
      <c r="AC5" s="1042"/>
      <c r="AD5" s="1042"/>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26"/>
      <c r="H6" s="1027"/>
      <c r="I6" s="1027"/>
      <c r="J6" s="1027"/>
      <c r="K6" s="1027"/>
      <c r="L6" s="1027"/>
      <c r="M6" s="1027"/>
      <c r="N6" s="1027"/>
      <c r="O6" s="1028"/>
      <c r="P6" s="1033"/>
      <c r="Q6" s="1033"/>
      <c r="R6" s="1033"/>
      <c r="S6" s="1033"/>
      <c r="T6" s="1033"/>
      <c r="U6" s="1033"/>
      <c r="V6" s="1033"/>
      <c r="W6" s="1033"/>
      <c r="X6" s="1034"/>
      <c r="Y6" s="1035" t="s">
        <v>13</v>
      </c>
      <c r="Z6" s="1036"/>
      <c r="AA6" s="1037"/>
      <c r="AB6" s="593" t="s">
        <v>301</v>
      </c>
      <c r="AC6" s="1038"/>
      <c r="AD6" s="103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4"/>
      <c r="Z9" s="828"/>
      <c r="AA9" s="829"/>
      <c r="AB9" s="1048" t="s">
        <v>11</v>
      </c>
      <c r="AC9" s="1049"/>
      <c r="AD9" s="1050"/>
      <c r="AE9" s="1054" t="s">
        <v>356</v>
      </c>
      <c r="AF9" s="1054"/>
      <c r="AG9" s="1054"/>
      <c r="AH9" s="1054"/>
      <c r="AI9" s="1054" t="s">
        <v>362</v>
      </c>
      <c r="AJ9" s="1054"/>
      <c r="AK9" s="1054"/>
      <c r="AL9" s="1054"/>
      <c r="AM9" s="1054" t="s">
        <v>466</v>
      </c>
      <c r="AN9" s="1054"/>
      <c r="AO9" s="1054"/>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7" customHeight="1" x14ac:dyDescent="0.15">
      <c r="A11" s="399"/>
      <c r="B11" s="397"/>
      <c r="C11" s="397"/>
      <c r="D11" s="397"/>
      <c r="E11" s="397"/>
      <c r="F11" s="398"/>
      <c r="G11" s="560"/>
      <c r="H11" s="1021"/>
      <c r="I11" s="1021"/>
      <c r="J11" s="1021"/>
      <c r="K11" s="1021"/>
      <c r="L11" s="1021"/>
      <c r="M11" s="1021"/>
      <c r="N11" s="1021"/>
      <c r="O11" s="1022"/>
      <c r="P11" s="98"/>
      <c r="Q11" s="1029"/>
      <c r="R11" s="1029"/>
      <c r="S11" s="1029"/>
      <c r="T11" s="1029"/>
      <c r="U11" s="1029"/>
      <c r="V11" s="1029"/>
      <c r="W11" s="1029"/>
      <c r="X11" s="1030"/>
      <c r="Y11" s="1039" t="s">
        <v>12</v>
      </c>
      <c r="Z11" s="1040"/>
      <c r="AA11" s="1041"/>
      <c r="AB11" s="457"/>
      <c r="AC11" s="1043"/>
      <c r="AD11" s="104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23"/>
      <c r="H12" s="1024"/>
      <c r="I12" s="1024"/>
      <c r="J12" s="1024"/>
      <c r="K12" s="1024"/>
      <c r="L12" s="1024"/>
      <c r="M12" s="1024"/>
      <c r="N12" s="1024"/>
      <c r="O12" s="1025"/>
      <c r="P12" s="1031"/>
      <c r="Q12" s="1031"/>
      <c r="R12" s="1031"/>
      <c r="S12" s="1031"/>
      <c r="T12" s="1031"/>
      <c r="U12" s="1031"/>
      <c r="V12" s="1031"/>
      <c r="W12" s="1031"/>
      <c r="X12" s="1032"/>
      <c r="Y12" s="411" t="s">
        <v>54</v>
      </c>
      <c r="Z12" s="1036"/>
      <c r="AA12" s="1037"/>
      <c r="AB12" s="519"/>
      <c r="AC12" s="1042"/>
      <c r="AD12" s="104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3" t="s">
        <v>301</v>
      </c>
      <c r="AC13" s="1038"/>
      <c r="AD13" s="103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4"/>
      <c r="Z16" s="828"/>
      <c r="AA16" s="829"/>
      <c r="AB16" s="1048" t="s">
        <v>11</v>
      </c>
      <c r="AC16" s="1049"/>
      <c r="AD16" s="1050"/>
      <c r="AE16" s="1054" t="s">
        <v>356</v>
      </c>
      <c r="AF16" s="1054"/>
      <c r="AG16" s="1054"/>
      <c r="AH16" s="1054"/>
      <c r="AI16" s="1054" t="s">
        <v>362</v>
      </c>
      <c r="AJ16" s="1054"/>
      <c r="AK16" s="1054"/>
      <c r="AL16" s="1054"/>
      <c r="AM16" s="1054" t="s">
        <v>466</v>
      </c>
      <c r="AN16" s="1054"/>
      <c r="AO16" s="1054"/>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7" customHeight="1" x14ac:dyDescent="0.15">
      <c r="A18" s="399"/>
      <c r="B18" s="397"/>
      <c r="C18" s="397"/>
      <c r="D18" s="397"/>
      <c r="E18" s="397"/>
      <c r="F18" s="398"/>
      <c r="G18" s="560"/>
      <c r="H18" s="1021"/>
      <c r="I18" s="1021"/>
      <c r="J18" s="1021"/>
      <c r="K18" s="1021"/>
      <c r="L18" s="1021"/>
      <c r="M18" s="1021"/>
      <c r="N18" s="1021"/>
      <c r="O18" s="1022"/>
      <c r="P18" s="98"/>
      <c r="Q18" s="1029"/>
      <c r="R18" s="1029"/>
      <c r="S18" s="1029"/>
      <c r="T18" s="1029"/>
      <c r="U18" s="1029"/>
      <c r="V18" s="1029"/>
      <c r="W18" s="1029"/>
      <c r="X18" s="1030"/>
      <c r="Y18" s="1039" t="s">
        <v>12</v>
      </c>
      <c r="Z18" s="1040"/>
      <c r="AA18" s="1041"/>
      <c r="AB18" s="457"/>
      <c r="AC18" s="1043"/>
      <c r="AD18" s="104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23"/>
      <c r="H19" s="1024"/>
      <c r="I19" s="1024"/>
      <c r="J19" s="1024"/>
      <c r="K19" s="1024"/>
      <c r="L19" s="1024"/>
      <c r="M19" s="1024"/>
      <c r="N19" s="1024"/>
      <c r="O19" s="1025"/>
      <c r="P19" s="1031"/>
      <c r="Q19" s="1031"/>
      <c r="R19" s="1031"/>
      <c r="S19" s="1031"/>
      <c r="T19" s="1031"/>
      <c r="U19" s="1031"/>
      <c r="V19" s="1031"/>
      <c r="W19" s="1031"/>
      <c r="X19" s="1032"/>
      <c r="Y19" s="411" t="s">
        <v>54</v>
      </c>
      <c r="Z19" s="1036"/>
      <c r="AA19" s="1037"/>
      <c r="AB19" s="519"/>
      <c r="AC19" s="1042"/>
      <c r="AD19" s="104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3" t="s">
        <v>301</v>
      </c>
      <c r="AC20" s="1038"/>
      <c r="AD20" s="103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4"/>
      <c r="Z23" s="828"/>
      <c r="AA23" s="829"/>
      <c r="AB23" s="1048" t="s">
        <v>11</v>
      </c>
      <c r="AC23" s="1049"/>
      <c r="AD23" s="1050"/>
      <c r="AE23" s="1054" t="s">
        <v>356</v>
      </c>
      <c r="AF23" s="1054"/>
      <c r="AG23" s="1054"/>
      <c r="AH23" s="1054"/>
      <c r="AI23" s="1054" t="s">
        <v>362</v>
      </c>
      <c r="AJ23" s="1054"/>
      <c r="AK23" s="1054"/>
      <c r="AL23" s="1054"/>
      <c r="AM23" s="1054" t="s">
        <v>466</v>
      </c>
      <c r="AN23" s="1054"/>
      <c r="AO23" s="1054"/>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7" customHeight="1" x14ac:dyDescent="0.15">
      <c r="A25" s="399"/>
      <c r="B25" s="397"/>
      <c r="C25" s="397"/>
      <c r="D25" s="397"/>
      <c r="E25" s="397"/>
      <c r="F25" s="398"/>
      <c r="G25" s="560"/>
      <c r="H25" s="1021"/>
      <c r="I25" s="1021"/>
      <c r="J25" s="1021"/>
      <c r="K25" s="1021"/>
      <c r="L25" s="1021"/>
      <c r="M25" s="1021"/>
      <c r="N25" s="1021"/>
      <c r="O25" s="1022"/>
      <c r="P25" s="98"/>
      <c r="Q25" s="1029"/>
      <c r="R25" s="1029"/>
      <c r="S25" s="1029"/>
      <c r="T25" s="1029"/>
      <c r="U25" s="1029"/>
      <c r="V25" s="1029"/>
      <c r="W25" s="1029"/>
      <c r="X25" s="1030"/>
      <c r="Y25" s="1039" t="s">
        <v>12</v>
      </c>
      <c r="Z25" s="1040"/>
      <c r="AA25" s="1041"/>
      <c r="AB25" s="457"/>
      <c r="AC25" s="1043"/>
      <c r="AD25" s="104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23"/>
      <c r="H26" s="1024"/>
      <c r="I26" s="1024"/>
      <c r="J26" s="1024"/>
      <c r="K26" s="1024"/>
      <c r="L26" s="1024"/>
      <c r="M26" s="1024"/>
      <c r="N26" s="1024"/>
      <c r="O26" s="1025"/>
      <c r="P26" s="1031"/>
      <c r="Q26" s="1031"/>
      <c r="R26" s="1031"/>
      <c r="S26" s="1031"/>
      <c r="T26" s="1031"/>
      <c r="U26" s="1031"/>
      <c r="V26" s="1031"/>
      <c r="W26" s="1031"/>
      <c r="X26" s="1032"/>
      <c r="Y26" s="411" t="s">
        <v>54</v>
      </c>
      <c r="Z26" s="1036"/>
      <c r="AA26" s="1037"/>
      <c r="AB26" s="519"/>
      <c r="AC26" s="1042"/>
      <c r="AD26" s="104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3" t="s">
        <v>301</v>
      </c>
      <c r="AC27" s="1038"/>
      <c r="AD27" s="103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4"/>
      <c r="Z30" s="828"/>
      <c r="AA30" s="829"/>
      <c r="AB30" s="1048" t="s">
        <v>11</v>
      </c>
      <c r="AC30" s="1049"/>
      <c r="AD30" s="1050"/>
      <c r="AE30" s="1054" t="s">
        <v>356</v>
      </c>
      <c r="AF30" s="1054"/>
      <c r="AG30" s="1054"/>
      <c r="AH30" s="1054"/>
      <c r="AI30" s="1054" t="s">
        <v>362</v>
      </c>
      <c r="AJ30" s="1054"/>
      <c r="AK30" s="1054"/>
      <c r="AL30" s="1054"/>
      <c r="AM30" s="1054" t="s">
        <v>466</v>
      </c>
      <c r="AN30" s="1054"/>
      <c r="AO30" s="1054"/>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7" customHeight="1" x14ac:dyDescent="0.15">
      <c r="A32" s="399"/>
      <c r="B32" s="397"/>
      <c r="C32" s="397"/>
      <c r="D32" s="397"/>
      <c r="E32" s="397"/>
      <c r="F32" s="398"/>
      <c r="G32" s="560"/>
      <c r="H32" s="1021"/>
      <c r="I32" s="1021"/>
      <c r="J32" s="1021"/>
      <c r="K32" s="1021"/>
      <c r="L32" s="1021"/>
      <c r="M32" s="1021"/>
      <c r="N32" s="1021"/>
      <c r="O32" s="1022"/>
      <c r="P32" s="98"/>
      <c r="Q32" s="1029"/>
      <c r="R32" s="1029"/>
      <c r="S32" s="1029"/>
      <c r="T32" s="1029"/>
      <c r="U32" s="1029"/>
      <c r="V32" s="1029"/>
      <c r="W32" s="1029"/>
      <c r="X32" s="1030"/>
      <c r="Y32" s="1039" t="s">
        <v>12</v>
      </c>
      <c r="Z32" s="1040"/>
      <c r="AA32" s="1041"/>
      <c r="AB32" s="457"/>
      <c r="AC32" s="1043"/>
      <c r="AD32" s="104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23"/>
      <c r="H33" s="1024"/>
      <c r="I33" s="1024"/>
      <c r="J33" s="1024"/>
      <c r="K33" s="1024"/>
      <c r="L33" s="1024"/>
      <c r="M33" s="1024"/>
      <c r="N33" s="1024"/>
      <c r="O33" s="1025"/>
      <c r="P33" s="1031"/>
      <c r="Q33" s="1031"/>
      <c r="R33" s="1031"/>
      <c r="S33" s="1031"/>
      <c r="T33" s="1031"/>
      <c r="U33" s="1031"/>
      <c r="V33" s="1031"/>
      <c r="W33" s="1031"/>
      <c r="X33" s="1032"/>
      <c r="Y33" s="411" t="s">
        <v>54</v>
      </c>
      <c r="Z33" s="1036"/>
      <c r="AA33" s="1037"/>
      <c r="AB33" s="519"/>
      <c r="AC33" s="1042"/>
      <c r="AD33" s="104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3" t="s">
        <v>301</v>
      </c>
      <c r="AC34" s="1038"/>
      <c r="AD34" s="103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4"/>
      <c r="Z37" s="828"/>
      <c r="AA37" s="829"/>
      <c r="AB37" s="1048" t="s">
        <v>11</v>
      </c>
      <c r="AC37" s="1049"/>
      <c r="AD37" s="1050"/>
      <c r="AE37" s="1054" t="s">
        <v>356</v>
      </c>
      <c r="AF37" s="1054"/>
      <c r="AG37" s="1054"/>
      <c r="AH37" s="1054"/>
      <c r="AI37" s="1054" t="s">
        <v>362</v>
      </c>
      <c r="AJ37" s="1054"/>
      <c r="AK37" s="1054"/>
      <c r="AL37" s="1054"/>
      <c r="AM37" s="1054" t="s">
        <v>466</v>
      </c>
      <c r="AN37" s="1054"/>
      <c r="AO37" s="1054"/>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7" customHeight="1" x14ac:dyDescent="0.15">
      <c r="A39" s="399"/>
      <c r="B39" s="397"/>
      <c r="C39" s="397"/>
      <c r="D39" s="397"/>
      <c r="E39" s="397"/>
      <c r="F39" s="398"/>
      <c r="G39" s="560"/>
      <c r="H39" s="1021"/>
      <c r="I39" s="1021"/>
      <c r="J39" s="1021"/>
      <c r="K39" s="1021"/>
      <c r="L39" s="1021"/>
      <c r="M39" s="1021"/>
      <c r="N39" s="1021"/>
      <c r="O39" s="1022"/>
      <c r="P39" s="98"/>
      <c r="Q39" s="1029"/>
      <c r="R39" s="1029"/>
      <c r="S39" s="1029"/>
      <c r="T39" s="1029"/>
      <c r="U39" s="1029"/>
      <c r="V39" s="1029"/>
      <c r="W39" s="1029"/>
      <c r="X39" s="1030"/>
      <c r="Y39" s="1039" t="s">
        <v>12</v>
      </c>
      <c r="Z39" s="1040"/>
      <c r="AA39" s="1041"/>
      <c r="AB39" s="457"/>
      <c r="AC39" s="1043"/>
      <c r="AD39" s="104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23"/>
      <c r="H40" s="1024"/>
      <c r="I40" s="1024"/>
      <c r="J40" s="1024"/>
      <c r="K40" s="1024"/>
      <c r="L40" s="1024"/>
      <c r="M40" s="1024"/>
      <c r="N40" s="1024"/>
      <c r="O40" s="1025"/>
      <c r="P40" s="1031"/>
      <c r="Q40" s="1031"/>
      <c r="R40" s="1031"/>
      <c r="S40" s="1031"/>
      <c r="T40" s="1031"/>
      <c r="U40" s="1031"/>
      <c r="V40" s="1031"/>
      <c r="W40" s="1031"/>
      <c r="X40" s="1032"/>
      <c r="Y40" s="411" t="s">
        <v>54</v>
      </c>
      <c r="Z40" s="1036"/>
      <c r="AA40" s="1037"/>
      <c r="AB40" s="519"/>
      <c r="AC40" s="1042"/>
      <c r="AD40" s="104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3" t="s">
        <v>301</v>
      </c>
      <c r="AC41" s="1038"/>
      <c r="AD41" s="103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4"/>
      <c r="Z44" s="828"/>
      <c r="AA44" s="829"/>
      <c r="AB44" s="1048" t="s">
        <v>11</v>
      </c>
      <c r="AC44" s="1049"/>
      <c r="AD44" s="1050"/>
      <c r="AE44" s="1054" t="s">
        <v>356</v>
      </c>
      <c r="AF44" s="1054"/>
      <c r="AG44" s="1054"/>
      <c r="AH44" s="1054"/>
      <c r="AI44" s="1054" t="s">
        <v>362</v>
      </c>
      <c r="AJ44" s="1054"/>
      <c r="AK44" s="1054"/>
      <c r="AL44" s="1054"/>
      <c r="AM44" s="1054" t="s">
        <v>466</v>
      </c>
      <c r="AN44" s="1054"/>
      <c r="AO44" s="1054"/>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7" customHeight="1" x14ac:dyDescent="0.15">
      <c r="A46" s="399"/>
      <c r="B46" s="397"/>
      <c r="C46" s="397"/>
      <c r="D46" s="397"/>
      <c r="E46" s="397"/>
      <c r="F46" s="398"/>
      <c r="G46" s="560"/>
      <c r="H46" s="1021"/>
      <c r="I46" s="1021"/>
      <c r="J46" s="1021"/>
      <c r="K46" s="1021"/>
      <c r="L46" s="1021"/>
      <c r="M46" s="1021"/>
      <c r="N46" s="1021"/>
      <c r="O46" s="1022"/>
      <c r="P46" s="98"/>
      <c r="Q46" s="1029"/>
      <c r="R46" s="1029"/>
      <c r="S46" s="1029"/>
      <c r="T46" s="1029"/>
      <c r="U46" s="1029"/>
      <c r="V46" s="1029"/>
      <c r="W46" s="1029"/>
      <c r="X46" s="1030"/>
      <c r="Y46" s="1039" t="s">
        <v>12</v>
      </c>
      <c r="Z46" s="1040"/>
      <c r="AA46" s="1041"/>
      <c r="AB46" s="457"/>
      <c r="AC46" s="1043"/>
      <c r="AD46" s="104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23"/>
      <c r="H47" s="1024"/>
      <c r="I47" s="1024"/>
      <c r="J47" s="1024"/>
      <c r="K47" s="1024"/>
      <c r="L47" s="1024"/>
      <c r="M47" s="1024"/>
      <c r="N47" s="1024"/>
      <c r="O47" s="1025"/>
      <c r="P47" s="1031"/>
      <c r="Q47" s="1031"/>
      <c r="R47" s="1031"/>
      <c r="S47" s="1031"/>
      <c r="T47" s="1031"/>
      <c r="U47" s="1031"/>
      <c r="V47" s="1031"/>
      <c r="W47" s="1031"/>
      <c r="X47" s="1032"/>
      <c r="Y47" s="411" t="s">
        <v>54</v>
      </c>
      <c r="Z47" s="1036"/>
      <c r="AA47" s="1037"/>
      <c r="AB47" s="519"/>
      <c r="AC47" s="1042"/>
      <c r="AD47" s="10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3" t="s">
        <v>301</v>
      </c>
      <c r="AC48" s="1038"/>
      <c r="AD48" s="103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4"/>
      <c r="Z51" s="828"/>
      <c r="AA51" s="829"/>
      <c r="AB51" s="553" t="s">
        <v>11</v>
      </c>
      <c r="AC51" s="1049"/>
      <c r="AD51" s="1050"/>
      <c r="AE51" s="1054" t="s">
        <v>356</v>
      </c>
      <c r="AF51" s="1054"/>
      <c r="AG51" s="1054"/>
      <c r="AH51" s="1054"/>
      <c r="AI51" s="1054" t="s">
        <v>362</v>
      </c>
      <c r="AJ51" s="1054"/>
      <c r="AK51" s="1054"/>
      <c r="AL51" s="1054"/>
      <c r="AM51" s="1054" t="s">
        <v>466</v>
      </c>
      <c r="AN51" s="1054"/>
      <c r="AO51" s="1054"/>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7" customHeight="1" x14ac:dyDescent="0.15">
      <c r="A53" s="399"/>
      <c r="B53" s="397"/>
      <c r="C53" s="397"/>
      <c r="D53" s="397"/>
      <c r="E53" s="397"/>
      <c r="F53" s="398"/>
      <c r="G53" s="560"/>
      <c r="H53" s="1021"/>
      <c r="I53" s="1021"/>
      <c r="J53" s="1021"/>
      <c r="K53" s="1021"/>
      <c r="L53" s="1021"/>
      <c r="M53" s="1021"/>
      <c r="N53" s="1021"/>
      <c r="O53" s="1022"/>
      <c r="P53" s="98"/>
      <c r="Q53" s="1029"/>
      <c r="R53" s="1029"/>
      <c r="S53" s="1029"/>
      <c r="T53" s="1029"/>
      <c r="U53" s="1029"/>
      <c r="V53" s="1029"/>
      <c r="W53" s="1029"/>
      <c r="X53" s="1030"/>
      <c r="Y53" s="1039" t="s">
        <v>12</v>
      </c>
      <c r="Z53" s="1040"/>
      <c r="AA53" s="1041"/>
      <c r="AB53" s="457"/>
      <c r="AC53" s="1043"/>
      <c r="AD53" s="104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23"/>
      <c r="H54" s="1024"/>
      <c r="I54" s="1024"/>
      <c r="J54" s="1024"/>
      <c r="K54" s="1024"/>
      <c r="L54" s="1024"/>
      <c r="M54" s="1024"/>
      <c r="N54" s="1024"/>
      <c r="O54" s="1025"/>
      <c r="P54" s="1031"/>
      <c r="Q54" s="1031"/>
      <c r="R54" s="1031"/>
      <c r="S54" s="1031"/>
      <c r="T54" s="1031"/>
      <c r="U54" s="1031"/>
      <c r="V54" s="1031"/>
      <c r="W54" s="1031"/>
      <c r="X54" s="1032"/>
      <c r="Y54" s="411" t="s">
        <v>54</v>
      </c>
      <c r="Z54" s="1036"/>
      <c r="AA54" s="1037"/>
      <c r="AB54" s="519"/>
      <c r="AC54" s="1042"/>
      <c r="AD54" s="10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3" t="s">
        <v>301</v>
      </c>
      <c r="AC55" s="1038"/>
      <c r="AD55" s="103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4"/>
      <c r="Z58" s="828"/>
      <c r="AA58" s="829"/>
      <c r="AB58" s="1048" t="s">
        <v>11</v>
      </c>
      <c r="AC58" s="1049"/>
      <c r="AD58" s="1050"/>
      <c r="AE58" s="1054" t="s">
        <v>356</v>
      </c>
      <c r="AF58" s="1054"/>
      <c r="AG58" s="1054"/>
      <c r="AH58" s="1054"/>
      <c r="AI58" s="1054" t="s">
        <v>362</v>
      </c>
      <c r="AJ58" s="1054"/>
      <c r="AK58" s="1054"/>
      <c r="AL58" s="1054"/>
      <c r="AM58" s="1054" t="s">
        <v>466</v>
      </c>
      <c r="AN58" s="1054"/>
      <c r="AO58" s="1054"/>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7" customHeight="1" x14ac:dyDescent="0.15">
      <c r="A60" s="399"/>
      <c r="B60" s="397"/>
      <c r="C60" s="397"/>
      <c r="D60" s="397"/>
      <c r="E60" s="397"/>
      <c r="F60" s="398"/>
      <c r="G60" s="560"/>
      <c r="H60" s="1021"/>
      <c r="I60" s="1021"/>
      <c r="J60" s="1021"/>
      <c r="K60" s="1021"/>
      <c r="L60" s="1021"/>
      <c r="M60" s="1021"/>
      <c r="N60" s="1021"/>
      <c r="O60" s="1022"/>
      <c r="P60" s="98"/>
      <c r="Q60" s="1029"/>
      <c r="R60" s="1029"/>
      <c r="S60" s="1029"/>
      <c r="T60" s="1029"/>
      <c r="U60" s="1029"/>
      <c r="V60" s="1029"/>
      <c r="W60" s="1029"/>
      <c r="X60" s="1030"/>
      <c r="Y60" s="1039" t="s">
        <v>12</v>
      </c>
      <c r="Z60" s="1040"/>
      <c r="AA60" s="1041"/>
      <c r="AB60" s="457"/>
      <c r="AC60" s="1043"/>
      <c r="AD60" s="104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23"/>
      <c r="H61" s="1024"/>
      <c r="I61" s="1024"/>
      <c r="J61" s="1024"/>
      <c r="K61" s="1024"/>
      <c r="L61" s="1024"/>
      <c r="M61" s="1024"/>
      <c r="N61" s="1024"/>
      <c r="O61" s="1025"/>
      <c r="P61" s="1031"/>
      <c r="Q61" s="1031"/>
      <c r="R61" s="1031"/>
      <c r="S61" s="1031"/>
      <c r="T61" s="1031"/>
      <c r="U61" s="1031"/>
      <c r="V61" s="1031"/>
      <c r="W61" s="1031"/>
      <c r="X61" s="1032"/>
      <c r="Y61" s="411" t="s">
        <v>54</v>
      </c>
      <c r="Z61" s="1036"/>
      <c r="AA61" s="1037"/>
      <c r="AB61" s="519"/>
      <c r="AC61" s="1042"/>
      <c r="AD61" s="10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3" t="s">
        <v>301</v>
      </c>
      <c r="AC62" s="1038"/>
      <c r="AD62" s="103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4"/>
      <c r="Z65" s="828"/>
      <c r="AA65" s="829"/>
      <c r="AB65" s="1048" t="s">
        <v>11</v>
      </c>
      <c r="AC65" s="1049"/>
      <c r="AD65" s="1050"/>
      <c r="AE65" s="1054" t="s">
        <v>356</v>
      </c>
      <c r="AF65" s="1054"/>
      <c r="AG65" s="1054"/>
      <c r="AH65" s="1054"/>
      <c r="AI65" s="1054" t="s">
        <v>362</v>
      </c>
      <c r="AJ65" s="1054"/>
      <c r="AK65" s="1054"/>
      <c r="AL65" s="1054"/>
      <c r="AM65" s="1054" t="s">
        <v>466</v>
      </c>
      <c r="AN65" s="1054"/>
      <c r="AO65" s="1054"/>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7" customHeight="1" x14ac:dyDescent="0.15">
      <c r="A67" s="399"/>
      <c r="B67" s="397"/>
      <c r="C67" s="397"/>
      <c r="D67" s="397"/>
      <c r="E67" s="397"/>
      <c r="F67" s="398"/>
      <c r="G67" s="560"/>
      <c r="H67" s="1021"/>
      <c r="I67" s="1021"/>
      <c r="J67" s="1021"/>
      <c r="K67" s="1021"/>
      <c r="L67" s="1021"/>
      <c r="M67" s="1021"/>
      <c r="N67" s="1021"/>
      <c r="O67" s="1022"/>
      <c r="P67" s="98"/>
      <c r="Q67" s="1029"/>
      <c r="R67" s="1029"/>
      <c r="S67" s="1029"/>
      <c r="T67" s="1029"/>
      <c r="U67" s="1029"/>
      <c r="V67" s="1029"/>
      <c r="W67" s="1029"/>
      <c r="X67" s="1030"/>
      <c r="Y67" s="1039" t="s">
        <v>12</v>
      </c>
      <c r="Z67" s="1040"/>
      <c r="AA67" s="1041"/>
      <c r="AB67" s="457"/>
      <c r="AC67" s="1043"/>
      <c r="AD67" s="104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23"/>
      <c r="H68" s="1024"/>
      <c r="I68" s="1024"/>
      <c r="J68" s="1024"/>
      <c r="K68" s="1024"/>
      <c r="L68" s="1024"/>
      <c r="M68" s="1024"/>
      <c r="N68" s="1024"/>
      <c r="O68" s="1025"/>
      <c r="P68" s="1031"/>
      <c r="Q68" s="1031"/>
      <c r="R68" s="1031"/>
      <c r="S68" s="1031"/>
      <c r="T68" s="1031"/>
      <c r="U68" s="1031"/>
      <c r="V68" s="1031"/>
      <c r="W68" s="1031"/>
      <c r="X68" s="1032"/>
      <c r="Y68" s="411" t="s">
        <v>54</v>
      </c>
      <c r="Z68" s="1036"/>
      <c r="AA68" s="1037"/>
      <c r="AB68" s="519"/>
      <c r="AC68" s="1042"/>
      <c r="AD68" s="104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26"/>
      <c r="H69" s="1027"/>
      <c r="I69" s="1027"/>
      <c r="J69" s="1027"/>
      <c r="K69" s="1027"/>
      <c r="L69" s="1027"/>
      <c r="M69" s="1027"/>
      <c r="N69" s="1027"/>
      <c r="O69" s="1028"/>
      <c r="P69" s="1033"/>
      <c r="Q69" s="1033"/>
      <c r="R69" s="1033"/>
      <c r="S69" s="1033"/>
      <c r="T69" s="1033"/>
      <c r="U69" s="1033"/>
      <c r="V69" s="1033"/>
      <c r="W69" s="1033"/>
      <c r="X69" s="1034"/>
      <c r="Y69" s="411" t="s">
        <v>13</v>
      </c>
      <c r="Z69" s="1036"/>
      <c r="AA69" s="103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7"/>
      <c r="B4" s="1068"/>
      <c r="C4" s="1068"/>
      <c r="D4" s="1068"/>
      <c r="E4" s="1068"/>
      <c r="F4" s="1069"/>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67"/>
      <c r="B5" s="1068"/>
      <c r="C5" s="1068"/>
      <c r="D5" s="1068"/>
      <c r="E5" s="1068"/>
      <c r="F5" s="106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7"/>
      <c r="B6" s="1068"/>
      <c r="C6" s="1068"/>
      <c r="D6" s="1068"/>
      <c r="E6" s="1068"/>
      <c r="F6" s="106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7"/>
      <c r="B7" s="1068"/>
      <c r="C7" s="1068"/>
      <c r="D7" s="1068"/>
      <c r="E7" s="1068"/>
      <c r="F7" s="106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7"/>
      <c r="B8" s="1068"/>
      <c r="C8" s="1068"/>
      <c r="D8" s="1068"/>
      <c r="E8" s="1068"/>
      <c r="F8" s="106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7"/>
      <c r="B9" s="1068"/>
      <c r="C9" s="1068"/>
      <c r="D9" s="1068"/>
      <c r="E9" s="1068"/>
      <c r="F9" s="106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7"/>
      <c r="B10" s="1068"/>
      <c r="C10" s="1068"/>
      <c r="D10" s="1068"/>
      <c r="E10" s="1068"/>
      <c r="F10" s="106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7"/>
      <c r="B11" s="1068"/>
      <c r="C11" s="1068"/>
      <c r="D11" s="1068"/>
      <c r="E11" s="1068"/>
      <c r="F11" s="106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7"/>
      <c r="B12" s="1068"/>
      <c r="C12" s="1068"/>
      <c r="D12" s="1068"/>
      <c r="E12" s="1068"/>
      <c r="F12" s="106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7"/>
      <c r="B13" s="1068"/>
      <c r="C13" s="1068"/>
      <c r="D13" s="1068"/>
      <c r="E13" s="1068"/>
      <c r="F13" s="106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7"/>
      <c r="B14" s="1068"/>
      <c r="C14" s="1068"/>
      <c r="D14" s="1068"/>
      <c r="E14" s="1068"/>
      <c r="F14" s="106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7"/>
      <c r="B15" s="1068"/>
      <c r="C15" s="1068"/>
      <c r="D15" s="1068"/>
      <c r="E15" s="1068"/>
      <c r="F15" s="1069"/>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7"/>
      <c r="B16" s="1068"/>
      <c r="C16" s="1068"/>
      <c r="D16" s="1068"/>
      <c r="E16" s="1068"/>
      <c r="F16" s="106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7"/>
      <c r="B17" s="1068"/>
      <c r="C17" s="1068"/>
      <c r="D17" s="1068"/>
      <c r="E17" s="1068"/>
      <c r="F17" s="1069"/>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67"/>
      <c r="B18" s="1068"/>
      <c r="C18" s="1068"/>
      <c r="D18" s="1068"/>
      <c r="E18" s="1068"/>
      <c r="F18" s="106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7"/>
      <c r="B19" s="1068"/>
      <c r="C19" s="1068"/>
      <c r="D19" s="1068"/>
      <c r="E19" s="1068"/>
      <c r="F19" s="106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7"/>
      <c r="B20" s="1068"/>
      <c r="C20" s="1068"/>
      <c r="D20" s="1068"/>
      <c r="E20" s="1068"/>
      <c r="F20" s="106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7"/>
      <c r="B21" s="1068"/>
      <c r="C21" s="1068"/>
      <c r="D21" s="1068"/>
      <c r="E21" s="1068"/>
      <c r="F21" s="106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7"/>
      <c r="B22" s="1068"/>
      <c r="C22" s="1068"/>
      <c r="D22" s="1068"/>
      <c r="E22" s="1068"/>
      <c r="F22" s="106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7"/>
      <c r="B23" s="1068"/>
      <c r="C23" s="1068"/>
      <c r="D23" s="1068"/>
      <c r="E23" s="1068"/>
      <c r="F23" s="106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7"/>
      <c r="B24" s="1068"/>
      <c r="C24" s="1068"/>
      <c r="D24" s="1068"/>
      <c r="E24" s="1068"/>
      <c r="F24" s="106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7"/>
      <c r="B25" s="1068"/>
      <c r="C25" s="1068"/>
      <c r="D25" s="1068"/>
      <c r="E25" s="1068"/>
      <c r="F25" s="106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7"/>
      <c r="B26" s="1068"/>
      <c r="C26" s="1068"/>
      <c r="D26" s="1068"/>
      <c r="E26" s="1068"/>
      <c r="F26" s="106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7"/>
      <c r="B27" s="1068"/>
      <c r="C27" s="1068"/>
      <c r="D27" s="1068"/>
      <c r="E27" s="1068"/>
      <c r="F27" s="106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7"/>
      <c r="B28" s="1068"/>
      <c r="C28" s="1068"/>
      <c r="D28" s="1068"/>
      <c r="E28" s="1068"/>
      <c r="F28" s="1069"/>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7"/>
      <c r="B29" s="1068"/>
      <c r="C29" s="1068"/>
      <c r="D29" s="1068"/>
      <c r="E29" s="1068"/>
      <c r="F29" s="106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7"/>
      <c r="B30" s="1068"/>
      <c r="C30" s="1068"/>
      <c r="D30" s="1068"/>
      <c r="E30" s="1068"/>
      <c r="F30" s="1069"/>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67"/>
      <c r="B31" s="1068"/>
      <c r="C31" s="1068"/>
      <c r="D31" s="1068"/>
      <c r="E31" s="1068"/>
      <c r="F31" s="106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7"/>
      <c r="B32" s="1068"/>
      <c r="C32" s="1068"/>
      <c r="D32" s="1068"/>
      <c r="E32" s="1068"/>
      <c r="F32" s="106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7"/>
      <c r="B33" s="1068"/>
      <c r="C33" s="1068"/>
      <c r="D33" s="1068"/>
      <c r="E33" s="1068"/>
      <c r="F33" s="106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7"/>
      <c r="B34" s="1068"/>
      <c r="C34" s="1068"/>
      <c r="D34" s="1068"/>
      <c r="E34" s="1068"/>
      <c r="F34" s="106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7"/>
      <c r="B35" s="1068"/>
      <c r="C35" s="1068"/>
      <c r="D35" s="1068"/>
      <c r="E35" s="1068"/>
      <c r="F35" s="106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7"/>
      <c r="B36" s="1068"/>
      <c r="C36" s="1068"/>
      <c r="D36" s="1068"/>
      <c r="E36" s="1068"/>
      <c r="F36" s="106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7"/>
      <c r="B37" s="1068"/>
      <c r="C37" s="1068"/>
      <c r="D37" s="1068"/>
      <c r="E37" s="1068"/>
      <c r="F37" s="106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7"/>
      <c r="B38" s="1068"/>
      <c r="C38" s="1068"/>
      <c r="D38" s="1068"/>
      <c r="E38" s="1068"/>
      <c r="F38" s="106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7"/>
      <c r="B39" s="1068"/>
      <c r="C39" s="1068"/>
      <c r="D39" s="1068"/>
      <c r="E39" s="1068"/>
      <c r="F39" s="106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7"/>
      <c r="B40" s="1068"/>
      <c r="C40" s="1068"/>
      <c r="D40" s="1068"/>
      <c r="E40" s="1068"/>
      <c r="F40" s="106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7"/>
      <c r="B41" s="1068"/>
      <c r="C41" s="1068"/>
      <c r="D41" s="1068"/>
      <c r="E41" s="1068"/>
      <c r="F41" s="1069"/>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7"/>
      <c r="B42" s="1068"/>
      <c r="C42" s="1068"/>
      <c r="D42" s="1068"/>
      <c r="E42" s="1068"/>
      <c r="F42" s="106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7"/>
      <c r="B43" s="1068"/>
      <c r="C43" s="1068"/>
      <c r="D43" s="1068"/>
      <c r="E43" s="1068"/>
      <c r="F43" s="1069"/>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67"/>
      <c r="B44" s="1068"/>
      <c r="C44" s="1068"/>
      <c r="D44" s="1068"/>
      <c r="E44" s="1068"/>
      <c r="F44" s="106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7"/>
      <c r="B45" s="1068"/>
      <c r="C45" s="1068"/>
      <c r="D45" s="1068"/>
      <c r="E45" s="1068"/>
      <c r="F45" s="106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7"/>
      <c r="B46" s="1068"/>
      <c r="C46" s="1068"/>
      <c r="D46" s="1068"/>
      <c r="E46" s="1068"/>
      <c r="F46" s="106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7"/>
      <c r="B47" s="1068"/>
      <c r="C47" s="1068"/>
      <c r="D47" s="1068"/>
      <c r="E47" s="1068"/>
      <c r="F47" s="106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7"/>
      <c r="B48" s="1068"/>
      <c r="C48" s="1068"/>
      <c r="D48" s="1068"/>
      <c r="E48" s="1068"/>
      <c r="F48" s="106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7"/>
      <c r="B49" s="1068"/>
      <c r="C49" s="1068"/>
      <c r="D49" s="1068"/>
      <c r="E49" s="1068"/>
      <c r="F49" s="106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7"/>
      <c r="B50" s="1068"/>
      <c r="C50" s="1068"/>
      <c r="D50" s="1068"/>
      <c r="E50" s="1068"/>
      <c r="F50" s="106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7"/>
      <c r="B51" s="1068"/>
      <c r="C51" s="1068"/>
      <c r="D51" s="1068"/>
      <c r="E51" s="1068"/>
      <c r="F51" s="106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7"/>
      <c r="B52" s="1068"/>
      <c r="C52" s="1068"/>
      <c r="D52" s="1068"/>
      <c r="E52" s="1068"/>
      <c r="F52" s="106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7"/>
      <c r="B56" s="1068"/>
      <c r="C56" s="1068"/>
      <c r="D56" s="1068"/>
      <c r="E56" s="1068"/>
      <c r="F56" s="106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7"/>
      <c r="B57" s="1068"/>
      <c r="C57" s="1068"/>
      <c r="D57" s="1068"/>
      <c r="E57" s="1068"/>
      <c r="F57" s="1069"/>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67"/>
      <c r="B58" s="1068"/>
      <c r="C58" s="1068"/>
      <c r="D58" s="1068"/>
      <c r="E58" s="1068"/>
      <c r="F58" s="106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7"/>
      <c r="B59" s="1068"/>
      <c r="C59" s="1068"/>
      <c r="D59" s="1068"/>
      <c r="E59" s="1068"/>
      <c r="F59" s="106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7"/>
      <c r="B60" s="1068"/>
      <c r="C60" s="1068"/>
      <c r="D60" s="1068"/>
      <c r="E60" s="1068"/>
      <c r="F60" s="106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7"/>
      <c r="B61" s="1068"/>
      <c r="C61" s="1068"/>
      <c r="D61" s="1068"/>
      <c r="E61" s="1068"/>
      <c r="F61" s="106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7"/>
      <c r="B62" s="1068"/>
      <c r="C62" s="1068"/>
      <c r="D62" s="1068"/>
      <c r="E62" s="1068"/>
      <c r="F62" s="106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7"/>
      <c r="B63" s="1068"/>
      <c r="C63" s="1068"/>
      <c r="D63" s="1068"/>
      <c r="E63" s="1068"/>
      <c r="F63" s="106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7"/>
      <c r="B64" s="1068"/>
      <c r="C64" s="1068"/>
      <c r="D64" s="1068"/>
      <c r="E64" s="1068"/>
      <c r="F64" s="106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7"/>
      <c r="B65" s="1068"/>
      <c r="C65" s="1068"/>
      <c r="D65" s="1068"/>
      <c r="E65" s="1068"/>
      <c r="F65" s="106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7"/>
      <c r="B66" s="1068"/>
      <c r="C66" s="1068"/>
      <c r="D66" s="1068"/>
      <c r="E66" s="1068"/>
      <c r="F66" s="106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7"/>
      <c r="B67" s="1068"/>
      <c r="C67" s="1068"/>
      <c r="D67" s="1068"/>
      <c r="E67" s="1068"/>
      <c r="F67" s="106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7"/>
      <c r="B68" s="1068"/>
      <c r="C68" s="1068"/>
      <c r="D68" s="1068"/>
      <c r="E68" s="1068"/>
      <c r="F68" s="1069"/>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7"/>
      <c r="B69" s="1068"/>
      <c r="C69" s="1068"/>
      <c r="D69" s="1068"/>
      <c r="E69" s="1068"/>
      <c r="F69" s="106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7"/>
      <c r="B70" s="1068"/>
      <c r="C70" s="1068"/>
      <c r="D70" s="1068"/>
      <c r="E70" s="1068"/>
      <c r="F70" s="1069"/>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67"/>
      <c r="B71" s="1068"/>
      <c r="C71" s="1068"/>
      <c r="D71" s="1068"/>
      <c r="E71" s="1068"/>
      <c r="F71" s="106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7"/>
      <c r="B72" s="1068"/>
      <c r="C72" s="1068"/>
      <c r="D72" s="1068"/>
      <c r="E72" s="1068"/>
      <c r="F72" s="106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7"/>
      <c r="B73" s="1068"/>
      <c r="C73" s="1068"/>
      <c r="D73" s="1068"/>
      <c r="E73" s="1068"/>
      <c r="F73" s="106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7"/>
      <c r="B74" s="1068"/>
      <c r="C74" s="1068"/>
      <c r="D74" s="1068"/>
      <c r="E74" s="1068"/>
      <c r="F74" s="106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7"/>
      <c r="B75" s="1068"/>
      <c r="C75" s="1068"/>
      <c r="D75" s="1068"/>
      <c r="E75" s="1068"/>
      <c r="F75" s="106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7"/>
      <c r="B76" s="1068"/>
      <c r="C76" s="1068"/>
      <c r="D76" s="1068"/>
      <c r="E76" s="1068"/>
      <c r="F76" s="106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7"/>
      <c r="B77" s="1068"/>
      <c r="C77" s="1068"/>
      <c r="D77" s="1068"/>
      <c r="E77" s="1068"/>
      <c r="F77" s="106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7"/>
      <c r="B78" s="1068"/>
      <c r="C78" s="1068"/>
      <c r="D78" s="1068"/>
      <c r="E78" s="1068"/>
      <c r="F78" s="106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7"/>
      <c r="B79" s="1068"/>
      <c r="C79" s="1068"/>
      <c r="D79" s="1068"/>
      <c r="E79" s="1068"/>
      <c r="F79" s="106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7"/>
      <c r="B80" s="1068"/>
      <c r="C80" s="1068"/>
      <c r="D80" s="1068"/>
      <c r="E80" s="1068"/>
      <c r="F80" s="106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7"/>
      <c r="B81" s="1068"/>
      <c r="C81" s="1068"/>
      <c r="D81" s="1068"/>
      <c r="E81" s="1068"/>
      <c r="F81" s="1069"/>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7"/>
      <c r="B82" s="1068"/>
      <c r="C82" s="1068"/>
      <c r="D82" s="1068"/>
      <c r="E82" s="1068"/>
      <c r="F82" s="106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7"/>
      <c r="B83" s="1068"/>
      <c r="C83" s="1068"/>
      <c r="D83" s="1068"/>
      <c r="E83" s="1068"/>
      <c r="F83" s="1069"/>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67"/>
      <c r="B84" s="1068"/>
      <c r="C84" s="1068"/>
      <c r="D84" s="1068"/>
      <c r="E84" s="1068"/>
      <c r="F84" s="106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7"/>
      <c r="B85" s="1068"/>
      <c r="C85" s="1068"/>
      <c r="D85" s="1068"/>
      <c r="E85" s="1068"/>
      <c r="F85" s="106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7"/>
      <c r="B86" s="1068"/>
      <c r="C86" s="1068"/>
      <c r="D86" s="1068"/>
      <c r="E86" s="1068"/>
      <c r="F86" s="106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7"/>
      <c r="B87" s="1068"/>
      <c r="C87" s="1068"/>
      <c r="D87" s="1068"/>
      <c r="E87" s="1068"/>
      <c r="F87" s="106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7"/>
      <c r="B88" s="1068"/>
      <c r="C88" s="1068"/>
      <c r="D88" s="1068"/>
      <c r="E88" s="1068"/>
      <c r="F88" s="106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7"/>
      <c r="B89" s="1068"/>
      <c r="C89" s="1068"/>
      <c r="D89" s="1068"/>
      <c r="E89" s="1068"/>
      <c r="F89" s="106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7"/>
      <c r="B90" s="1068"/>
      <c r="C90" s="1068"/>
      <c r="D90" s="1068"/>
      <c r="E90" s="1068"/>
      <c r="F90" s="106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7"/>
      <c r="B91" s="1068"/>
      <c r="C91" s="1068"/>
      <c r="D91" s="1068"/>
      <c r="E91" s="1068"/>
      <c r="F91" s="106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7"/>
      <c r="B92" s="1068"/>
      <c r="C92" s="1068"/>
      <c r="D92" s="1068"/>
      <c r="E92" s="1068"/>
      <c r="F92" s="106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7"/>
      <c r="B93" s="1068"/>
      <c r="C93" s="1068"/>
      <c r="D93" s="1068"/>
      <c r="E93" s="1068"/>
      <c r="F93" s="106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7"/>
      <c r="B94" s="1068"/>
      <c r="C94" s="1068"/>
      <c r="D94" s="1068"/>
      <c r="E94" s="1068"/>
      <c r="F94" s="1069"/>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7"/>
      <c r="B95" s="1068"/>
      <c r="C95" s="1068"/>
      <c r="D95" s="1068"/>
      <c r="E95" s="1068"/>
      <c r="F95" s="106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7"/>
      <c r="B96" s="1068"/>
      <c r="C96" s="1068"/>
      <c r="D96" s="1068"/>
      <c r="E96" s="1068"/>
      <c r="F96" s="1069"/>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67"/>
      <c r="B97" s="1068"/>
      <c r="C97" s="1068"/>
      <c r="D97" s="1068"/>
      <c r="E97" s="1068"/>
      <c r="F97" s="106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7"/>
      <c r="B98" s="1068"/>
      <c r="C98" s="1068"/>
      <c r="D98" s="1068"/>
      <c r="E98" s="1068"/>
      <c r="F98" s="106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7"/>
      <c r="B99" s="1068"/>
      <c r="C99" s="1068"/>
      <c r="D99" s="1068"/>
      <c r="E99" s="1068"/>
      <c r="F99" s="106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7"/>
      <c r="B100" s="1068"/>
      <c r="C100" s="1068"/>
      <c r="D100" s="1068"/>
      <c r="E100" s="1068"/>
      <c r="F100" s="106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7"/>
      <c r="B101" s="1068"/>
      <c r="C101" s="1068"/>
      <c r="D101" s="1068"/>
      <c r="E101" s="1068"/>
      <c r="F101" s="106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7"/>
      <c r="B102" s="1068"/>
      <c r="C102" s="1068"/>
      <c r="D102" s="1068"/>
      <c r="E102" s="1068"/>
      <c r="F102" s="106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7"/>
      <c r="B103" s="1068"/>
      <c r="C103" s="1068"/>
      <c r="D103" s="1068"/>
      <c r="E103" s="1068"/>
      <c r="F103" s="106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7"/>
      <c r="B104" s="1068"/>
      <c r="C104" s="1068"/>
      <c r="D104" s="1068"/>
      <c r="E104" s="1068"/>
      <c r="F104" s="106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7"/>
      <c r="B105" s="1068"/>
      <c r="C105" s="1068"/>
      <c r="D105" s="1068"/>
      <c r="E105" s="1068"/>
      <c r="F105" s="106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7"/>
      <c r="B109" s="1068"/>
      <c r="C109" s="1068"/>
      <c r="D109" s="1068"/>
      <c r="E109" s="1068"/>
      <c r="F109" s="106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7"/>
      <c r="B110" s="1068"/>
      <c r="C110" s="1068"/>
      <c r="D110" s="1068"/>
      <c r="E110" s="1068"/>
      <c r="F110" s="106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67"/>
      <c r="B111" s="1068"/>
      <c r="C111" s="1068"/>
      <c r="D111" s="1068"/>
      <c r="E111" s="1068"/>
      <c r="F111" s="106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7"/>
      <c r="B112" s="1068"/>
      <c r="C112" s="1068"/>
      <c r="D112" s="1068"/>
      <c r="E112" s="1068"/>
      <c r="F112" s="106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7"/>
      <c r="B113" s="1068"/>
      <c r="C113" s="1068"/>
      <c r="D113" s="1068"/>
      <c r="E113" s="1068"/>
      <c r="F113" s="106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7"/>
      <c r="B114" s="1068"/>
      <c r="C114" s="1068"/>
      <c r="D114" s="1068"/>
      <c r="E114" s="1068"/>
      <c r="F114" s="106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7"/>
      <c r="B115" s="1068"/>
      <c r="C115" s="1068"/>
      <c r="D115" s="1068"/>
      <c r="E115" s="1068"/>
      <c r="F115" s="106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7"/>
      <c r="B116" s="1068"/>
      <c r="C116" s="1068"/>
      <c r="D116" s="1068"/>
      <c r="E116" s="1068"/>
      <c r="F116" s="106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7"/>
      <c r="B117" s="1068"/>
      <c r="C117" s="1068"/>
      <c r="D117" s="1068"/>
      <c r="E117" s="1068"/>
      <c r="F117" s="106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7"/>
      <c r="B118" s="1068"/>
      <c r="C118" s="1068"/>
      <c r="D118" s="1068"/>
      <c r="E118" s="1068"/>
      <c r="F118" s="106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7"/>
      <c r="B119" s="1068"/>
      <c r="C119" s="1068"/>
      <c r="D119" s="1068"/>
      <c r="E119" s="1068"/>
      <c r="F119" s="106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7"/>
      <c r="B120" s="1068"/>
      <c r="C120" s="1068"/>
      <c r="D120" s="1068"/>
      <c r="E120" s="1068"/>
      <c r="F120" s="106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7"/>
      <c r="B121" s="1068"/>
      <c r="C121" s="1068"/>
      <c r="D121" s="1068"/>
      <c r="E121" s="1068"/>
      <c r="F121" s="1069"/>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7"/>
      <c r="B122" s="1068"/>
      <c r="C122" s="1068"/>
      <c r="D122" s="1068"/>
      <c r="E122" s="1068"/>
      <c r="F122" s="106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7"/>
      <c r="B123" s="1068"/>
      <c r="C123" s="1068"/>
      <c r="D123" s="1068"/>
      <c r="E123" s="1068"/>
      <c r="F123" s="106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67"/>
      <c r="B124" s="1068"/>
      <c r="C124" s="1068"/>
      <c r="D124" s="1068"/>
      <c r="E124" s="1068"/>
      <c r="F124" s="106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7"/>
      <c r="B125" s="1068"/>
      <c r="C125" s="1068"/>
      <c r="D125" s="1068"/>
      <c r="E125" s="1068"/>
      <c r="F125" s="106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7"/>
      <c r="B126" s="1068"/>
      <c r="C126" s="1068"/>
      <c r="D126" s="1068"/>
      <c r="E126" s="1068"/>
      <c r="F126" s="106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7"/>
      <c r="B127" s="1068"/>
      <c r="C127" s="1068"/>
      <c r="D127" s="1068"/>
      <c r="E127" s="1068"/>
      <c r="F127" s="106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7"/>
      <c r="B128" s="1068"/>
      <c r="C128" s="1068"/>
      <c r="D128" s="1068"/>
      <c r="E128" s="1068"/>
      <c r="F128" s="106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7"/>
      <c r="B129" s="1068"/>
      <c r="C129" s="1068"/>
      <c r="D129" s="1068"/>
      <c r="E129" s="1068"/>
      <c r="F129" s="106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7"/>
      <c r="B130" s="1068"/>
      <c r="C130" s="1068"/>
      <c r="D130" s="1068"/>
      <c r="E130" s="1068"/>
      <c r="F130" s="106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7"/>
      <c r="B131" s="1068"/>
      <c r="C131" s="1068"/>
      <c r="D131" s="1068"/>
      <c r="E131" s="1068"/>
      <c r="F131" s="106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7"/>
      <c r="B132" s="1068"/>
      <c r="C132" s="1068"/>
      <c r="D132" s="1068"/>
      <c r="E132" s="1068"/>
      <c r="F132" s="106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7"/>
      <c r="B133" s="1068"/>
      <c r="C133" s="1068"/>
      <c r="D133" s="1068"/>
      <c r="E133" s="1068"/>
      <c r="F133" s="106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7"/>
      <c r="B134" s="1068"/>
      <c r="C134" s="1068"/>
      <c r="D134" s="1068"/>
      <c r="E134" s="1068"/>
      <c r="F134" s="1069"/>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7"/>
      <c r="B135" s="1068"/>
      <c r="C135" s="1068"/>
      <c r="D135" s="1068"/>
      <c r="E135" s="1068"/>
      <c r="F135" s="106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7"/>
      <c r="B136" s="1068"/>
      <c r="C136" s="1068"/>
      <c r="D136" s="1068"/>
      <c r="E136" s="1068"/>
      <c r="F136" s="106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67"/>
      <c r="B137" s="1068"/>
      <c r="C137" s="1068"/>
      <c r="D137" s="1068"/>
      <c r="E137" s="1068"/>
      <c r="F137" s="106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7"/>
      <c r="B138" s="1068"/>
      <c r="C138" s="1068"/>
      <c r="D138" s="1068"/>
      <c r="E138" s="1068"/>
      <c r="F138" s="106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7"/>
      <c r="B139" s="1068"/>
      <c r="C139" s="1068"/>
      <c r="D139" s="1068"/>
      <c r="E139" s="1068"/>
      <c r="F139" s="106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7"/>
      <c r="B140" s="1068"/>
      <c r="C140" s="1068"/>
      <c r="D140" s="1068"/>
      <c r="E140" s="1068"/>
      <c r="F140" s="106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7"/>
      <c r="B141" s="1068"/>
      <c r="C141" s="1068"/>
      <c r="D141" s="1068"/>
      <c r="E141" s="1068"/>
      <c r="F141" s="106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7"/>
      <c r="B142" s="1068"/>
      <c r="C142" s="1068"/>
      <c r="D142" s="1068"/>
      <c r="E142" s="1068"/>
      <c r="F142" s="106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7"/>
      <c r="B143" s="1068"/>
      <c r="C143" s="1068"/>
      <c r="D143" s="1068"/>
      <c r="E143" s="1068"/>
      <c r="F143" s="106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7"/>
      <c r="B144" s="1068"/>
      <c r="C144" s="1068"/>
      <c r="D144" s="1068"/>
      <c r="E144" s="1068"/>
      <c r="F144" s="106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7"/>
      <c r="B145" s="1068"/>
      <c r="C145" s="1068"/>
      <c r="D145" s="1068"/>
      <c r="E145" s="1068"/>
      <c r="F145" s="106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7"/>
      <c r="B146" s="1068"/>
      <c r="C146" s="1068"/>
      <c r="D146" s="1068"/>
      <c r="E146" s="1068"/>
      <c r="F146" s="106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7"/>
      <c r="B147" s="1068"/>
      <c r="C147" s="1068"/>
      <c r="D147" s="1068"/>
      <c r="E147" s="1068"/>
      <c r="F147" s="1069"/>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7"/>
      <c r="B148" s="1068"/>
      <c r="C148" s="1068"/>
      <c r="D148" s="1068"/>
      <c r="E148" s="1068"/>
      <c r="F148" s="106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7"/>
      <c r="B149" s="1068"/>
      <c r="C149" s="1068"/>
      <c r="D149" s="1068"/>
      <c r="E149" s="1068"/>
      <c r="F149" s="106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67"/>
      <c r="B150" s="1068"/>
      <c r="C150" s="1068"/>
      <c r="D150" s="1068"/>
      <c r="E150" s="1068"/>
      <c r="F150" s="106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7"/>
      <c r="B151" s="1068"/>
      <c r="C151" s="1068"/>
      <c r="D151" s="1068"/>
      <c r="E151" s="1068"/>
      <c r="F151" s="106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7"/>
      <c r="B152" s="1068"/>
      <c r="C152" s="1068"/>
      <c r="D152" s="1068"/>
      <c r="E152" s="1068"/>
      <c r="F152" s="106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7"/>
      <c r="B153" s="1068"/>
      <c r="C153" s="1068"/>
      <c r="D153" s="1068"/>
      <c r="E153" s="1068"/>
      <c r="F153" s="106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7"/>
      <c r="B154" s="1068"/>
      <c r="C154" s="1068"/>
      <c r="D154" s="1068"/>
      <c r="E154" s="1068"/>
      <c r="F154" s="106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7"/>
      <c r="B155" s="1068"/>
      <c r="C155" s="1068"/>
      <c r="D155" s="1068"/>
      <c r="E155" s="1068"/>
      <c r="F155" s="106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7"/>
      <c r="B156" s="1068"/>
      <c r="C156" s="1068"/>
      <c r="D156" s="1068"/>
      <c r="E156" s="1068"/>
      <c r="F156" s="106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7"/>
      <c r="B157" s="1068"/>
      <c r="C157" s="1068"/>
      <c r="D157" s="1068"/>
      <c r="E157" s="1068"/>
      <c r="F157" s="106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7"/>
      <c r="B158" s="1068"/>
      <c r="C158" s="1068"/>
      <c r="D158" s="1068"/>
      <c r="E158" s="1068"/>
      <c r="F158" s="106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7"/>
      <c r="B162" s="1068"/>
      <c r="C162" s="1068"/>
      <c r="D162" s="1068"/>
      <c r="E162" s="1068"/>
      <c r="F162" s="106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7"/>
      <c r="B163" s="1068"/>
      <c r="C163" s="1068"/>
      <c r="D163" s="1068"/>
      <c r="E163" s="1068"/>
      <c r="F163" s="106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67"/>
      <c r="B164" s="1068"/>
      <c r="C164" s="1068"/>
      <c r="D164" s="1068"/>
      <c r="E164" s="1068"/>
      <c r="F164" s="106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7"/>
      <c r="B165" s="1068"/>
      <c r="C165" s="1068"/>
      <c r="D165" s="1068"/>
      <c r="E165" s="1068"/>
      <c r="F165" s="106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7"/>
      <c r="B166" s="1068"/>
      <c r="C166" s="1068"/>
      <c r="D166" s="1068"/>
      <c r="E166" s="1068"/>
      <c r="F166" s="106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7"/>
      <c r="B167" s="1068"/>
      <c r="C167" s="1068"/>
      <c r="D167" s="1068"/>
      <c r="E167" s="1068"/>
      <c r="F167" s="106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7"/>
      <c r="B168" s="1068"/>
      <c r="C168" s="1068"/>
      <c r="D168" s="1068"/>
      <c r="E168" s="1068"/>
      <c r="F168" s="106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7"/>
      <c r="B169" s="1068"/>
      <c r="C169" s="1068"/>
      <c r="D169" s="1068"/>
      <c r="E169" s="1068"/>
      <c r="F169" s="106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7"/>
      <c r="B170" s="1068"/>
      <c r="C170" s="1068"/>
      <c r="D170" s="1068"/>
      <c r="E170" s="1068"/>
      <c r="F170" s="106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7"/>
      <c r="B171" s="1068"/>
      <c r="C171" s="1068"/>
      <c r="D171" s="1068"/>
      <c r="E171" s="1068"/>
      <c r="F171" s="106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7"/>
      <c r="B172" s="1068"/>
      <c r="C172" s="1068"/>
      <c r="D172" s="1068"/>
      <c r="E172" s="1068"/>
      <c r="F172" s="106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7"/>
      <c r="B173" s="1068"/>
      <c r="C173" s="1068"/>
      <c r="D173" s="1068"/>
      <c r="E173" s="1068"/>
      <c r="F173" s="106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7"/>
      <c r="B174" s="1068"/>
      <c r="C174" s="1068"/>
      <c r="D174" s="1068"/>
      <c r="E174" s="1068"/>
      <c r="F174" s="1069"/>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7"/>
      <c r="B175" s="1068"/>
      <c r="C175" s="1068"/>
      <c r="D175" s="1068"/>
      <c r="E175" s="1068"/>
      <c r="F175" s="106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7"/>
      <c r="B176" s="1068"/>
      <c r="C176" s="1068"/>
      <c r="D176" s="1068"/>
      <c r="E176" s="1068"/>
      <c r="F176" s="106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67"/>
      <c r="B177" s="1068"/>
      <c r="C177" s="1068"/>
      <c r="D177" s="1068"/>
      <c r="E177" s="1068"/>
      <c r="F177" s="106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7"/>
      <c r="B178" s="1068"/>
      <c r="C178" s="1068"/>
      <c r="D178" s="1068"/>
      <c r="E178" s="1068"/>
      <c r="F178" s="106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7"/>
      <c r="B179" s="1068"/>
      <c r="C179" s="1068"/>
      <c r="D179" s="1068"/>
      <c r="E179" s="1068"/>
      <c r="F179" s="106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7"/>
      <c r="B180" s="1068"/>
      <c r="C180" s="1068"/>
      <c r="D180" s="1068"/>
      <c r="E180" s="1068"/>
      <c r="F180" s="106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7"/>
      <c r="B181" s="1068"/>
      <c r="C181" s="1068"/>
      <c r="D181" s="1068"/>
      <c r="E181" s="1068"/>
      <c r="F181" s="106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7"/>
      <c r="B182" s="1068"/>
      <c r="C182" s="1068"/>
      <c r="D182" s="1068"/>
      <c r="E182" s="1068"/>
      <c r="F182" s="106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7"/>
      <c r="B183" s="1068"/>
      <c r="C183" s="1068"/>
      <c r="D183" s="1068"/>
      <c r="E183" s="1068"/>
      <c r="F183" s="106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7"/>
      <c r="B184" s="1068"/>
      <c r="C184" s="1068"/>
      <c r="D184" s="1068"/>
      <c r="E184" s="1068"/>
      <c r="F184" s="106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7"/>
      <c r="B185" s="1068"/>
      <c r="C185" s="1068"/>
      <c r="D185" s="1068"/>
      <c r="E185" s="1068"/>
      <c r="F185" s="106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7"/>
      <c r="B186" s="1068"/>
      <c r="C186" s="1068"/>
      <c r="D186" s="1068"/>
      <c r="E186" s="1068"/>
      <c r="F186" s="106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7"/>
      <c r="B187" s="1068"/>
      <c r="C187" s="1068"/>
      <c r="D187" s="1068"/>
      <c r="E187" s="1068"/>
      <c r="F187" s="1069"/>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7"/>
      <c r="B188" s="1068"/>
      <c r="C188" s="1068"/>
      <c r="D188" s="1068"/>
      <c r="E188" s="1068"/>
      <c r="F188" s="106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7"/>
      <c r="B189" s="1068"/>
      <c r="C189" s="1068"/>
      <c r="D189" s="1068"/>
      <c r="E189" s="1068"/>
      <c r="F189" s="106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67"/>
      <c r="B190" s="1068"/>
      <c r="C190" s="1068"/>
      <c r="D190" s="1068"/>
      <c r="E190" s="1068"/>
      <c r="F190" s="106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7"/>
      <c r="B191" s="1068"/>
      <c r="C191" s="1068"/>
      <c r="D191" s="1068"/>
      <c r="E191" s="1068"/>
      <c r="F191" s="106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7"/>
      <c r="B192" s="1068"/>
      <c r="C192" s="1068"/>
      <c r="D192" s="1068"/>
      <c r="E192" s="1068"/>
      <c r="F192" s="106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7"/>
      <c r="B193" s="1068"/>
      <c r="C193" s="1068"/>
      <c r="D193" s="1068"/>
      <c r="E193" s="1068"/>
      <c r="F193" s="106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7"/>
      <c r="B194" s="1068"/>
      <c r="C194" s="1068"/>
      <c r="D194" s="1068"/>
      <c r="E194" s="1068"/>
      <c r="F194" s="106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7"/>
      <c r="B195" s="1068"/>
      <c r="C195" s="1068"/>
      <c r="D195" s="1068"/>
      <c r="E195" s="1068"/>
      <c r="F195" s="106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7"/>
      <c r="B196" s="1068"/>
      <c r="C196" s="1068"/>
      <c r="D196" s="1068"/>
      <c r="E196" s="1068"/>
      <c r="F196" s="106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7"/>
      <c r="B197" s="1068"/>
      <c r="C197" s="1068"/>
      <c r="D197" s="1068"/>
      <c r="E197" s="1068"/>
      <c r="F197" s="106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7"/>
      <c r="B198" s="1068"/>
      <c r="C198" s="1068"/>
      <c r="D198" s="1068"/>
      <c r="E198" s="1068"/>
      <c r="F198" s="106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7"/>
      <c r="B199" s="1068"/>
      <c r="C199" s="1068"/>
      <c r="D199" s="1068"/>
      <c r="E199" s="1068"/>
      <c r="F199" s="106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7"/>
      <c r="B200" s="1068"/>
      <c r="C200" s="1068"/>
      <c r="D200" s="1068"/>
      <c r="E200" s="1068"/>
      <c r="F200" s="1069"/>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7"/>
      <c r="B201" s="1068"/>
      <c r="C201" s="1068"/>
      <c r="D201" s="1068"/>
      <c r="E201" s="1068"/>
      <c r="F201" s="106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7"/>
      <c r="B202" s="1068"/>
      <c r="C202" s="1068"/>
      <c r="D202" s="1068"/>
      <c r="E202" s="1068"/>
      <c r="F202" s="106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67"/>
      <c r="B203" s="1068"/>
      <c r="C203" s="1068"/>
      <c r="D203" s="1068"/>
      <c r="E203" s="1068"/>
      <c r="F203" s="106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7"/>
      <c r="B204" s="1068"/>
      <c r="C204" s="1068"/>
      <c r="D204" s="1068"/>
      <c r="E204" s="1068"/>
      <c r="F204" s="106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7"/>
      <c r="B205" s="1068"/>
      <c r="C205" s="1068"/>
      <c r="D205" s="1068"/>
      <c r="E205" s="1068"/>
      <c r="F205" s="106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7"/>
      <c r="B206" s="1068"/>
      <c r="C206" s="1068"/>
      <c r="D206" s="1068"/>
      <c r="E206" s="1068"/>
      <c r="F206" s="106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7"/>
      <c r="B207" s="1068"/>
      <c r="C207" s="1068"/>
      <c r="D207" s="1068"/>
      <c r="E207" s="1068"/>
      <c r="F207" s="106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7"/>
      <c r="B208" s="1068"/>
      <c r="C208" s="1068"/>
      <c r="D208" s="1068"/>
      <c r="E208" s="1068"/>
      <c r="F208" s="106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7"/>
      <c r="B209" s="1068"/>
      <c r="C209" s="1068"/>
      <c r="D209" s="1068"/>
      <c r="E209" s="1068"/>
      <c r="F209" s="106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7"/>
      <c r="B210" s="1068"/>
      <c r="C210" s="1068"/>
      <c r="D210" s="1068"/>
      <c r="E210" s="1068"/>
      <c r="F210" s="106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7"/>
      <c r="B211" s="1068"/>
      <c r="C211" s="1068"/>
      <c r="D211" s="1068"/>
      <c r="E211" s="1068"/>
      <c r="F211" s="106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7"/>
      <c r="B215" s="1068"/>
      <c r="C215" s="1068"/>
      <c r="D215" s="1068"/>
      <c r="E215" s="1068"/>
      <c r="F215" s="106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7"/>
      <c r="B216" s="1068"/>
      <c r="C216" s="1068"/>
      <c r="D216" s="1068"/>
      <c r="E216" s="1068"/>
      <c r="F216" s="106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67"/>
      <c r="B217" s="1068"/>
      <c r="C217" s="1068"/>
      <c r="D217" s="1068"/>
      <c r="E217" s="1068"/>
      <c r="F217" s="106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7"/>
      <c r="B218" s="1068"/>
      <c r="C218" s="1068"/>
      <c r="D218" s="1068"/>
      <c r="E218" s="1068"/>
      <c r="F218" s="106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7"/>
      <c r="B219" s="1068"/>
      <c r="C219" s="1068"/>
      <c r="D219" s="1068"/>
      <c r="E219" s="1068"/>
      <c r="F219" s="106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7"/>
      <c r="B220" s="1068"/>
      <c r="C220" s="1068"/>
      <c r="D220" s="1068"/>
      <c r="E220" s="1068"/>
      <c r="F220" s="106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7"/>
      <c r="B221" s="1068"/>
      <c r="C221" s="1068"/>
      <c r="D221" s="1068"/>
      <c r="E221" s="1068"/>
      <c r="F221" s="106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7"/>
      <c r="B222" s="1068"/>
      <c r="C222" s="1068"/>
      <c r="D222" s="1068"/>
      <c r="E222" s="1068"/>
      <c r="F222" s="106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7"/>
      <c r="B223" s="1068"/>
      <c r="C223" s="1068"/>
      <c r="D223" s="1068"/>
      <c r="E223" s="1068"/>
      <c r="F223" s="106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7"/>
      <c r="B224" s="1068"/>
      <c r="C224" s="1068"/>
      <c r="D224" s="1068"/>
      <c r="E224" s="1068"/>
      <c r="F224" s="106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7"/>
      <c r="B225" s="1068"/>
      <c r="C225" s="1068"/>
      <c r="D225" s="1068"/>
      <c r="E225" s="1068"/>
      <c r="F225" s="106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7"/>
      <c r="B226" s="1068"/>
      <c r="C226" s="1068"/>
      <c r="D226" s="1068"/>
      <c r="E226" s="1068"/>
      <c r="F226" s="106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7"/>
      <c r="B227" s="1068"/>
      <c r="C227" s="1068"/>
      <c r="D227" s="1068"/>
      <c r="E227" s="1068"/>
      <c r="F227" s="1069"/>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7"/>
      <c r="B228" s="1068"/>
      <c r="C228" s="1068"/>
      <c r="D228" s="1068"/>
      <c r="E228" s="1068"/>
      <c r="F228" s="106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7"/>
      <c r="B229" s="1068"/>
      <c r="C229" s="1068"/>
      <c r="D229" s="1068"/>
      <c r="E229" s="1068"/>
      <c r="F229" s="106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67"/>
      <c r="B230" s="1068"/>
      <c r="C230" s="1068"/>
      <c r="D230" s="1068"/>
      <c r="E230" s="1068"/>
      <c r="F230" s="106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7"/>
      <c r="B231" s="1068"/>
      <c r="C231" s="1068"/>
      <c r="D231" s="1068"/>
      <c r="E231" s="1068"/>
      <c r="F231" s="106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7"/>
      <c r="B232" s="1068"/>
      <c r="C232" s="1068"/>
      <c r="D232" s="1068"/>
      <c r="E232" s="1068"/>
      <c r="F232" s="106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7"/>
      <c r="B233" s="1068"/>
      <c r="C233" s="1068"/>
      <c r="D233" s="1068"/>
      <c r="E233" s="1068"/>
      <c r="F233" s="106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7"/>
      <c r="B234" s="1068"/>
      <c r="C234" s="1068"/>
      <c r="D234" s="1068"/>
      <c r="E234" s="1068"/>
      <c r="F234" s="106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7"/>
      <c r="B235" s="1068"/>
      <c r="C235" s="1068"/>
      <c r="D235" s="1068"/>
      <c r="E235" s="1068"/>
      <c r="F235" s="106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7"/>
      <c r="B236" s="1068"/>
      <c r="C236" s="1068"/>
      <c r="D236" s="1068"/>
      <c r="E236" s="1068"/>
      <c r="F236" s="106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7"/>
      <c r="B237" s="1068"/>
      <c r="C237" s="1068"/>
      <c r="D237" s="1068"/>
      <c r="E237" s="1068"/>
      <c r="F237" s="106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7"/>
      <c r="B238" s="1068"/>
      <c r="C238" s="1068"/>
      <c r="D238" s="1068"/>
      <c r="E238" s="1068"/>
      <c r="F238" s="106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7"/>
      <c r="B239" s="1068"/>
      <c r="C239" s="1068"/>
      <c r="D239" s="1068"/>
      <c r="E239" s="1068"/>
      <c r="F239" s="106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7"/>
      <c r="B240" s="1068"/>
      <c r="C240" s="1068"/>
      <c r="D240" s="1068"/>
      <c r="E240" s="1068"/>
      <c r="F240" s="1069"/>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7"/>
      <c r="B241" s="1068"/>
      <c r="C241" s="1068"/>
      <c r="D241" s="1068"/>
      <c r="E241" s="1068"/>
      <c r="F241" s="106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7"/>
      <c r="B242" s="1068"/>
      <c r="C242" s="1068"/>
      <c r="D242" s="1068"/>
      <c r="E242" s="1068"/>
      <c r="F242" s="106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67"/>
      <c r="B243" s="1068"/>
      <c r="C243" s="1068"/>
      <c r="D243" s="1068"/>
      <c r="E243" s="1068"/>
      <c r="F243" s="106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7"/>
      <c r="B244" s="1068"/>
      <c r="C244" s="1068"/>
      <c r="D244" s="1068"/>
      <c r="E244" s="1068"/>
      <c r="F244" s="106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7"/>
      <c r="B245" s="1068"/>
      <c r="C245" s="1068"/>
      <c r="D245" s="1068"/>
      <c r="E245" s="1068"/>
      <c r="F245" s="106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7"/>
      <c r="B246" s="1068"/>
      <c r="C246" s="1068"/>
      <c r="D246" s="1068"/>
      <c r="E246" s="1068"/>
      <c r="F246" s="106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7"/>
      <c r="B247" s="1068"/>
      <c r="C247" s="1068"/>
      <c r="D247" s="1068"/>
      <c r="E247" s="1068"/>
      <c r="F247" s="106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7"/>
      <c r="B248" s="1068"/>
      <c r="C248" s="1068"/>
      <c r="D248" s="1068"/>
      <c r="E248" s="1068"/>
      <c r="F248" s="106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7"/>
      <c r="B249" s="1068"/>
      <c r="C249" s="1068"/>
      <c r="D249" s="1068"/>
      <c r="E249" s="1068"/>
      <c r="F249" s="106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7"/>
      <c r="B250" s="1068"/>
      <c r="C250" s="1068"/>
      <c r="D250" s="1068"/>
      <c r="E250" s="1068"/>
      <c r="F250" s="106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7"/>
      <c r="B251" s="1068"/>
      <c r="C251" s="1068"/>
      <c r="D251" s="1068"/>
      <c r="E251" s="1068"/>
      <c r="F251" s="106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7"/>
      <c r="B252" s="1068"/>
      <c r="C252" s="1068"/>
      <c r="D252" s="1068"/>
      <c r="E252" s="1068"/>
      <c r="F252" s="106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7"/>
      <c r="B253" s="1068"/>
      <c r="C253" s="1068"/>
      <c r="D253" s="1068"/>
      <c r="E253" s="1068"/>
      <c r="F253" s="1069"/>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7"/>
      <c r="B254" s="1068"/>
      <c r="C254" s="1068"/>
      <c r="D254" s="1068"/>
      <c r="E254" s="1068"/>
      <c r="F254" s="106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7"/>
      <c r="B255" s="1068"/>
      <c r="C255" s="1068"/>
      <c r="D255" s="1068"/>
      <c r="E255" s="1068"/>
      <c r="F255" s="106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67"/>
      <c r="B256" s="1068"/>
      <c r="C256" s="1068"/>
      <c r="D256" s="1068"/>
      <c r="E256" s="1068"/>
      <c r="F256" s="106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7"/>
      <c r="B257" s="1068"/>
      <c r="C257" s="1068"/>
      <c r="D257" s="1068"/>
      <c r="E257" s="1068"/>
      <c r="F257" s="106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7"/>
      <c r="B258" s="1068"/>
      <c r="C258" s="1068"/>
      <c r="D258" s="1068"/>
      <c r="E258" s="1068"/>
      <c r="F258" s="106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7"/>
      <c r="B259" s="1068"/>
      <c r="C259" s="1068"/>
      <c r="D259" s="1068"/>
      <c r="E259" s="1068"/>
      <c r="F259" s="106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7"/>
      <c r="B260" s="1068"/>
      <c r="C260" s="1068"/>
      <c r="D260" s="1068"/>
      <c r="E260" s="1068"/>
      <c r="F260" s="106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7"/>
      <c r="B261" s="1068"/>
      <c r="C261" s="1068"/>
      <c r="D261" s="1068"/>
      <c r="E261" s="1068"/>
      <c r="F261" s="106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7"/>
      <c r="B262" s="1068"/>
      <c r="C262" s="1068"/>
      <c r="D262" s="1068"/>
      <c r="E262" s="1068"/>
      <c r="F262" s="106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7"/>
      <c r="B263" s="1068"/>
      <c r="C263" s="1068"/>
      <c r="D263" s="1068"/>
      <c r="E263" s="1068"/>
      <c r="F263" s="106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7"/>
      <c r="B264" s="1068"/>
      <c r="C264" s="1068"/>
      <c r="D264" s="1068"/>
      <c r="E264" s="1068"/>
      <c r="F264" s="106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78">
        <v>1</v>
      </c>
      <c r="B4" s="107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8">
        <v>2</v>
      </c>
      <c r="B5" s="107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8">
        <v>3</v>
      </c>
      <c r="B6" s="107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8">
        <v>4</v>
      </c>
      <c r="B7" s="107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8">
        <v>5</v>
      </c>
      <c r="B8" s="107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8">
        <v>6</v>
      </c>
      <c r="B9" s="107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8">
        <v>7</v>
      </c>
      <c r="B10" s="107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8">
        <v>8</v>
      </c>
      <c r="B11" s="107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8">
        <v>9</v>
      </c>
      <c r="B12" s="107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8">
        <v>10</v>
      </c>
      <c r="B13" s="107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8">
        <v>11</v>
      </c>
      <c r="B14" s="107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8">
        <v>12</v>
      </c>
      <c r="B15" s="107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8">
        <v>13</v>
      </c>
      <c r="B16" s="107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8">
        <v>14</v>
      </c>
      <c r="B17" s="107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8">
        <v>15</v>
      </c>
      <c r="B18" s="107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8">
        <v>16</v>
      </c>
      <c r="B19" s="107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8">
        <v>17</v>
      </c>
      <c r="B20" s="107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8">
        <v>18</v>
      </c>
      <c r="B21" s="107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8">
        <v>19</v>
      </c>
      <c r="B22" s="107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8">
        <v>20</v>
      </c>
      <c r="B23" s="107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8">
        <v>21</v>
      </c>
      <c r="B24" s="107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8">
        <v>22</v>
      </c>
      <c r="B25" s="107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8">
        <v>23</v>
      </c>
      <c r="B26" s="107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8">
        <v>24</v>
      </c>
      <c r="B27" s="107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8">
        <v>25</v>
      </c>
      <c r="B28" s="107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8">
        <v>26</v>
      </c>
      <c r="B29" s="107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8">
        <v>27</v>
      </c>
      <c r="B30" s="107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8">
        <v>28</v>
      </c>
      <c r="B31" s="107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8">
        <v>29</v>
      </c>
      <c r="B32" s="107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8">
        <v>30</v>
      </c>
      <c r="B33" s="107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78">
        <v>1</v>
      </c>
      <c r="B37" s="107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8">
        <v>2</v>
      </c>
      <c r="B38" s="107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8">
        <v>3</v>
      </c>
      <c r="B39" s="107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8">
        <v>4</v>
      </c>
      <c r="B40" s="107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8">
        <v>5</v>
      </c>
      <c r="B41" s="107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8">
        <v>6</v>
      </c>
      <c r="B42" s="107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8">
        <v>7</v>
      </c>
      <c r="B43" s="107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8">
        <v>8</v>
      </c>
      <c r="B44" s="107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8">
        <v>9</v>
      </c>
      <c r="B45" s="107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8">
        <v>10</v>
      </c>
      <c r="B46" s="107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8">
        <v>11</v>
      </c>
      <c r="B47" s="107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8">
        <v>12</v>
      </c>
      <c r="B48" s="107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8">
        <v>13</v>
      </c>
      <c r="B49" s="107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8">
        <v>14</v>
      </c>
      <c r="B50" s="107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8">
        <v>15</v>
      </c>
      <c r="B51" s="107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8">
        <v>16</v>
      </c>
      <c r="B52" s="107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8">
        <v>17</v>
      </c>
      <c r="B53" s="107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8">
        <v>18</v>
      </c>
      <c r="B54" s="107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8">
        <v>19</v>
      </c>
      <c r="B55" s="107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8">
        <v>20</v>
      </c>
      <c r="B56" s="107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8">
        <v>21</v>
      </c>
      <c r="B57" s="107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8">
        <v>22</v>
      </c>
      <c r="B58" s="107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8">
        <v>23</v>
      </c>
      <c r="B59" s="107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8">
        <v>24</v>
      </c>
      <c r="B60" s="107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8">
        <v>25</v>
      </c>
      <c r="B61" s="107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8">
        <v>26</v>
      </c>
      <c r="B62" s="107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8">
        <v>27</v>
      </c>
      <c r="B63" s="107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8">
        <v>28</v>
      </c>
      <c r="B64" s="107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8">
        <v>29</v>
      </c>
      <c r="B65" s="107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8">
        <v>30</v>
      </c>
      <c r="B66" s="107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78">
        <v>1</v>
      </c>
      <c r="B70" s="107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8">
        <v>2</v>
      </c>
      <c r="B71" s="107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8">
        <v>3</v>
      </c>
      <c r="B72" s="107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8">
        <v>4</v>
      </c>
      <c r="B73" s="107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8">
        <v>5</v>
      </c>
      <c r="B74" s="107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8">
        <v>6</v>
      </c>
      <c r="B75" s="107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8">
        <v>7</v>
      </c>
      <c r="B76" s="107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8">
        <v>8</v>
      </c>
      <c r="B77" s="107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8">
        <v>9</v>
      </c>
      <c r="B78" s="107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8">
        <v>10</v>
      </c>
      <c r="B79" s="107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8">
        <v>11</v>
      </c>
      <c r="B80" s="107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8">
        <v>12</v>
      </c>
      <c r="B81" s="107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8">
        <v>13</v>
      </c>
      <c r="B82" s="107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8">
        <v>14</v>
      </c>
      <c r="B83" s="107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8">
        <v>15</v>
      </c>
      <c r="B84" s="107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8">
        <v>16</v>
      </c>
      <c r="B85" s="107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8">
        <v>17</v>
      </c>
      <c r="B86" s="107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8">
        <v>18</v>
      </c>
      <c r="B87" s="107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8">
        <v>19</v>
      </c>
      <c r="B88" s="107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8">
        <v>20</v>
      </c>
      <c r="B89" s="107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8">
        <v>21</v>
      </c>
      <c r="B90" s="107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8">
        <v>22</v>
      </c>
      <c r="B91" s="107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8">
        <v>23</v>
      </c>
      <c r="B92" s="107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8">
        <v>24</v>
      </c>
      <c r="B93" s="107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8">
        <v>25</v>
      </c>
      <c r="B94" s="107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8">
        <v>26</v>
      </c>
      <c r="B95" s="107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8">
        <v>27</v>
      </c>
      <c r="B96" s="107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8">
        <v>28</v>
      </c>
      <c r="B97" s="107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8">
        <v>29</v>
      </c>
      <c r="B98" s="107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8">
        <v>30</v>
      </c>
      <c r="B99" s="107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78">
        <v>1</v>
      </c>
      <c r="B103" s="107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8">
        <v>2</v>
      </c>
      <c r="B104" s="107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8">
        <v>3</v>
      </c>
      <c r="B105" s="107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8">
        <v>4</v>
      </c>
      <c r="B106" s="107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8">
        <v>5</v>
      </c>
      <c r="B107" s="107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8">
        <v>6</v>
      </c>
      <c r="B108" s="107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8">
        <v>7</v>
      </c>
      <c r="B109" s="107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8">
        <v>8</v>
      </c>
      <c r="B110" s="107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8">
        <v>9</v>
      </c>
      <c r="B111" s="107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8">
        <v>10</v>
      </c>
      <c r="B112" s="107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8">
        <v>11</v>
      </c>
      <c r="B113" s="107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8">
        <v>12</v>
      </c>
      <c r="B114" s="107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8">
        <v>13</v>
      </c>
      <c r="B115" s="107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8">
        <v>14</v>
      </c>
      <c r="B116" s="107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8">
        <v>15</v>
      </c>
      <c r="B117" s="107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8">
        <v>16</v>
      </c>
      <c r="B118" s="107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8">
        <v>17</v>
      </c>
      <c r="B119" s="107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8">
        <v>18</v>
      </c>
      <c r="B120" s="107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8">
        <v>19</v>
      </c>
      <c r="B121" s="107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8">
        <v>20</v>
      </c>
      <c r="B122" s="107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8">
        <v>21</v>
      </c>
      <c r="B123" s="107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8">
        <v>22</v>
      </c>
      <c r="B124" s="107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8">
        <v>23</v>
      </c>
      <c r="B125" s="107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8">
        <v>24</v>
      </c>
      <c r="B126" s="107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8">
        <v>25</v>
      </c>
      <c r="B127" s="107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8">
        <v>26</v>
      </c>
      <c r="B128" s="107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8">
        <v>27</v>
      </c>
      <c r="B129" s="107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8">
        <v>28</v>
      </c>
      <c r="B130" s="107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8">
        <v>29</v>
      </c>
      <c r="B131" s="107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8">
        <v>30</v>
      </c>
      <c r="B132" s="107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78">
        <v>1</v>
      </c>
      <c r="B136" s="107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8">
        <v>2</v>
      </c>
      <c r="B137" s="107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8">
        <v>3</v>
      </c>
      <c r="B138" s="107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8">
        <v>4</v>
      </c>
      <c r="B139" s="107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8">
        <v>5</v>
      </c>
      <c r="B140" s="107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8">
        <v>6</v>
      </c>
      <c r="B141" s="107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8">
        <v>7</v>
      </c>
      <c r="B142" s="107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8">
        <v>8</v>
      </c>
      <c r="B143" s="107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8">
        <v>9</v>
      </c>
      <c r="B144" s="107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8">
        <v>10</v>
      </c>
      <c r="B145" s="107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8">
        <v>11</v>
      </c>
      <c r="B146" s="107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8">
        <v>12</v>
      </c>
      <c r="B147" s="107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8">
        <v>13</v>
      </c>
      <c r="B148" s="107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8">
        <v>14</v>
      </c>
      <c r="B149" s="107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8">
        <v>15</v>
      </c>
      <c r="B150" s="107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8">
        <v>16</v>
      </c>
      <c r="B151" s="107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8">
        <v>17</v>
      </c>
      <c r="B152" s="107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8">
        <v>18</v>
      </c>
      <c r="B153" s="107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8">
        <v>19</v>
      </c>
      <c r="B154" s="107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8">
        <v>20</v>
      </c>
      <c r="B155" s="107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8">
        <v>21</v>
      </c>
      <c r="B156" s="107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8">
        <v>22</v>
      </c>
      <c r="B157" s="107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8">
        <v>23</v>
      </c>
      <c r="B158" s="107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8">
        <v>24</v>
      </c>
      <c r="B159" s="107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8">
        <v>25</v>
      </c>
      <c r="B160" s="107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8">
        <v>26</v>
      </c>
      <c r="B161" s="107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8">
        <v>27</v>
      </c>
      <c r="B162" s="107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8">
        <v>28</v>
      </c>
      <c r="B163" s="107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8">
        <v>29</v>
      </c>
      <c r="B164" s="107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8">
        <v>30</v>
      </c>
      <c r="B165" s="107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78">
        <v>1</v>
      </c>
      <c r="B169" s="107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8">
        <v>2</v>
      </c>
      <c r="B170" s="107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8">
        <v>3</v>
      </c>
      <c r="B171" s="107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8">
        <v>4</v>
      </c>
      <c r="B172" s="107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8">
        <v>5</v>
      </c>
      <c r="B173" s="107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8">
        <v>6</v>
      </c>
      <c r="B174" s="107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8">
        <v>7</v>
      </c>
      <c r="B175" s="107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8">
        <v>8</v>
      </c>
      <c r="B176" s="107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8">
        <v>9</v>
      </c>
      <c r="B177" s="107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8">
        <v>10</v>
      </c>
      <c r="B178" s="107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8">
        <v>11</v>
      </c>
      <c r="B179" s="107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8">
        <v>12</v>
      </c>
      <c r="B180" s="107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8">
        <v>13</v>
      </c>
      <c r="B181" s="107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8">
        <v>14</v>
      </c>
      <c r="B182" s="107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8">
        <v>15</v>
      </c>
      <c r="B183" s="107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8">
        <v>16</v>
      </c>
      <c r="B184" s="107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8">
        <v>17</v>
      </c>
      <c r="B185" s="107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8">
        <v>18</v>
      </c>
      <c r="B186" s="107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8">
        <v>19</v>
      </c>
      <c r="B187" s="107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8">
        <v>20</v>
      </c>
      <c r="B188" s="107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8">
        <v>21</v>
      </c>
      <c r="B189" s="107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8">
        <v>22</v>
      </c>
      <c r="B190" s="107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8">
        <v>23</v>
      </c>
      <c r="B191" s="107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8">
        <v>24</v>
      </c>
      <c r="B192" s="107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8">
        <v>25</v>
      </c>
      <c r="B193" s="107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8">
        <v>26</v>
      </c>
      <c r="B194" s="107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8">
        <v>27</v>
      </c>
      <c r="B195" s="107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8">
        <v>28</v>
      </c>
      <c r="B196" s="107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8">
        <v>29</v>
      </c>
      <c r="B197" s="107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8">
        <v>30</v>
      </c>
      <c r="B198" s="107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78">
        <v>1</v>
      </c>
      <c r="B202" s="107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8">
        <v>2</v>
      </c>
      <c r="B203" s="107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8">
        <v>3</v>
      </c>
      <c r="B204" s="107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8">
        <v>4</v>
      </c>
      <c r="B205" s="107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8">
        <v>5</v>
      </c>
      <c r="B206" s="107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8">
        <v>6</v>
      </c>
      <c r="B207" s="107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8">
        <v>7</v>
      </c>
      <c r="B208" s="107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8">
        <v>8</v>
      </c>
      <c r="B209" s="107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8">
        <v>9</v>
      </c>
      <c r="B210" s="107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8">
        <v>10</v>
      </c>
      <c r="B211" s="107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8">
        <v>11</v>
      </c>
      <c r="B212" s="107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8">
        <v>12</v>
      </c>
      <c r="B213" s="107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8">
        <v>13</v>
      </c>
      <c r="B214" s="107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8">
        <v>14</v>
      </c>
      <c r="B215" s="107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8">
        <v>15</v>
      </c>
      <c r="B216" s="107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8">
        <v>16</v>
      </c>
      <c r="B217" s="107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8">
        <v>17</v>
      </c>
      <c r="B218" s="107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8">
        <v>18</v>
      </c>
      <c r="B219" s="107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8">
        <v>19</v>
      </c>
      <c r="B220" s="107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8">
        <v>20</v>
      </c>
      <c r="B221" s="107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8">
        <v>21</v>
      </c>
      <c r="B222" s="107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8">
        <v>22</v>
      </c>
      <c r="B223" s="107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8">
        <v>23</v>
      </c>
      <c r="B224" s="107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8">
        <v>24</v>
      </c>
      <c r="B225" s="107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8">
        <v>25</v>
      </c>
      <c r="B226" s="107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8">
        <v>26</v>
      </c>
      <c r="B227" s="107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8">
        <v>27</v>
      </c>
      <c r="B228" s="107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8">
        <v>28</v>
      </c>
      <c r="B229" s="107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8">
        <v>29</v>
      </c>
      <c r="B230" s="107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8">
        <v>30</v>
      </c>
      <c r="B231" s="107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78">
        <v>1</v>
      </c>
      <c r="B235" s="107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8">
        <v>2</v>
      </c>
      <c r="B236" s="107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8">
        <v>3</v>
      </c>
      <c r="B237" s="107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8">
        <v>4</v>
      </c>
      <c r="B238" s="107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8">
        <v>5</v>
      </c>
      <c r="B239" s="107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8">
        <v>6</v>
      </c>
      <c r="B240" s="107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8">
        <v>7</v>
      </c>
      <c r="B241" s="107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8">
        <v>8</v>
      </c>
      <c r="B242" s="107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8">
        <v>9</v>
      </c>
      <c r="B243" s="107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8">
        <v>10</v>
      </c>
      <c r="B244" s="107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8">
        <v>11</v>
      </c>
      <c r="B245" s="107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8">
        <v>12</v>
      </c>
      <c r="B246" s="107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8">
        <v>13</v>
      </c>
      <c r="B247" s="107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8">
        <v>14</v>
      </c>
      <c r="B248" s="107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8">
        <v>15</v>
      </c>
      <c r="B249" s="107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8">
        <v>16</v>
      </c>
      <c r="B250" s="107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8">
        <v>17</v>
      </c>
      <c r="B251" s="107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8">
        <v>18</v>
      </c>
      <c r="B252" s="107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8">
        <v>19</v>
      </c>
      <c r="B253" s="107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8">
        <v>20</v>
      </c>
      <c r="B254" s="107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8">
        <v>21</v>
      </c>
      <c r="B255" s="107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8">
        <v>22</v>
      </c>
      <c r="B256" s="107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8">
        <v>23</v>
      </c>
      <c r="B257" s="107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8">
        <v>24</v>
      </c>
      <c r="B258" s="107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8">
        <v>25</v>
      </c>
      <c r="B259" s="107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8">
        <v>26</v>
      </c>
      <c r="B260" s="107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8">
        <v>27</v>
      </c>
      <c r="B261" s="107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8">
        <v>28</v>
      </c>
      <c r="B262" s="107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8">
        <v>29</v>
      </c>
      <c r="B263" s="107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8">
        <v>30</v>
      </c>
      <c r="B264" s="107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78">
        <v>1</v>
      </c>
      <c r="B268" s="107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8">
        <v>2</v>
      </c>
      <c r="B269" s="107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8">
        <v>3</v>
      </c>
      <c r="B270" s="107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8">
        <v>4</v>
      </c>
      <c r="B271" s="107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8">
        <v>5</v>
      </c>
      <c r="B272" s="107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8">
        <v>6</v>
      </c>
      <c r="B273" s="107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8">
        <v>7</v>
      </c>
      <c r="B274" s="107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8">
        <v>8</v>
      </c>
      <c r="B275" s="107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8">
        <v>9</v>
      </c>
      <c r="B276" s="107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8">
        <v>10</v>
      </c>
      <c r="B277" s="107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8">
        <v>11</v>
      </c>
      <c r="B278" s="107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8">
        <v>12</v>
      </c>
      <c r="B279" s="107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8">
        <v>13</v>
      </c>
      <c r="B280" s="107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8">
        <v>14</v>
      </c>
      <c r="B281" s="107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8">
        <v>15</v>
      </c>
      <c r="B282" s="107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8">
        <v>16</v>
      </c>
      <c r="B283" s="107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8">
        <v>17</v>
      </c>
      <c r="B284" s="107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8">
        <v>18</v>
      </c>
      <c r="B285" s="107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8">
        <v>19</v>
      </c>
      <c r="B286" s="107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8">
        <v>20</v>
      </c>
      <c r="B287" s="107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8">
        <v>21</v>
      </c>
      <c r="B288" s="107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8">
        <v>22</v>
      </c>
      <c r="B289" s="107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8">
        <v>23</v>
      </c>
      <c r="B290" s="107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8">
        <v>24</v>
      </c>
      <c r="B291" s="107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8">
        <v>25</v>
      </c>
      <c r="B292" s="107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8">
        <v>26</v>
      </c>
      <c r="B293" s="107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8">
        <v>27</v>
      </c>
      <c r="B294" s="107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8">
        <v>28</v>
      </c>
      <c r="B295" s="107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8">
        <v>29</v>
      </c>
      <c r="B296" s="107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8">
        <v>30</v>
      </c>
      <c r="B297" s="107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78">
        <v>1</v>
      </c>
      <c r="B301" s="107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8">
        <v>2</v>
      </c>
      <c r="B302" s="107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8">
        <v>3</v>
      </c>
      <c r="B303" s="107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8">
        <v>4</v>
      </c>
      <c r="B304" s="107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8">
        <v>5</v>
      </c>
      <c r="B305" s="107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8">
        <v>6</v>
      </c>
      <c r="B306" s="107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8">
        <v>7</v>
      </c>
      <c r="B307" s="107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8">
        <v>8</v>
      </c>
      <c r="B308" s="107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8">
        <v>9</v>
      </c>
      <c r="B309" s="107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8">
        <v>10</v>
      </c>
      <c r="B310" s="107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8">
        <v>11</v>
      </c>
      <c r="B311" s="107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8">
        <v>12</v>
      </c>
      <c r="B312" s="107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8">
        <v>13</v>
      </c>
      <c r="B313" s="107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8">
        <v>14</v>
      </c>
      <c r="B314" s="107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8">
        <v>15</v>
      </c>
      <c r="B315" s="107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8">
        <v>16</v>
      </c>
      <c r="B316" s="107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8">
        <v>17</v>
      </c>
      <c r="B317" s="107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8">
        <v>18</v>
      </c>
      <c r="B318" s="107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8">
        <v>19</v>
      </c>
      <c r="B319" s="107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8">
        <v>20</v>
      </c>
      <c r="B320" s="107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8">
        <v>21</v>
      </c>
      <c r="B321" s="107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8">
        <v>22</v>
      </c>
      <c r="B322" s="107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8">
        <v>23</v>
      </c>
      <c r="B323" s="107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8">
        <v>24</v>
      </c>
      <c r="B324" s="107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8">
        <v>25</v>
      </c>
      <c r="B325" s="107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8">
        <v>26</v>
      </c>
      <c r="B326" s="107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8">
        <v>27</v>
      </c>
      <c r="B327" s="107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8">
        <v>28</v>
      </c>
      <c r="B328" s="107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8">
        <v>29</v>
      </c>
      <c r="B329" s="107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8">
        <v>30</v>
      </c>
      <c r="B330" s="107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78">
        <v>1</v>
      </c>
      <c r="B334" s="107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8">
        <v>2</v>
      </c>
      <c r="B335" s="107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8">
        <v>3</v>
      </c>
      <c r="B336" s="107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8">
        <v>4</v>
      </c>
      <c r="B337" s="107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8">
        <v>5</v>
      </c>
      <c r="B338" s="107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8">
        <v>6</v>
      </c>
      <c r="B339" s="107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8">
        <v>7</v>
      </c>
      <c r="B340" s="107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8">
        <v>8</v>
      </c>
      <c r="B341" s="107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8">
        <v>9</v>
      </c>
      <c r="B342" s="107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8">
        <v>10</v>
      </c>
      <c r="B343" s="107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8">
        <v>11</v>
      </c>
      <c r="B344" s="107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8">
        <v>12</v>
      </c>
      <c r="B345" s="107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8">
        <v>13</v>
      </c>
      <c r="B346" s="107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8">
        <v>14</v>
      </c>
      <c r="B347" s="107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8">
        <v>15</v>
      </c>
      <c r="B348" s="107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8">
        <v>16</v>
      </c>
      <c r="B349" s="107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8">
        <v>17</v>
      </c>
      <c r="B350" s="107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8">
        <v>18</v>
      </c>
      <c r="B351" s="107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8">
        <v>19</v>
      </c>
      <c r="B352" s="107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8">
        <v>20</v>
      </c>
      <c r="B353" s="107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8">
        <v>21</v>
      </c>
      <c r="B354" s="107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8">
        <v>22</v>
      </c>
      <c r="B355" s="107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8">
        <v>23</v>
      </c>
      <c r="B356" s="107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8">
        <v>24</v>
      </c>
      <c r="B357" s="107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8">
        <v>25</v>
      </c>
      <c r="B358" s="107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8">
        <v>26</v>
      </c>
      <c r="B359" s="107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8">
        <v>27</v>
      </c>
      <c r="B360" s="107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8">
        <v>28</v>
      </c>
      <c r="B361" s="107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8">
        <v>29</v>
      </c>
      <c r="B362" s="107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8">
        <v>30</v>
      </c>
      <c r="B363" s="107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78">
        <v>1</v>
      </c>
      <c r="B367" s="107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8">
        <v>2</v>
      </c>
      <c r="B368" s="107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8">
        <v>3</v>
      </c>
      <c r="B369" s="107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8">
        <v>4</v>
      </c>
      <c r="B370" s="107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8">
        <v>5</v>
      </c>
      <c r="B371" s="107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8">
        <v>6</v>
      </c>
      <c r="B372" s="107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8">
        <v>7</v>
      </c>
      <c r="B373" s="107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8">
        <v>8</v>
      </c>
      <c r="B374" s="107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8">
        <v>9</v>
      </c>
      <c r="B375" s="107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8">
        <v>10</v>
      </c>
      <c r="B376" s="107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8">
        <v>11</v>
      </c>
      <c r="B377" s="107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8">
        <v>12</v>
      </c>
      <c r="B378" s="107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8">
        <v>13</v>
      </c>
      <c r="B379" s="107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8">
        <v>14</v>
      </c>
      <c r="B380" s="107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8">
        <v>15</v>
      </c>
      <c r="B381" s="107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8">
        <v>16</v>
      </c>
      <c r="B382" s="107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8">
        <v>17</v>
      </c>
      <c r="B383" s="107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8">
        <v>18</v>
      </c>
      <c r="B384" s="107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8">
        <v>19</v>
      </c>
      <c r="B385" s="107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8">
        <v>20</v>
      </c>
      <c r="B386" s="107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8">
        <v>21</v>
      </c>
      <c r="B387" s="107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8">
        <v>22</v>
      </c>
      <c r="B388" s="107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8">
        <v>23</v>
      </c>
      <c r="B389" s="107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8">
        <v>24</v>
      </c>
      <c r="B390" s="107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8">
        <v>25</v>
      </c>
      <c r="B391" s="107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8">
        <v>26</v>
      </c>
      <c r="B392" s="107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8">
        <v>27</v>
      </c>
      <c r="B393" s="107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8">
        <v>28</v>
      </c>
      <c r="B394" s="107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8">
        <v>29</v>
      </c>
      <c r="B395" s="107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8">
        <v>30</v>
      </c>
      <c r="B396" s="107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78">
        <v>1</v>
      </c>
      <c r="B400" s="107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8">
        <v>2</v>
      </c>
      <c r="B401" s="107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8">
        <v>3</v>
      </c>
      <c r="B402" s="107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8">
        <v>4</v>
      </c>
      <c r="B403" s="107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8">
        <v>5</v>
      </c>
      <c r="B404" s="107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8">
        <v>6</v>
      </c>
      <c r="B405" s="107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8">
        <v>7</v>
      </c>
      <c r="B406" s="107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8">
        <v>8</v>
      </c>
      <c r="B407" s="107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8">
        <v>9</v>
      </c>
      <c r="B408" s="107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8">
        <v>10</v>
      </c>
      <c r="B409" s="107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8">
        <v>11</v>
      </c>
      <c r="B410" s="107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8">
        <v>12</v>
      </c>
      <c r="B411" s="107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8">
        <v>13</v>
      </c>
      <c r="B412" s="107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8">
        <v>14</v>
      </c>
      <c r="B413" s="107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8">
        <v>15</v>
      </c>
      <c r="B414" s="107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8">
        <v>16</v>
      </c>
      <c r="B415" s="107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8">
        <v>17</v>
      </c>
      <c r="B416" s="107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8">
        <v>18</v>
      </c>
      <c r="B417" s="107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8">
        <v>19</v>
      </c>
      <c r="B418" s="107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8">
        <v>20</v>
      </c>
      <c r="B419" s="107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8">
        <v>21</v>
      </c>
      <c r="B420" s="107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8">
        <v>22</v>
      </c>
      <c r="B421" s="107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8">
        <v>23</v>
      </c>
      <c r="B422" s="107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8">
        <v>24</v>
      </c>
      <c r="B423" s="107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8">
        <v>25</v>
      </c>
      <c r="B424" s="107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8">
        <v>26</v>
      </c>
      <c r="B425" s="107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8">
        <v>27</v>
      </c>
      <c r="B426" s="107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8">
        <v>28</v>
      </c>
      <c r="B427" s="107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8">
        <v>29</v>
      </c>
      <c r="B428" s="107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8">
        <v>30</v>
      </c>
      <c r="B429" s="107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78">
        <v>1</v>
      </c>
      <c r="B433" s="107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8">
        <v>2</v>
      </c>
      <c r="B434" s="107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8">
        <v>3</v>
      </c>
      <c r="B435" s="107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8">
        <v>4</v>
      </c>
      <c r="B436" s="107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8">
        <v>5</v>
      </c>
      <c r="B437" s="107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8">
        <v>6</v>
      </c>
      <c r="B438" s="107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8">
        <v>7</v>
      </c>
      <c r="B439" s="107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8">
        <v>8</v>
      </c>
      <c r="B440" s="107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8">
        <v>9</v>
      </c>
      <c r="B441" s="107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8">
        <v>10</v>
      </c>
      <c r="B442" s="107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8">
        <v>11</v>
      </c>
      <c r="B443" s="107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8">
        <v>12</v>
      </c>
      <c r="B444" s="107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8">
        <v>13</v>
      </c>
      <c r="B445" s="107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8">
        <v>14</v>
      </c>
      <c r="B446" s="107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8">
        <v>15</v>
      </c>
      <c r="B447" s="107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8">
        <v>16</v>
      </c>
      <c r="B448" s="107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8">
        <v>17</v>
      </c>
      <c r="B449" s="107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8">
        <v>18</v>
      </c>
      <c r="B450" s="107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8">
        <v>19</v>
      </c>
      <c r="B451" s="107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8">
        <v>20</v>
      </c>
      <c r="B452" s="107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8">
        <v>21</v>
      </c>
      <c r="B453" s="107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8">
        <v>22</v>
      </c>
      <c r="B454" s="107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8">
        <v>23</v>
      </c>
      <c r="B455" s="107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8">
        <v>24</v>
      </c>
      <c r="B456" s="107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8">
        <v>25</v>
      </c>
      <c r="B457" s="107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8">
        <v>26</v>
      </c>
      <c r="B458" s="107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8">
        <v>27</v>
      </c>
      <c r="B459" s="107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8">
        <v>28</v>
      </c>
      <c r="B460" s="107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8">
        <v>29</v>
      </c>
      <c r="B461" s="107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8">
        <v>30</v>
      </c>
      <c r="B462" s="107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78">
        <v>1</v>
      </c>
      <c r="B466" s="107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8">
        <v>2</v>
      </c>
      <c r="B467" s="107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8">
        <v>3</v>
      </c>
      <c r="B468" s="107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8">
        <v>4</v>
      </c>
      <c r="B469" s="107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8">
        <v>5</v>
      </c>
      <c r="B470" s="107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8">
        <v>6</v>
      </c>
      <c r="B471" s="107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8">
        <v>7</v>
      </c>
      <c r="B472" s="107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8">
        <v>8</v>
      </c>
      <c r="B473" s="107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8">
        <v>9</v>
      </c>
      <c r="B474" s="107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8">
        <v>10</v>
      </c>
      <c r="B475" s="107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8">
        <v>11</v>
      </c>
      <c r="B476" s="107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8">
        <v>12</v>
      </c>
      <c r="B477" s="107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8">
        <v>13</v>
      </c>
      <c r="B478" s="107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8">
        <v>14</v>
      </c>
      <c r="B479" s="107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8">
        <v>15</v>
      </c>
      <c r="B480" s="107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8">
        <v>16</v>
      </c>
      <c r="B481" s="107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8">
        <v>17</v>
      </c>
      <c r="B482" s="107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8">
        <v>18</v>
      </c>
      <c r="B483" s="107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8">
        <v>19</v>
      </c>
      <c r="B484" s="107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8">
        <v>20</v>
      </c>
      <c r="B485" s="107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8">
        <v>21</v>
      </c>
      <c r="B486" s="107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8">
        <v>22</v>
      </c>
      <c r="B487" s="107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8">
        <v>23</v>
      </c>
      <c r="B488" s="107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8">
        <v>24</v>
      </c>
      <c r="B489" s="107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8">
        <v>25</v>
      </c>
      <c r="B490" s="107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8">
        <v>26</v>
      </c>
      <c r="B491" s="107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8">
        <v>27</v>
      </c>
      <c r="B492" s="107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8">
        <v>28</v>
      </c>
      <c r="B493" s="107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8">
        <v>29</v>
      </c>
      <c r="B494" s="107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8">
        <v>30</v>
      </c>
      <c r="B495" s="107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78">
        <v>1</v>
      </c>
      <c r="B499" s="107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8">
        <v>2</v>
      </c>
      <c r="B500" s="107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8">
        <v>3</v>
      </c>
      <c r="B501" s="107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8">
        <v>4</v>
      </c>
      <c r="B502" s="107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8">
        <v>5</v>
      </c>
      <c r="B503" s="107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8">
        <v>6</v>
      </c>
      <c r="B504" s="107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8">
        <v>7</v>
      </c>
      <c r="B505" s="107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8">
        <v>8</v>
      </c>
      <c r="B506" s="107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8">
        <v>9</v>
      </c>
      <c r="B507" s="107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8">
        <v>10</v>
      </c>
      <c r="B508" s="107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8">
        <v>11</v>
      </c>
      <c r="B509" s="107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8">
        <v>12</v>
      </c>
      <c r="B510" s="107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8">
        <v>13</v>
      </c>
      <c r="B511" s="107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8">
        <v>14</v>
      </c>
      <c r="B512" s="107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8">
        <v>15</v>
      </c>
      <c r="B513" s="107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8">
        <v>16</v>
      </c>
      <c r="B514" s="107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8">
        <v>17</v>
      </c>
      <c r="B515" s="107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8">
        <v>18</v>
      </c>
      <c r="B516" s="107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8">
        <v>19</v>
      </c>
      <c r="B517" s="107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8">
        <v>20</v>
      </c>
      <c r="B518" s="107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8">
        <v>21</v>
      </c>
      <c r="B519" s="107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8">
        <v>22</v>
      </c>
      <c r="B520" s="107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8">
        <v>23</v>
      </c>
      <c r="B521" s="107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8">
        <v>24</v>
      </c>
      <c r="B522" s="107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8">
        <v>25</v>
      </c>
      <c r="B523" s="107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8">
        <v>26</v>
      </c>
      <c r="B524" s="107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8">
        <v>27</v>
      </c>
      <c r="B525" s="107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8">
        <v>28</v>
      </c>
      <c r="B526" s="107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8">
        <v>29</v>
      </c>
      <c r="B527" s="107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8">
        <v>30</v>
      </c>
      <c r="B528" s="107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78">
        <v>1</v>
      </c>
      <c r="B532" s="107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8">
        <v>2</v>
      </c>
      <c r="B533" s="107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8">
        <v>3</v>
      </c>
      <c r="B534" s="107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8">
        <v>4</v>
      </c>
      <c r="B535" s="107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8">
        <v>5</v>
      </c>
      <c r="B536" s="107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8">
        <v>6</v>
      </c>
      <c r="B537" s="107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8">
        <v>7</v>
      </c>
      <c r="B538" s="107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8">
        <v>8</v>
      </c>
      <c r="B539" s="107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8">
        <v>9</v>
      </c>
      <c r="B540" s="107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8">
        <v>10</v>
      </c>
      <c r="B541" s="107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8">
        <v>11</v>
      </c>
      <c r="B542" s="107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8">
        <v>12</v>
      </c>
      <c r="B543" s="107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8">
        <v>13</v>
      </c>
      <c r="B544" s="107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8">
        <v>14</v>
      </c>
      <c r="B545" s="107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8">
        <v>15</v>
      </c>
      <c r="B546" s="107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8">
        <v>16</v>
      </c>
      <c r="B547" s="107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8">
        <v>17</v>
      </c>
      <c r="B548" s="107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8">
        <v>18</v>
      </c>
      <c r="B549" s="107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8">
        <v>19</v>
      </c>
      <c r="B550" s="107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8">
        <v>20</v>
      </c>
      <c r="B551" s="107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8">
        <v>21</v>
      </c>
      <c r="B552" s="107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8">
        <v>22</v>
      </c>
      <c r="B553" s="107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8">
        <v>23</v>
      </c>
      <c r="B554" s="107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8">
        <v>24</v>
      </c>
      <c r="B555" s="107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8">
        <v>25</v>
      </c>
      <c r="B556" s="107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8">
        <v>26</v>
      </c>
      <c r="B557" s="107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8">
        <v>27</v>
      </c>
      <c r="B558" s="107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8">
        <v>28</v>
      </c>
      <c r="B559" s="107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8">
        <v>29</v>
      </c>
      <c r="B560" s="107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8">
        <v>30</v>
      </c>
      <c r="B561" s="107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78">
        <v>1</v>
      </c>
      <c r="B565" s="107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8">
        <v>2</v>
      </c>
      <c r="B566" s="107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8">
        <v>3</v>
      </c>
      <c r="B567" s="107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8">
        <v>4</v>
      </c>
      <c r="B568" s="107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8">
        <v>5</v>
      </c>
      <c r="B569" s="107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8">
        <v>6</v>
      </c>
      <c r="B570" s="107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8">
        <v>7</v>
      </c>
      <c r="B571" s="107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8">
        <v>8</v>
      </c>
      <c r="B572" s="107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8">
        <v>9</v>
      </c>
      <c r="B573" s="107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8">
        <v>10</v>
      </c>
      <c r="B574" s="107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8">
        <v>11</v>
      </c>
      <c r="B575" s="107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8">
        <v>12</v>
      </c>
      <c r="B576" s="107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8">
        <v>13</v>
      </c>
      <c r="B577" s="107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8">
        <v>14</v>
      </c>
      <c r="B578" s="107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8">
        <v>15</v>
      </c>
      <c r="B579" s="107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8">
        <v>16</v>
      </c>
      <c r="B580" s="107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8">
        <v>17</v>
      </c>
      <c r="B581" s="107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8">
        <v>18</v>
      </c>
      <c r="B582" s="107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8">
        <v>19</v>
      </c>
      <c r="B583" s="107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8">
        <v>20</v>
      </c>
      <c r="B584" s="107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8">
        <v>21</v>
      </c>
      <c r="B585" s="107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8">
        <v>22</v>
      </c>
      <c r="B586" s="107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8">
        <v>23</v>
      </c>
      <c r="B587" s="107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8">
        <v>24</v>
      </c>
      <c r="B588" s="107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8">
        <v>25</v>
      </c>
      <c r="B589" s="107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8">
        <v>26</v>
      </c>
      <c r="B590" s="107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8">
        <v>27</v>
      </c>
      <c r="B591" s="107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8">
        <v>28</v>
      </c>
      <c r="B592" s="107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8">
        <v>29</v>
      </c>
      <c r="B593" s="107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8">
        <v>30</v>
      </c>
      <c r="B594" s="107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78">
        <v>1</v>
      </c>
      <c r="B598" s="107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8">
        <v>2</v>
      </c>
      <c r="B599" s="107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8">
        <v>3</v>
      </c>
      <c r="B600" s="107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8">
        <v>4</v>
      </c>
      <c r="B601" s="107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8">
        <v>5</v>
      </c>
      <c r="B602" s="107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8">
        <v>6</v>
      </c>
      <c r="B603" s="107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8">
        <v>7</v>
      </c>
      <c r="B604" s="107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8">
        <v>8</v>
      </c>
      <c r="B605" s="107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8">
        <v>9</v>
      </c>
      <c r="B606" s="107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8">
        <v>10</v>
      </c>
      <c r="B607" s="107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8">
        <v>11</v>
      </c>
      <c r="B608" s="107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8">
        <v>12</v>
      </c>
      <c r="B609" s="107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8">
        <v>13</v>
      </c>
      <c r="B610" s="107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8">
        <v>14</v>
      </c>
      <c r="B611" s="107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8">
        <v>15</v>
      </c>
      <c r="B612" s="107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8">
        <v>16</v>
      </c>
      <c r="B613" s="107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8">
        <v>17</v>
      </c>
      <c r="B614" s="107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8">
        <v>18</v>
      </c>
      <c r="B615" s="107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8">
        <v>19</v>
      </c>
      <c r="B616" s="107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8">
        <v>20</v>
      </c>
      <c r="B617" s="107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8">
        <v>21</v>
      </c>
      <c r="B618" s="107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8">
        <v>22</v>
      </c>
      <c r="B619" s="107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8">
        <v>23</v>
      </c>
      <c r="B620" s="107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8">
        <v>24</v>
      </c>
      <c r="B621" s="107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8">
        <v>25</v>
      </c>
      <c r="B622" s="107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8">
        <v>26</v>
      </c>
      <c r="B623" s="107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8">
        <v>27</v>
      </c>
      <c r="B624" s="107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8">
        <v>28</v>
      </c>
      <c r="B625" s="107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8">
        <v>29</v>
      </c>
      <c r="B626" s="107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8">
        <v>30</v>
      </c>
      <c r="B627" s="107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78">
        <v>1</v>
      </c>
      <c r="B631" s="107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8">
        <v>2</v>
      </c>
      <c r="B632" s="107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8">
        <v>3</v>
      </c>
      <c r="B633" s="107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8">
        <v>4</v>
      </c>
      <c r="B634" s="107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8">
        <v>5</v>
      </c>
      <c r="B635" s="107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8">
        <v>6</v>
      </c>
      <c r="B636" s="107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8">
        <v>7</v>
      </c>
      <c r="B637" s="107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8">
        <v>8</v>
      </c>
      <c r="B638" s="107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8">
        <v>9</v>
      </c>
      <c r="B639" s="107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8">
        <v>10</v>
      </c>
      <c r="B640" s="107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8">
        <v>11</v>
      </c>
      <c r="B641" s="107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8">
        <v>12</v>
      </c>
      <c r="B642" s="107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8">
        <v>13</v>
      </c>
      <c r="B643" s="107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8">
        <v>14</v>
      </c>
      <c r="B644" s="107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8">
        <v>15</v>
      </c>
      <c r="B645" s="107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8">
        <v>16</v>
      </c>
      <c r="B646" s="107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8">
        <v>17</v>
      </c>
      <c r="B647" s="107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8">
        <v>18</v>
      </c>
      <c r="B648" s="107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8">
        <v>19</v>
      </c>
      <c r="B649" s="107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8">
        <v>20</v>
      </c>
      <c r="B650" s="107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8">
        <v>21</v>
      </c>
      <c r="B651" s="107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8">
        <v>22</v>
      </c>
      <c r="B652" s="107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8">
        <v>23</v>
      </c>
      <c r="B653" s="107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8">
        <v>24</v>
      </c>
      <c r="B654" s="107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8">
        <v>25</v>
      </c>
      <c r="B655" s="107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8">
        <v>26</v>
      </c>
      <c r="B656" s="107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8">
        <v>27</v>
      </c>
      <c r="B657" s="107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8">
        <v>28</v>
      </c>
      <c r="B658" s="107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8">
        <v>29</v>
      </c>
      <c r="B659" s="107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8">
        <v>30</v>
      </c>
      <c r="B660" s="107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78">
        <v>1</v>
      </c>
      <c r="B664" s="107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8">
        <v>2</v>
      </c>
      <c r="B665" s="107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8">
        <v>3</v>
      </c>
      <c r="B666" s="107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8">
        <v>4</v>
      </c>
      <c r="B667" s="107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8">
        <v>5</v>
      </c>
      <c r="B668" s="107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8">
        <v>6</v>
      </c>
      <c r="B669" s="107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8">
        <v>7</v>
      </c>
      <c r="B670" s="107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8">
        <v>8</v>
      </c>
      <c r="B671" s="107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8">
        <v>9</v>
      </c>
      <c r="B672" s="107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8">
        <v>10</v>
      </c>
      <c r="B673" s="107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8">
        <v>11</v>
      </c>
      <c r="B674" s="107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8">
        <v>12</v>
      </c>
      <c r="B675" s="107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8">
        <v>13</v>
      </c>
      <c r="B676" s="107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8">
        <v>14</v>
      </c>
      <c r="B677" s="107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8">
        <v>15</v>
      </c>
      <c r="B678" s="107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8">
        <v>16</v>
      </c>
      <c r="B679" s="107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8">
        <v>17</v>
      </c>
      <c r="B680" s="107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8">
        <v>18</v>
      </c>
      <c r="B681" s="107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8">
        <v>19</v>
      </c>
      <c r="B682" s="107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8">
        <v>20</v>
      </c>
      <c r="B683" s="107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8">
        <v>21</v>
      </c>
      <c r="B684" s="107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8">
        <v>22</v>
      </c>
      <c r="B685" s="107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8">
        <v>23</v>
      </c>
      <c r="B686" s="107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8">
        <v>24</v>
      </c>
      <c r="B687" s="107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8">
        <v>25</v>
      </c>
      <c r="B688" s="107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8">
        <v>26</v>
      </c>
      <c r="B689" s="107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8">
        <v>27</v>
      </c>
      <c r="B690" s="107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8">
        <v>28</v>
      </c>
      <c r="B691" s="107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8">
        <v>29</v>
      </c>
      <c r="B692" s="107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8">
        <v>30</v>
      </c>
      <c r="B693" s="107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78">
        <v>1</v>
      </c>
      <c r="B697" s="107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8">
        <v>2</v>
      </c>
      <c r="B698" s="107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8">
        <v>3</v>
      </c>
      <c r="B699" s="107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8">
        <v>4</v>
      </c>
      <c r="B700" s="107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8">
        <v>5</v>
      </c>
      <c r="B701" s="107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8">
        <v>6</v>
      </c>
      <c r="B702" s="107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8">
        <v>7</v>
      </c>
      <c r="B703" s="107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8">
        <v>8</v>
      </c>
      <c r="B704" s="107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8">
        <v>9</v>
      </c>
      <c r="B705" s="107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8">
        <v>10</v>
      </c>
      <c r="B706" s="107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8">
        <v>11</v>
      </c>
      <c r="B707" s="107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8">
        <v>12</v>
      </c>
      <c r="B708" s="107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8">
        <v>13</v>
      </c>
      <c r="B709" s="107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8">
        <v>14</v>
      </c>
      <c r="B710" s="107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8">
        <v>15</v>
      </c>
      <c r="B711" s="107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8">
        <v>16</v>
      </c>
      <c r="B712" s="107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8">
        <v>17</v>
      </c>
      <c r="B713" s="107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8">
        <v>18</v>
      </c>
      <c r="B714" s="107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8">
        <v>19</v>
      </c>
      <c r="B715" s="107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8">
        <v>20</v>
      </c>
      <c r="B716" s="107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8">
        <v>21</v>
      </c>
      <c r="B717" s="107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8">
        <v>22</v>
      </c>
      <c r="B718" s="107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8">
        <v>23</v>
      </c>
      <c r="B719" s="107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8">
        <v>24</v>
      </c>
      <c r="B720" s="107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8">
        <v>25</v>
      </c>
      <c r="B721" s="107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8">
        <v>26</v>
      </c>
      <c r="B722" s="107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8">
        <v>27</v>
      </c>
      <c r="B723" s="107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8">
        <v>28</v>
      </c>
      <c r="B724" s="107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8">
        <v>29</v>
      </c>
      <c r="B725" s="107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8">
        <v>30</v>
      </c>
      <c r="B726" s="107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78">
        <v>1</v>
      </c>
      <c r="B730" s="107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8">
        <v>2</v>
      </c>
      <c r="B731" s="107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8">
        <v>3</v>
      </c>
      <c r="B732" s="107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8">
        <v>4</v>
      </c>
      <c r="B733" s="107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8">
        <v>5</v>
      </c>
      <c r="B734" s="107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8">
        <v>6</v>
      </c>
      <c r="B735" s="107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8">
        <v>7</v>
      </c>
      <c r="B736" s="107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8">
        <v>8</v>
      </c>
      <c r="B737" s="107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8">
        <v>9</v>
      </c>
      <c r="B738" s="107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8">
        <v>10</v>
      </c>
      <c r="B739" s="107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8">
        <v>11</v>
      </c>
      <c r="B740" s="107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8">
        <v>12</v>
      </c>
      <c r="B741" s="107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8">
        <v>13</v>
      </c>
      <c r="B742" s="107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8">
        <v>14</v>
      </c>
      <c r="B743" s="107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8">
        <v>15</v>
      </c>
      <c r="B744" s="107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8">
        <v>16</v>
      </c>
      <c r="B745" s="107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8">
        <v>17</v>
      </c>
      <c r="B746" s="107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8">
        <v>18</v>
      </c>
      <c r="B747" s="107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8">
        <v>19</v>
      </c>
      <c r="B748" s="107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8">
        <v>20</v>
      </c>
      <c r="B749" s="107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8">
        <v>21</v>
      </c>
      <c r="B750" s="107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8">
        <v>22</v>
      </c>
      <c r="B751" s="107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8">
        <v>23</v>
      </c>
      <c r="B752" s="107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8">
        <v>24</v>
      </c>
      <c r="B753" s="107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8">
        <v>25</v>
      </c>
      <c r="B754" s="107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8">
        <v>26</v>
      </c>
      <c r="B755" s="107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8">
        <v>27</v>
      </c>
      <c r="B756" s="107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8">
        <v>28</v>
      </c>
      <c r="B757" s="107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8">
        <v>29</v>
      </c>
      <c r="B758" s="107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8">
        <v>30</v>
      </c>
      <c r="B759" s="107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78">
        <v>1</v>
      </c>
      <c r="B763" s="107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8">
        <v>2</v>
      </c>
      <c r="B764" s="107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8">
        <v>3</v>
      </c>
      <c r="B765" s="107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8">
        <v>4</v>
      </c>
      <c r="B766" s="107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8">
        <v>5</v>
      </c>
      <c r="B767" s="107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8">
        <v>6</v>
      </c>
      <c r="B768" s="107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8">
        <v>7</v>
      </c>
      <c r="B769" s="107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8">
        <v>8</v>
      </c>
      <c r="B770" s="107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8">
        <v>9</v>
      </c>
      <c r="B771" s="107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8">
        <v>10</v>
      </c>
      <c r="B772" s="107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8">
        <v>11</v>
      </c>
      <c r="B773" s="107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8">
        <v>12</v>
      </c>
      <c r="B774" s="107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8">
        <v>13</v>
      </c>
      <c r="B775" s="107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8">
        <v>14</v>
      </c>
      <c r="B776" s="107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8">
        <v>15</v>
      </c>
      <c r="B777" s="107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8">
        <v>16</v>
      </c>
      <c r="B778" s="107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8">
        <v>17</v>
      </c>
      <c r="B779" s="107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8">
        <v>18</v>
      </c>
      <c r="B780" s="107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8">
        <v>19</v>
      </c>
      <c r="B781" s="107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8">
        <v>20</v>
      </c>
      <c r="B782" s="107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8">
        <v>21</v>
      </c>
      <c r="B783" s="107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8">
        <v>22</v>
      </c>
      <c r="B784" s="107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8">
        <v>23</v>
      </c>
      <c r="B785" s="107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8">
        <v>24</v>
      </c>
      <c r="B786" s="107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8">
        <v>25</v>
      </c>
      <c r="B787" s="107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8">
        <v>26</v>
      </c>
      <c r="B788" s="107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8">
        <v>27</v>
      </c>
      <c r="B789" s="107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8">
        <v>28</v>
      </c>
      <c r="B790" s="107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8">
        <v>29</v>
      </c>
      <c r="B791" s="107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8">
        <v>30</v>
      </c>
      <c r="B792" s="107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78">
        <v>1</v>
      </c>
      <c r="B796" s="107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8">
        <v>2</v>
      </c>
      <c r="B797" s="107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8">
        <v>3</v>
      </c>
      <c r="B798" s="107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8">
        <v>4</v>
      </c>
      <c r="B799" s="107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8">
        <v>5</v>
      </c>
      <c r="B800" s="107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8">
        <v>6</v>
      </c>
      <c r="B801" s="107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8">
        <v>7</v>
      </c>
      <c r="B802" s="107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8">
        <v>8</v>
      </c>
      <c r="B803" s="107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8">
        <v>9</v>
      </c>
      <c r="B804" s="107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8">
        <v>10</v>
      </c>
      <c r="B805" s="107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8">
        <v>11</v>
      </c>
      <c r="B806" s="107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8">
        <v>12</v>
      </c>
      <c r="B807" s="107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8">
        <v>13</v>
      </c>
      <c r="B808" s="107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8">
        <v>14</v>
      </c>
      <c r="B809" s="107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8">
        <v>15</v>
      </c>
      <c r="B810" s="107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8">
        <v>16</v>
      </c>
      <c r="B811" s="107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8">
        <v>17</v>
      </c>
      <c r="B812" s="107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8">
        <v>18</v>
      </c>
      <c r="B813" s="107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8">
        <v>19</v>
      </c>
      <c r="B814" s="107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8">
        <v>20</v>
      </c>
      <c r="B815" s="107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8">
        <v>21</v>
      </c>
      <c r="B816" s="107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8">
        <v>22</v>
      </c>
      <c r="B817" s="107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8">
        <v>23</v>
      </c>
      <c r="B818" s="107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8">
        <v>24</v>
      </c>
      <c r="B819" s="107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8">
        <v>25</v>
      </c>
      <c r="B820" s="107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8">
        <v>26</v>
      </c>
      <c r="B821" s="107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8">
        <v>27</v>
      </c>
      <c r="B822" s="107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8">
        <v>28</v>
      </c>
      <c r="B823" s="107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8">
        <v>29</v>
      </c>
      <c r="B824" s="107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8">
        <v>30</v>
      </c>
      <c r="B825" s="107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78">
        <v>1</v>
      </c>
      <c r="B829" s="107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8">
        <v>2</v>
      </c>
      <c r="B830" s="107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8">
        <v>3</v>
      </c>
      <c r="B831" s="107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8">
        <v>4</v>
      </c>
      <c r="B832" s="107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8">
        <v>5</v>
      </c>
      <c r="B833" s="107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8">
        <v>6</v>
      </c>
      <c r="B834" s="107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8">
        <v>7</v>
      </c>
      <c r="B835" s="107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8">
        <v>8</v>
      </c>
      <c r="B836" s="107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8">
        <v>9</v>
      </c>
      <c r="B837" s="107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8">
        <v>10</v>
      </c>
      <c r="B838" s="10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8">
        <v>11</v>
      </c>
      <c r="B839" s="107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8">
        <v>12</v>
      </c>
      <c r="B840" s="107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8">
        <v>13</v>
      </c>
      <c r="B841" s="10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8">
        <v>14</v>
      </c>
      <c r="B842" s="10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8">
        <v>15</v>
      </c>
      <c r="B843" s="10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8">
        <v>16</v>
      </c>
      <c r="B844" s="10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8">
        <v>17</v>
      </c>
      <c r="B845" s="10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8">
        <v>18</v>
      </c>
      <c r="B846" s="10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8">
        <v>19</v>
      </c>
      <c r="B847" s="10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8">
        <v>20</v>
      </c>
      <c r="B848" s="10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8">
        <v>21</v>
      </c>
      <c r="B849" s="10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8">
        <v>22</v>
      </c>
      <c r="B850" s="10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8">
        <v>23</v>
      </c>
      <c r="B851" s="10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8">
        <v>24</v>
      </c>
      <c r="B852" s="10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8">
        <v>25</v>
      </c>
      <c r="B853" s="10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8">
        <v>26</v>
      </c>
      <c r="B854" s="10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8">
        <v>27</v>
      </c>
      <c r="B855" s="10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8">
        <v>28</v>
      </c>
      <c r="B856" s="10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8">
        <v>29</v>
      </c>
      <c r="B857" s="10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8">
        <v>30</v>
      </c>
      <c r="B858" s="10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78">
        <v>1</v>
      </c>
      <c r="B862" s="10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8">
        <v>2</v>
      </c>
      <c r="B863" s="10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8">
        <v>3</v>
      </c>
      <c r="B864" s="10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8">
        <v>4</v>
      </c>
      <c r="B865" s="10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8">
        <v>5</v>
      </c>
      <c r="B866" s="10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8">
        <v>6</v>
      </c>
      <c r="B867" s="107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8">
        <v>7</v>
      </c>
      <c r="B868" s="107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8">
        <v>8</v>
      </c>
      <c r="B869" s="107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8">
        <v>9</v>
      </c>
      <c r="B870" s="107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8">
        <v>10</v>
      </c>
      <c r="B871" s="10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8">
        <v>11</v>
      </c>
      <c r="B872" s="107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8">
        <v>12</v>
      </c>
      <c r="B873" s="107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8">
        <v>13</v>
      </c>
      <c r="B874" s="10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8">
        <v>14</v>
      </c>
      <c r="B875" s="10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8">
        <v>15</v>
      </c>
      <c r="B876" s="10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8">
        <v>16</v>
      </c>
      <c r="B877" s="10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8">
        <v>17</v>
      </c>
      <c r="B878" s="10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8">
        <v>18</v>
      </c>
      <c r="B879" s="10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8">
        <v>19</v>
      </c>
      <c r="B880" s="10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8">
        <v>20</v>
      </c>
      <c r="B881" s="10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8">
        <v>21</v>
      </c>
      <c r="B882" s="10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8">
        <v>22</v>
      </c>
      <c r="B883" s="10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8">
        <v>23</v>
      </c>
      <c r="B884" s="10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8">
        <v>24</v>
      </c>
      <c r="B885" s="10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8">
        <v>25</v>
      </c>
      <c r="B886" s="10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8">
        <v>26</v>
      </c>
      <c r="B887" s="10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8">
        <v>27</v>
      </c>
      <c r="B888" s="10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8">
        <v>28</v>
      </c>
      <c r="B889" s="10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8">
        <v>29</v>
      </c>
      <c r="B890" s="10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8">
        <v>30</v>
      </c>
      <c r="B891" s="10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78">
        <v>1</v>
      </c>
      <c r="B895" s="10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8">
        <v>2</v>
      </c>
      <c r="B896" s="10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8">
        <v>3</v>
      </c>
      <c r="B897" s="10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8">
        <v>4</v>
      </c>
      <c r="B898" s="10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8">
        <v>5</v>
      </c>
      <c r="B899" s="10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8">
        <v>6</v>
      </c>
      <c r="B900" s="107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8">
        <v>7</v>
      </c>
      <c r="B901" s="107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8">
        <v>8</v>
      </c>
      <c r="B902" s="107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8">
        <v>9</v>
      </c>
      <c r="B903" s="107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8">
        <v>10</v>
      </c>
      <c r="B904" s="10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8">
        <v>11</v>
      </c>
      <c r="B905" s="107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8">
        <v>12</v>
      </c>
      <c r="B906" s="107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8">
        <v>13</v>
      </c>
      <c r="B907" s="10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8">
        <v>14</v>
      </c>
      <c r="B908" s="10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8">
        <v>15</v>
      </c>
      <c r="B909" s="10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8">
        <v>16</v>
      </c>
      <c r="B910" s="10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8">
        <v>17</v>
      </c>
      <c r="B911" s="10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8">
        <v>18</v>
      </c>
      <c r="B912" s="10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8">
        <v>19</v>
      </c>
      <c r="B913" s="10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8">
        <v>20</v>
      </c>
      <c r="B914" s="10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8">
        <v>21</v>
      </c>
      <c r="B915" s="10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8">
        <v>22</v>
      </c>
      <c r="B916" s="10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8">
        <v>23</v>
      </c>
      <c r="B917" s="10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8">
        <v>24</v>
      </c>
      <c r="B918" s="10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8">
        <v>25</v>
      </c>
      <c r="B919" s="10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8">
        <v>26</v>
      </c>
      <c r="B920" s="10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8">
        <v>27</v>
      </c>
      <c r="B921" s="10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8">
        <v>28</v>
      </c>
      <c r="B922" s="10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8">
        <v>29</v>
      </c>
      <c r="B923" s="10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8">
        <v>30</v>
      </c>
      <c r="B924" s="10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78">
        <v>1</v>
      </c>
      <c r="B928" s="10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8">
        <v>2</v>
      </c>
      <c r="B929" s="10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8">
        <v>3</v>
      </c>
      <c r="B930" s="10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8">
        <v>4</v>
      </c>
      <c r="B931" s="10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8">
        <v>5</v>
      </c>
      <c r="B932" s="10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8">
        <v>6</v>
      </c>
      <c r="B933" s="107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8">
        <v>7</v>
      </c>
      <c r="B934" s="107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8">
        <v>8</v>
      </c>
      <c r="B935" s="107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8">
        <v>9</v>
      </c>
      <c r="B936" s="10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8">
        <v>10</v>
      </c>
      <c r="B937" s="10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8">
        <v>11</v>
      </c>
      <c r="B938" s="107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8">
        <v>12</v>
      </c>
      <c r="B939" s="107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8">
        <v>13</v>
      </c>
      <c r="B940" s="10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8">
        <v>14</v>
      </c>
      <c r="B941" s="10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8">
        <v>15</v>
      </c>
      <c r="B942" s="10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8">
        <v>16</v>
      </c>
      <c r="B943" s="10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8">
        <v>17</v>
      </c>
      <c r="B944" s="10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8">
        <v>18</v>
      </c>
      <c r="B945" s="10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8">
        <v>19</v>
      </c>
      <c r="B946" s="10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8">
        <v>20</v>
      </c>
      <c r="B947" s="10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8">
        <v>21</v>
      </c>
      <c r="B948" s="10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8">
        <v>22</v>
      </c>
      <c r="B949" s="10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8">
        <v>23</v>
      </c>
      <c r="B950" s="10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8">
        <v>24</v>
      </c>
      <c r="B951" s="10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8">
        <v>25</v>
      </c>
      <c r="B952" s="10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8">
        <v>26</v>
      </c>
      <c r="B953" s="10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8">
        <v>27</v>
      </c>
      <c r="B954" s="10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8">
        <v>28</v>
      </c>
      <c r="B955" s="10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8">
        <v>29</v>
      </c>
      <c r="B956" s="10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8">
        <v>30</v>
      </c>
      <c r="B957" s="10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78">
        <v>1</v>
      </c>
      <c r="B961" s="10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8">
        <v>2</v>
      </c>
      <c r="B962" s="10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8">
        <v>3</v>
      </c>
      <c r="B963" s="10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8">
        <v>4</v>
      </c>
      <c r="B964" s="10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8">
        <v>5</v>
      </c>
      <c r="B965" s="10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8">
        <v>6</v>
      </c>
      <c r="B966" s="107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8">
        <v>7</v>
      </c>
      <c r="B967" s="107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8">
        <v>8</v>
      </c>
      <c r="B968" s="107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8">
        <v>9</v>
      </c>
      <c r="B969" s="10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8">
        <v>10</v>
      </c>
      <c r="B970" s="10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8">
        <v>11</v>
      </c>
      <c r="B971" s="107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8">
        <v>12</v>
      </c>
      <c r="B972" s="107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8">
        <v>13</v>
      </c>
      <c r="B973" s="10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8">
        <v>14</v>
      </c>
      <c r="B974" s="10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8">
        <v>15</v>
      </c>
      <c r="B975" s="10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8">
        <v>16</v>
      </c>
      <c r="B976" s="10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8">
        <v>17</v>
      </c>
      <c r="B977" s="10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8">
        <v>18</v>
      </c>
      <c r="B978" s="10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8">
        <v>19</v>
      </c>
      <c r="B979" s="10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8">
        <v>20</v>
      </c>
      <c r="B980" s="10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8">
        <v>21</v>
      </c>
      <c r="B981" s="10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8">
        <v>22</v>
      </c>
      <c r="B982" s="10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8">
        <v>23</v>
      </c>
      <c r="B983" s="10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8">
        <v>24</v>
      </c>
      <c r="B984" s="10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8">
        <v>25</v>
      </c>
      <c r="B985" s="10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8">
        <v>26</v>
      </c>
      <c r="B986" s="10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8">
        <v>27</v>
      </c>
      <c r="B987" s="10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8">
        <v>28</v>
      </c>
      <c r="B988" s="10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8">
        <v>29</v>
      </c>
      <c r="B989" s="10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8">
        <v>30</v>
      </c>
      <c r="B990" s="10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78">
        <v>1</v>
      </c>
      <c r="B994" s="10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8">
        <v>2</v>
      </c>
      <c r="B995" s="10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8">
        <v>3</v>
      </c>
      <c r="B996" s="10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8">
        <v>4</v>
      </c>
      <c r="B997" s="10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8">
        <v>5</v>
      </c>
      <c r="B998" s="10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8">
        <v>6</v>
      </c>
      <c r="B999" s="107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8">
        <v>7</v>
      </c>
      <c r="B1000" s="107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8">
        <v>8</v>
      </c>
      <c r="B1001" s="107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8">
        <v>9</v>
      </c>
      <c r="B1002" s="10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8">
        <v>10</v>
      </c>
      <c r="B1003" s="10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8">
        <v>11</v>
      </c>
      <c r="B1004" s="107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8">
        <v>12</v>
      </c>
      <c r="B1005" s="107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8">
        <v>13</v>
      </c>
      <c r="B1006" s="10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8">
        <v>14</v>
      </c>
      <c r="B1007" s="10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8">
        <v>15</v>
      </c>
      <c r="B1008" s="10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8">
        <v>16</v>
      </c>
      <c r="B1009" s="10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8">
        <v>17</v>
      </c>
      <c r="B1010" s="10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8">
        <v>18</v>
      </c>
      <c r="B1011" s="10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8">
        <v>19</v>
      </c>
      <c r="B1012" s="10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8">
        <v>20</v>
      </c>
      <c r="B1013" s="10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8">
        <v>21</v>
      </c>
      <c r="B1014" s="10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8">
        <v>22</v>
      </c>
      <c r="B1015" s="10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8">
        <v>23</v>
      </c>
      <c r="B1016" s="10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8">
        <v>24</v>
      </c>
      <c r="B1017" s="10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8">
        <v>25</v>
      </c>
      <c r="B1018" s="10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8">
        <v>26</v>
      </c>
      <c r="B1019" s="10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8">
        <v>27</v>
      </c>
      <c r="B1020" s="10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8">
        <v>28</v>
      </c>
      <c r="B1021" s="10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8">
        <v>29</v>
      </c>
      <c r="B1022" s="10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8">
        <v>30</v>
      </c>
      <c r="B1023" s="10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78">
        <v>1</v>
      </c>
      <c r="B1027" s="10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8">
        <v>2</v>
      </c>
      <c r="B1028" s="10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8">
        <v>3</v>
      </c>
      <c r="B1029" s="10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8">
        <v>4</v>
      </c>
      <c r="B1030" s="10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8">
        <v>5</v>
      </c>
      <c r="B1031" s="10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8">
        <v>6</v>
      </c>
      <c r="B1032" s="107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8">
        <v>7</v>
      </c>
      <c r="B1033" s="107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8">
        <v>8</v>
      </c>
      <c r="B1034" s="107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8">
        <v>9</v>
      </c>
      <c r="B1035" s="10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8">
        <v>10</v>
      </c>
      <c r="B1036" s="10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8">
        <v>11</v>
      </c>
      <c r="B1037" s="107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8">
        <v>12</v>
      </c>
      <c r="B1038" s="107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8">
        <v>13</v>
      </c>
      <c r="B1039" s="10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8">
        <v>14</v>
      </c>
      <c r="B1040" s="10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8">
        <v>15</v>
      </c>
      <c r="B1041" s="10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8">
        <v>16</v>
      </c>
      <c r="B1042" s="10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8">
        <v>17</v>
      </c>
      <c r="B1043" s="10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8">
        <v>18</v>
      </c>
      <c r="B1044" s="10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8">
        <v>19</v>
      </c>
      <c r="B1045" s="10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8">
        <v>20</v>
      </c>
      <c r="B1046" s="10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8">
        <v>21</v>
      </c>
      <c r="B1047" s="10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8">
        <v>22</v>
      </c>
      <c r="B1048" s="10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8">
        <v>23</v>
      </c>
      <c r="B1049" s="10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8">
        <v>24</v>
      </c>
      <c r="B1050" s="10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8">
        <v>25</v>
      </c>
      <c r="B1051" s="10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8">
        <v>26</v>
      </c>
      <c r="B1052" s="10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8">
        <v>27</v>
      </c>
      <c r="B1053" s="10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8">
        <v>28</v>
      </c>
      <c r="B1054" s="10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8">
        <v>29</v>
      </c>
      <c r="B1055" s="10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8">
        <v>30</v>
      </c>
      <c r="B1056" s="10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78">
        <v>1</v>
      </c>
      <c r="B1060" s="10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8">
        <v>2</v>
      </c>
      <c r="B1061" s="10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8">
        <v>3</v>
      </c>
      <c r="B1062" s="10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8">
        <v>4</v>
      </c>
      <c r="B1063" s="10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8">
        <v>5</v>
      </c>
      <c r="B1064" s="10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8">
        <v>6</v>
      </c>
      <c r="B1065" s="107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8">
        <v>7</v>
      </c>
      <c r="B1066" s="107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8">
        <v>8</v>
      </c>
      <c r="B1067" s="107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8">
        <v>9</v>
      </c>
      <c r="B1068" s="10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8">
        <v>10</v>
      </c>
      <c r="B1069" s="10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8">
        <v>11</v>
      </c>
      <c r="B1070" s="107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8">
        <v>12</v>
      </c>
      <c r="B1071" s="107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8">
        <v>13</v>
      </c>
      <c r="B1072" s="10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8">
        <v>14</v>
      </c>
      <c r="B1073" s="10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8">
        <v>15</v>
      </c>
      <c r="B1074" s="10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8">
        <v>16</v>
      </c>
      <c r="B1075" s="10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8">
        <v>17</v>
      </c>
      <c r="B1076" s="10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8">
        <v>18</v>
      </c>
      <c r="B1077" s="10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8">
        <v>19</v>
      </c>
      <c r="B1078" s="10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8">
        <v>20</v>
      </c>
      <c r="B1079" s="10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8">
        <v>21</v>
      </c>
      <c r="B1080" s="10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8">
        <v>22</v>
      </c>
      <c r="B1081" s="10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8">
        <v>23</v>
      </c>
      <c r="B1082" s="10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8">
        <v>24</v>
      </c>
      <c r="B1083" s="10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8">
        <v>25</v>
      </c>
      <c r="B1084" s="10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8">
        <v>26</v>
      </c>
      <c r="B1085" s="10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8">
        <v>27</v>
      </c>
      <c r="B1086" s="10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8">
        <v>28</v>
      </c>
      <c r="B1087" s="10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8">
        <v>29</v>
      </c>
      <c r="B1088" s="10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8">
        <v>30</v>
      </c>
      <c r="B1089" s="10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78">
        <v>1</v>
      </c>
      <c r="B1093" s="10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8">
        <v>2</v>
      </c>
      <c r="B1094" s="10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8">
        <v>3</v>
      </c>
      <c r="B1095" s="10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8">
        <v>4</v>
      </c>
      <c r="B1096" s="10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8">
        <v>5</v>
      </c>
      <c r="B1097" s="10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8">
        <v>6</v>
      </c>
      <c r="B1098" s="107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8">
        <v>7</v>
      </c>
      <c r="B1099" s="107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8">
        <v>8</v>
      </c>
      <c r="B1100" s="107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8">
        <v>9</v>
      </c>
      <c r="B1101" s="107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8">
        <v>10</v>
      </c>
      <c r="B1102" s="107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8">
        <v>11</v>
      </c>
      <c r="B1103" s="107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8">
        <v>12</v>
      </c>
      <c r="B1104" s="107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8">
        <v>13</v>
      </c>
      <c r="B1105" s="107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8">
        <v>14</v>
      </c>
      <c r="B1106" s="107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8">
        <v>15</v>
      </c>
      <c r="B1107" s="107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8">
        <v>16</v>
      </c>
      <c r="B1108" s="107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8">
        <v>17</v>
      </c>
      <c r="B1109" s="107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8">
        <v>18</v>
      </c>
      <c r="B1110" s="107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8">
        <v>19</v>
      </c>
      <c r="B1111" s="107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8">
        <v>20</v>
      </c>
      <c r="B1112" s="107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8">
        <v>21</v>
      </c>
      <c r="B1113" s="107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8">
        <v>22</v>
      </c>
      <c r="B1114" s="107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8">
        <v>23</v>
      </c>
      <c r="B1115" s="107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8">
        <v>24</v>
      </c>
      <c r="B1116" s="107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8">
        <v>25</v>
      </c>
      <c r="B1117" s="107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8">
        <v>26</v>
      </c>
      <c r="B1118" s="107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8">
        <v>27</v>
      </c>
      <c r="B1119" s="107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8">
        <v>28</v>
      </c>
      <c r="B1120" s="107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8">
        <v>29</v>
      </c>
      <c r="B1121" s="107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8">
        <v>30</v>
      </c>
      <c r="B1122" s="107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78">
        <v>1</v>
      </c>
      <c r="B1126" s="107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8">
        <v>2</v>
      </c>
      <c r="B1127" s="107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8">
        <v>3</v>
      </c>
      <c r="B1128" s="107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8">
        <v>4</v>
      </c>
      <c r="B1129" s="107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8">
        <v>5</v>
      </c>
      <c r="B1130" s="107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8">
        <v>6</v>
      </c>
      <c r="B1131" s="107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8">
        <v>7</v>
      </c>
      <c r="B1132" s="107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8">
        <v>8</v>
      </c>
      <c r="B1133" s="107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8">
        <v>9</v>
      </c>
      <c r="B1134" s="107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8">
        <v>10</v>
      </c>
      <c r="B1135" s="107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8">
        <v>11</v>
      </c>
      <c r="B1136" s="107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8">
        <v>12</v>
      </c>
      <c r="B1137" s="107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8">
        <v>13</v>
      </c>
      <c r="B1138" s="107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8">
        <v>14</v>
      </c>
      <c r="B1139" s="107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8">
        <v>15</v>
      </c>
      <c r="B1140" s="107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8">
        <v>16</v>
      </c>
      <c r="B1141" s="107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8">
        <v>17</v>
      </c>
      <c r="B1142" s="107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8">
        <v>18</v>
      </c>
      <c r="B1143" s="107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8">
        <v>19</v>
      </c>
      <c r="B1144" s="107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8">
        <v>20</v>
      </c>
      <c r="B1145" s="107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8">
        <v>21</v>
      </c>
      <c r="B1146" s="107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8">
        <v>22</v>
      </c>
      <c r="B1147" s="107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8">
        <v>23</v>
      </c>
      <c r="B1148" s="107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8">
        <v>24</v>
      </c>
      <c r="B1149" s="107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8">
        <v>25</v>
      </c>
      <c r="B1150" s="107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8">
        <v>26</v>
      </c>
      <c r="B1151" s="107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8">
        <v>27</v>
      </c>
      <c r="B1152" s="107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8">
        <v>28</v>
      </c>
      <c r="B1153" s="107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8">
        <v>29</v>
      </c>
      <c r="B1154" s="107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8">
        <v>30</v>
      </c>
      <c r="B1155" s="107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78">
        <v>1</v>
      </c>
      <c r="B1159" s="107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8">
        <v>2</v>
      </c>
      <c r="B1160" s="107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8">
        <v>3</v>
      </c>
      <c r="B1161" s="107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8">
        <v>4</v>
      </c>
      <c r="B1162" s="107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8">
        <v>5</v>
      </c>
      <c r="B1163" s="107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8">
        <v>6</v>
      </c>
      <c r="B1164" s="107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8">
        <v>7</v>
      </c>
      <c r="B1165" s="107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8">
        <v>8</v>
      </c>
      <c r="B1166" s="107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8">
        <v>9</v>
      </c>
      <c r="B1167" s="107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8">
        <v>10</v>
      </c>
      <c r="B1168" s="107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8">
        <v>11</v>
      </c>
      <c r="B1169" s="107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8">
        <v>12</v>
      </c>
      <c r="B1170" s="107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8">
        <v>13</v>
      </c>
      <c r="B1171" s="107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8">
        <v>14</v>
      </c>
      <c r="B1172" s="107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8">
        <v>15</v>
      </c>
      <c r="B1173" s="107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8">
        <v>16</v>
      </c>
      <c r="B1174" s="107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8">
        <v>17</v>
      </c>
      <c r="B1175" s="107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8">
        <v>18</v>
      </c>
      <c r="B1176" s="107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8">
        <v>19</v>
      </c>
      <c r="B1177" s="107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8">
        <v>20</v>
      </c>
      <c r="B1178" s="107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8">
        <v>21</v>
      </c>
      <c r="B1179" s="107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8">
        <v>22</v>
      </c>
      <c r="B1180" s="107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8">
        <v>23</v>
      </c>
      <c r="B1181" s="107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8">
        <v>24</v>
      </c>
      <c r="B1182" s="107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8">
        <v>25</v>
      </c>
      <c r="B1183" s="107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8">
        <v>26</v>
      </c>
      <c r="B1184" s="107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8">
        <v>27</v>
      </c>
      <c r="B1185" s="107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8">
        <v>28</v>
      </c>
      <c r="B1186" s="107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8">
        <v>29</v>
      </c>
      <c r="B1187" s="107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8">
        <v>30</v>
      </c>
      <c r="B1188" s="107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78">
        <v>1</v>
      </c>
      <c r="B1192" s="107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8">
        <v>2</v>
      </c>
      <c r="B1193" s="107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8">
        <v>3</v>
      </c>
      <c r="B1194" s="107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8">
        <v>4</v>
      </c>
      <c r="B1195" s="107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8">
        <v>5</v>
      </c>
      <c r="B1196" s="107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8">
        <v>6</v>
      </c>
      <c r="B1197" s="107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8">
        <v>7</v>
      </c>
      <c r="B1198" s="107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8">
        <v>8</v>
      </c>
      <c r="B1199" s="107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8">
        <v>9</v>
      </c>
      <c r="B1200" s="107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8">
        <v>10</v>
      </c>
      <c r="B1201" s="107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8">
        <v>11</v>
      </c>
      <c r="B1202" s="107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8">
        <v>12</v>
      </c>
      <c r="B1203" s="107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8">
        <v>13</v>
      </c>
      <c r="B1204" s="107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8">
        <v>14</v>
      </c>
      <c r="B1205" s="107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8">
        <v>15</v>
      </c>
      <c r="B1206" s="107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8">
        <v>16</v>
      </c>
      <c r="B1207" s="107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8">
        <v>17</v>
      </c>
      <c r="B1208" s="107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8">
        <v>18</v>
      </c>
      <c r="B1209" s="107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8">
        <v>19</v>
      </c>
      <c r="B1210" s="107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8">
        <v>20</v>
      </c>
      <c r="B1211" s="107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8">
        <v>21</v>
      </c>
      <c r="B1212" s="107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8">
        <v>22</v>
      </c>
      <c r="B1213" s="107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8">
        <v>23</v>
      </c>
      <c r="B1214" s="107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8">
        <v>24</v>
      </c>
      <c r="B1215" s="107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8">
        <v>25</v>
      </c>
      <c r="B1216" s="107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8">
        <v>26</v>
      </c>
      <c r="B1217" s="107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8">
        <v>27</v>
      </c>
      <c r="B1218" s="107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8">
        <v>28</v>
      </c>
      <c r="B1219" s="107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8">
        <v>29</v>
      </c>
      <c r="B1220" s="107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8">
        <v>30</v>
      </c>
      <c r="B1221" s="107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78">
        <v>1</v>
      </c>
      <c r="B1225" s="107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8">
        <v>2</v>
      </c>
      <c r="B1226" s="107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8">
        <v>3</v>
      </c>
      <c r="B1227" s="107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8">
        <v>4</v>
      </c>
      <c r="B1228" s="107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8">
        <v>5</v>
      </c>
      <c r="B1229" s="107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8">
        <v>6</v>
      </c>
      <c r="B1230" s="107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8">
        <v>7</v>
      </c>
      <c r="B1231" s="107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8">
        <v>8</v>
      </c>
      <c r="B1232" s="107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8">
        <v>9</v>
      </c>
      <c r="B1233" s="107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8">
        <v>10</v>
      </c>
      <c r="B1234" s="107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8">
        <v>11</v>
      </c>
      <c r="B1235" s="107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8">
        <v>12</v>
      </c>
      <c r="B1236" s="107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8">
        <v>13</v>
      </c>
      <c r="B1237" s="107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8">
        <v>14</v>
      </c>
      <c r="B1238" s="107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8">
        <v>15</v>
      </c>
      <c r="B1239" s="107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8">
        <v>16</v>
      </c>
      <c r="B1240" s="107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8">
        <v>17</v>
      </c>
      <c r="B1241" s="107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8">
        <v>18</v>
      </c>
      <c r="B1242" s="107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8">
        <v>19</v>
      </c>
      <c r="B1243" s="107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8">
        <v>20</v>
      </c>
      <c r="B1244" s="107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8">
        <v>21</v>
      </c>
      <c r="B1245" s="107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8">
        <v>22</v>
      </c>
      <c r="B1246" s="107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8">
        <v>23</v>
      </c>
      <c r="B1247" s="107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8">
        <v>24</v>
      </c>
      <c r="B1248" s="107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8">
        <v>25</v>
      </c>
      <c r="B1249" s="107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8">
        <v>26</v>
      </c>
      <c r="B1250" s="107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8">
        <v>27</v>
      </c>
      <c r="B1251" s="107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8">
        <v>28</v>
      </c>
      <c r="B1252" s="107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8">
        <v>29</v>
      </c>
      <c r="B1253" s="107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8">
        <v>30</v>
      </c>
      <c r="B1254" s="107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78">
        <v>1</v>
      </c>
      <c r="B1258" s="107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8">
        <v>2</v>
      </c>
      <c r="B1259" s="107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8">
        <v>3</v>
      </c>
      <c r="B1260" s="107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8">
        <v>4</v>
      </c>
      <c r="B1261" s="107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8">
        <v>5</v>
      </c>
      <c r="B1262" s="107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8">
        <v>6</v>
      </c>
      <c r="B1263" s="107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8">
        <v>7</v>
      </c>
      <c r="B1264" s="107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8">
        <v>8</v>
      </c>
      <c r="B1265" s="107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8">
        <v>9</v>
      </c>
      <c r="B1266" s="107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8">
        <v>10</v>
      </c>
      <c r="B1267" s="107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8">
        <v>11</v>
      </c>
      <c r="B1268" s="107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8">
        <v>12</v>
      </c>
      <c r="B1269" s="107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8">
        <v>13</v>
      </c>
      <c r="B1270" s="107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8">
        <v>14</v>
      </c>
      <c r="B1271" s="107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8">
        <v>15</v>
      </c>
      <c r="B1272" s="107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8">
        <v>16</v>
      </c>
      <c r="B1273" s="107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8">
        <v>17</v>
      </c>
      <c r="B1274" s="107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8">
        <v>18</v>
      </c>
      <c r="B1275" s="107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8">
        <v>19</v>
      </c>
      <c r="B1276" s="107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8">
        <v>20</v>
      </c>
      <c r="B1277" s="107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8">
        <v>21</v>
      </c>
      <c r="B1278" s="107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8">
        <v>22</v>
      </c>
      <c r="B1279" s="107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8">
        <v>23</v>
      </c>
      <c r="B1280" s="107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8">
        <v>24</v>
      </c>
      <c r="B1281" s="107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8">
        <v>25</v>
      </c>
      <c r="B1282" s="107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8">
        <v>26</v>
      </c>
      <c r="B1283" s="107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8">
        <v>27</v>
      </c>
      <c r="B1284" s="107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8">
        <v>28</v>
      </c>
      <c r="B1285" s="107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8">
        <v>29</v>
      </c>
      <c r="B1286" s="107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8">
        <v>30</v>
      </c>
      <c r="B1287" s="107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78">
        <v>1</v>
      </c>
      <c r="B1291" s="107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8">
        <v>2</v>
      </c>
      <c r="B1292" s="107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8">
        <v>3</v>
      </c>
      <c r="B1293" s="107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8">
        <v>4</v>
      </c>
      <c r="B1294" s="107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8">
        <v>5</v>
      </c>
      <c r="B1295" s="107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8">
        <v>6</v>
      </c>
      <c r="B1296" s="107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8">
        <v>7</v>
      </c>
      <c r="B1297" s="107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8">
        <v>8</v>
      </c>
      <c r="B1298" s="107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8">
        <v>9</v>
      </c>
      <c r="B1299" s="107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8">
        <v>10</v>
      </c>
      <c r="B1300" s="107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8">
        <v>11</v>
      </c>
      <c r="B1301" s="107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8">
        <v>12</v>
      </c>
      <c r="B1302" s="107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8">
        <v>13</v>
      </c>
      <c r="B1303" s="107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8">
        <v>14</v>
      </c>
      <c r="B1304" s="107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8">
        <v>15</v>
      </c>
      <c r="B1305" s="107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8">
        <v>16</v>
      </c>
      <c r="B1306" s="107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8">
        <v>17</v>
      </c>
      <c r="B1307" s="107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8">
        <v>18</v>
      </c>
      <c r="B1308" s="107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8">
        <v>19</v>
      </c>
      <c r="B1309" s="107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8">
        <v>20</v>
      </c>
      <c r="B1310" s="107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8">
        <v>21</v>
      </c>
      <c r="B1311" s="107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8">
        <v>22</v>
      </c>
      <c r="B1312" s="107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8">
        <v>23</v>
      </c>
      <c r="B1313" s="107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8">
        <v>24</v>
      </c>
      <c r="B1314" s="107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8">
        <v>25</v>
      </c>
      <c r="B1315" s="107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8">
        <v>26</v>
      </c>
      <c r="B1316" s="107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8">
        <v>27</v>
      </c>
      <c r="B1317" s="107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8">
        <v>28</v>
      </c>
      <c r="B1318" s="107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8">
        <v>29</v>
      </c>
      <c r="B1319" s="107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8">
        <v>30</v>
      </c>
      <c r="B1320" s="107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2018-07-10T00:24:29Z</cp:lastPrinted>
  <dcterms:created xsi:type="dcterms:W3CDTF">2012-03-13T00:50:25Z</dcterms:created>
  <dcterms:modified xsi:type="dcterms:W3CDTF">2018-09-04T01:26:09Z</dcterms:modified>
</cp:coreProperties>
</file>