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<sst xmlns="http://schemas.openxmlformats.org/spreadsheetml/2006/main" count="2884" uniqueCount="642">
  <si>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</si>
  <si>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</si>
  <si>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</si>
  <si>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</si>
  <si>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</si>
  <si>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</si>
  <si>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</si>
  <si>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</si>
  <si>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</si>
  <si>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</si>
  <si>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</si>
  <si>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</si>
  <si>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</si>
  <si>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</si>
  <si>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</si>
  <si>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</si>
  <si>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</si>
  <si>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</si>
  <si>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</si>
  <si>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</si>
  <si>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</si>
  <si>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</si>
  <si>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</si>
  <si>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</si>
  <si>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</si>
  <si>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</si>
  <si>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</si>
  <si>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</si>
  <si>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</si>
  <si>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</si>
  <si>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</si>
  <si>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</si>
  <si>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</si>
  <si>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</si>
  <si>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</si>
  <si>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</si>
  <si>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</si>
  <si>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</si>
  <si>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</si>
  <si>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</si>
  <si>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</si>
  <si>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</si>
  <si>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</si>
  <si>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</si>
  <si>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</si>
  <si>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</si>
  <si>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</si>
  <si>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</si>
  <si>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</si>
  <si>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</si>
  <si>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</si>
  <si>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</si>
  <si>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</si>
  <si>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</si>
  <si>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</si>
  <si>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</si>
  <si>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</si>
  <si>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</si>
  <si>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</si>
  <si>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</si>
  <si>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</si>
  <si>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</si>
  <si>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</si>
  <si>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</si>
  <si>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</si>
  <si>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</si>
  <si>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</si>
  <si>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</si>
  <si>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</si>
  <si>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</si>
  <si>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</si>
  <si>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</si>
  <si>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</si>
  <si>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</si>
  <si>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</si>
  <si>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</si>
  <si>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</si>
  <si>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</si>
  <si>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</si>
  <si>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</si>
  <si>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</si>
  <si>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</si>
  <si>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</si>
  <si>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</si>
  <si>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</si>
  <si>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</si>
  <si>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</si>
  <si>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</si>
  <si>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</si>
  <si>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</si>
  <si>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</si>
  <si>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</si>
  <si>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</si>
  <si>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</si>
  <si>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</si>
  <si>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</si>
  <si>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</si>
  <si>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</si>
  <si>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</si>
  <si>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</si>
  <si>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</si>
  <si>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</si>
  <si>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</si>
  <si>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</si>
  <si>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</si>
  <si>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</si>
  <si>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</si>
  <si>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</si>
  <si>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</si>
  <si>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</si>
  <si>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</si>
  <si>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</si>
  <si>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</si>
  <si>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</si>
  <si>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</si>
  <si>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</si>
  <si>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</si>
  <si>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</si>
  <si>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</si>
  <si>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</si>
  <si>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</si>
  <si>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</si>
  <si>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</si>
  <si>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</si>
  <si>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</si>
  <si>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</si>
  <si>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</si>
  <si>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</si>
  <si>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</si>
  <si>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</si>
  <si>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</si>
  <si>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</si>
  <si>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</si>
  <si>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</si>
  <si>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</si>
  <si>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</si>
  <si>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</si>
  <si>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</si>
  <si>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</si>
  <si>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</si>
  <si>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</si>
  <si>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</si>
  <si>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</si>
  <si>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</si>
  <si>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</si>
  <si>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</si>
  <si>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</si>
  <si>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</si>
  <si>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</si>
  <si>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</si>
  <si>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</si>
  <si>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</si>
  <si>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</si>
  <si>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</si>
  <si>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</si>
  <si>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</si>
  <si>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</si>
  <si>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</si>
  <si>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</si>
  <si>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</si>
  <si>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</si>
  <si>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</si>
  <si>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</si>
  <si>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</si>
  <si>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</si>
  <si>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</si>
  <si>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</si>
  <si>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</si>
  <si>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</si>
  <si>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</si>
  <si>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</si>
  <si>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</si>
  <si>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</si>
  <si>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</si>
  <si>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</si>
  <si>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</si>
  <si>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</si>
  <si>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</si>
  <si>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</si>
  <si>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</si>
  <si>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</si>
  <si>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</si>
  <si>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</si>
  <si>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</si>
  <si>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</si>
  <si>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</si>
  <si>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</si>
  <si>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</si>
  <si>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</si>
  <si>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</si>
  <si>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</si>
  <si>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</si>
  <si>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</si>
  <si>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</si>
  <si>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</si>
  <si>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</si>
  <si>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</si>
  <si>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</si>
  <si>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</si>
  <si>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</si>
  <si>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</si>
  <si>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</si>
  <si>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</si>
  <si>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</si>
  <si>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</si>
  <si>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</si>
  <si>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</si>
  <si>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</si>
  <si>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</si>
  <si>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</si>
  <si>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</si>
  <si>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</si>
  <si>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</si>
  <si>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</si>
  <si>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</si>
  <si>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</si>
  <si>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</si>
  <si>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</si>
  <si>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</si>
  <si>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</si>
  <si>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</si>
  <si>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</si>
  <si>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</si>
  <si>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</si>
  <si>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</si>
  <si>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</si>
  <si>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</si>
  <si>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</si>
  <si>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</si>
  <si>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</si>
  <si>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</si>
  <si>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</si>
  <si>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</si>
  <si>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</si>
  <si>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</si>
  <si>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</si>
  <si>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</si>
  <si>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</si>
  <si>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</si>
  <si>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</si>
  <si>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</si>
  <si>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</si>
  <si>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</si>
  <si>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</si>
  <si>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</si>
  <si>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</si>
  <si>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</si>
  <si>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</si>
  <si>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</si>
  <si>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</si>
  <si>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</si>
  <si>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</si>
  <si>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</si>
  <si>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</si>
  <si>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</si>
  <si>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</si>
  <si>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</si>
  <si>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</si>
  <si>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</si>
  <si>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</si>
  <si>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</si>
  <si>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</si>
  <si>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</si>
  <si>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</si>
  <si>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</si>
  <si>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</si>
  <si>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</si>
  <si>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</si>
  <si>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</si>
  <si>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</si>
  <si>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</si>
  <si>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</si>
  <si>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</si>
  <si>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</si>
  <si>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</si>
  <si>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</si>
  <si>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</si>
  <si>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</si>
  <si>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</si>
  <si>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</si>
  <si>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</si>
  <si>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</si>
  <si>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</si>
  <si>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</si>
  <si>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</si>
  <si>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</si>
  <si>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</si>
  <si>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</si>
  <si>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</si>
  <si>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</si>
  <si>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</si>
  <si>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</si>
  <si>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</si>
  <si>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</si>
  <si>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</si>
  <si>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</si>
  <si>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</si>
  <si>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</si>
  <si>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</si>
  <si>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</si>
  <si>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</si>
  <si>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</si>
  <si>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</si>
  <si>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</si>
  <si>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</si>
  <si>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</si>
  <si>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</si>
  <si>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</si>
  <si>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</si>
  <si>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</si>
  <si>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</si>
  <si>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</si>
  <si>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</si>
  <si>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</si>
  <si>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</si>
  <si>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</si>
  <si>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</si>
  <si>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</si>
  <si>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</si>
  <si>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</si>
  <si>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</si>
  <si>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</si>
  <si>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</si>
  <si>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</si>
  <si>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</si>
  <si>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</si>
  <si>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</si>
  <si>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</si>
  <si>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</si>
  <si>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</si>
  <si>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</si>
  <si>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</si>
  <si>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</si>
  <si>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</si>
  <si>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</si>
  <si>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</si>
  <si>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</si>
  <si>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</si>
  <si>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</si>
  <si>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</si>
  <si>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</si>
  <si>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</si>
  <si>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</si>
  <si>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</si>
  <si>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</si>
  <si>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</si>
  <si>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</si>
  <si>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</si>
  <si>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</si>
  <si>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</si>
  <si>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</si>
  <si>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</si>
  <si>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</si>
  <si>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</si>
  <si>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</si>
  <si>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</si>
  <si>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</si>
  <si>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</si>
  <si>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</si>
  <si>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</si>
  <si>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</si>
  <si>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</si>
  <si>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</si>
  <si>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</si>
  <si>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</si>
  <si>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</si>
  <si>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</si>
  <si>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</si>
  <si>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</si>
  <si>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</si>
  <si>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</si>
  <si>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</si>
  <si>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</si>
  <si>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</si>
  <si>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</si>
  <si>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</si>
  <si>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</si>
  <si>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</si>
  <si>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</si>
  <si>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</si>
  <si>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</si>
  <si>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</si>
  <si>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</si>
  <si>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</si>
  <si>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</si>
  <si>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</si>
  <si>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</si>
  <si>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</si>
  <si>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</si>
  <si>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</si>
  <si>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</si>
  <si>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</si>
  <si>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</si>
  <si>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</si>
  <si>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</si>
  <si>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</si>
  <si>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</si>
  <si>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</si>
  <si>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</si>
  <si>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</si>
  <si>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</si>
  <si>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</si>
  <si>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</si>
  <si>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</si>
  <si>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</si>
  <si>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</si>
  <si>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</si>
  <si>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</si>
  <si>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</si>
  <si>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</si>
  <si>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</si>
  <si>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</si>
  <si>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</si>
  <si>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</si>
  <si>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</si>
  <si>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</si>
  <si>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</si>
  <si>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</si>
  <si>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</si>
  <si>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</si>
  <si>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</si>
  <si>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</si>
  <si>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</si>
  <si>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</si>
  <si>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</si>
  <si>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</si>
  <si>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</si>
  <si>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</si>
  <si>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</si>
  <si>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</si>
  <si>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</si>
  <si>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</si>
  <si>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</si>
  <si>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</si>
  <si>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</si>
  <si>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</si>
  <si>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</si>
  <si>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</si>
  <si>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</si>
  <si>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</si>
  <si>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</si>
  <si>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</si>
  <si>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</si>
  <si>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</si>
  <si>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</si>
  <si>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</si>
  <si>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</si>
  <si>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</si>
  <si>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</si>
  <si>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</si>
  <si>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</si>
  <si>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</si>
  <si>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</si>
  <si>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</si>
  <si>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</si>
  <si>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</si>
  <si>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</si>
  <si>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</si>
  <si>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</si>
  <si>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</si>
  <si>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</si>
  <si>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</si>
  <si>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</si>
  <si>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</si>
  <si>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</si>
  <si>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</si>
  <si>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</si>
  <si>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</si>
  <si>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</si>
  <si>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</si>
  <si>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</si>
  <si>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</si>
  <si>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</si>
  <si>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</si>
  <si>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</si>
  <si>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</si>
  <si>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</si>
  <si>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</si>
  <si>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</si>
  <si>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</si>
  <si>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</si>
  <si>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</si>
  <si>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</si>
  <si>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</si>
  <si>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</si>
  <si>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</si>
  <si>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</si>
  <si>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</si>
  <si>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</si>
  <si>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</si>
  <si>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</si>
  <si>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</si>
  <si>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</si>
  <si>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</si>
  <si>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</si>
  <si>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</si>
  <si>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</si>
  <si>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</si>
  <si>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</si>
  <si>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</si>
  <si>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</si>
  <si>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</si>
  <si>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</si>
  <si>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</si>
  <si>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</si>
  <si>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</si>
  <si>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</si>
  <si>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</si>
  <si>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</si>
  <si>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</si>
  <si>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</si>
  <si>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</si>
  <si>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</si>
  <si>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</si>
  <si>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</si>
  <si>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</si>
  <si>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</si>
  <si>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</si>
  <si>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</si>
  <si>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</si>
  <si>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</si>
  <si>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</si>
  <si>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</si>
  <si>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</si>
  <si>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</si>
  <si>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</si>
  <si>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</si>
  <si>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</si>
  <si>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</si>
  <si>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</si>
  <si>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</si>
  <si>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</si>
  <si>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</si>
  <si>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</si>
  <si>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</si>
  <si>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</si>
  <si>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</si>
  <si>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</si>
  <si>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</si>
  <si>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</si>
  <si>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</si>
  <si>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</si>
  <si>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</si>
  <si>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</si>
  <si>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</si>
  <si>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</si>
  <si>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</si>
  <si>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</si>
  <si>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</si>
  <si>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</si>
  <si>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環境再生・資源循環局廃棄物規制課</t>
    <rPh sb="0" eb="2">
      <t>カンキョウ</t>
    </rPh>
    <rPh sb="2" eb="4">
      <t>サイセイ</t>
    </rPh>
    <rPh sb="5" eb="7">
      <t>シゲン</t>
    </rPh>
    <rPh sb="7" eb="9">
      <t>ジュンカン</t>
    </rPh>
    <rPh sb="9" eb="10">
      <t>キョク</t>
    </rPh>
    <rPh sb="10" eb="13">
      <t>ハイキブツ</t>
    </rPh>
    <rPh sb="13" eb="16">
      <t>キセイカ</t>
    </rPh>
    <phoneticPr fontId="5"/>
  </si>
  <si>
    <t>廃棄物規制課</t>
    <rPh sb="0" eb="3">
      <t>ハイキブツ</t>
    </rPh>
    <rPh sb="3" eb="6">
      <t>キセイカ</t>
    </rPh>
    <phoneticPr fontId="5"/>
  </si>
  <si>
    <t>廃棄物規制課長　　　　　　　　　　　　　　　　　　　成田　浩司</t>
    <rPh sb="0" eb="3">
      <t>ハイキブツ</t>
    </rPh>
    <rPh sb="3" eb="6">
      <t>キセイカ</t>
    </rPh>
    <rPh sb="6" eb="7">
      <t>チョウ</t>
    </rPh>
    <rPh sb="26" eb="28">
      <t>ナリタ</t>
    </rPh>
    <rPh sb="29" eb="31">
      <t>コウジ</t>
    </rPh>
    <phoneticPr fontId="5"/>
  </si>
  <si>
    <t>廃棄物の処理及び清掃に関する法律第12条の5等
特定産業廃棄物に起因する支障の除去等に関する特別措置法の一部を改正する法律案に対する参議院環境委員会附帯決議
同　衆議院環境委員会附帯決議</t>
    <rPh sb="0" eb="3">
      <t>ハイキブツ</t>
    </rPh>
    <rPh sb="4" eb="6">
      <t>ショリ</t>
    </rPh>
    <rPh sb="6" eb="7">
      <t>オヨ</t>
    </rPh>
    <rPh sb="8" eb="10">
      <t>セイソウ</t>
    </rPh>
    <rPh sb="11" eb="12">
      <t>カン</t>
    </rPh>
    <rPh sb="14" eb="16">
      <t>ホウリツ</t>
    </rPh>
    <rPh sb="16" eb="17">
      <t>ダイ</t>
    </rPh>
    <rPh sb="19" eb="20">
      <t>ジョウ</t>
    </rPh>
    <rPh sb="22" eb="23">
      <t>トウ</t>
    </rPh>
    <rPh sb="24" eb="26">
      <t>トクテイ</t>
    </rPh>
    <rPh sb="26" eb="28">
      <t>サンギョウ</t>
    </rPh>
    <rPh sb="28" eb="30">
      <t>ハイキ</t>
    </rPh>
    <rPh sb="30" eb="31">
      <t>ブツ</t>
    </rPh>
    <rPh sb="32" eb="34">
      <t>キイン</t>
    </rPh>
    <rPh sb="36" eb="38">
      <t>シショウ</t>
    </rPh>
    <rPh sb="39" eb="41">
      <t>ジョキョ</t>
    </rPh>
    <rPh sb="41" eb="42">
      <t>トウ</t>
    </rPh>
    <rPh sb="43" eb="44">
      <t>カン</t>
    </rPh>
    <rPh sb="46" eb="48">
      <t>トクベツ</t>
    </rPh>
    <rPh sb="48" eb="51">
      <t>ソチホウ</t>
    </rPh>
    <rPh sb="52" eb="54">
      <t>イチブ</t>
    </rPh>
    <rPh sb="55" eb="57">
      <t>カイセイ</t>
    </rPh>
    <rPh sb="59" eb="62">
      <t>ホウリツアン</t>
    </rPh>
    <rPh sb="63" eb="64">
      <t>タイ</t>
    </rPh>
    <rPh sb="66" eb="69">
      <t>サンギイン</t>
    </rPh>
    <rPh sb="69" eb="71">
      <t>カンキョウ</t>
    </rPh>
    <rPh sb="71" eb="74">
      <t>イインカイ</t>
    </rPh>
    <rPh sb="74" eb="76">
      <t>フタイ</t>
    </rPh>
    <rPh sb="76" eb="78">
      <t>ケツギ</t>
    </rPh>
    <rPh sb="79" eb="80">
      <t>ドウ</t>
    </rPh>
    <rPh sb="81" eb="84">
      <t>シュウギイン</t>
    </rPh>
    <rPh sb="84" eb="86">
      <t>カンキョウ</t>
    </rPh>
    <rPh sb="86" eb="89">
      <t>イインカイ</t>
    </rPh>
    <rPh sb="89" eb="91">
      <t>フタイ</t>
    </rPh>
    <rPh sb="91" eb="93">
      <t>ケツギ</t>
    </rPh>
    <phoneticPr fontId="5"/>
  </si>
  <si>
    <t>電子マニフェストの利用割合</t>
    <rPh sb="0" eb="2">
      <t>デンシ</t>
    </rPh>
    <rPh sb="9" eb="11">
      <t>リヨウ</t>
    </rPh>
    <rPh sb="11" eb="13">
      <t>ワリアイ</t>
    </rPh>
    <phoneticPr fontId="5"/>
  </si>
  <si>
    <t>％</t>
    <phoneticPr fontId="5"/>
  </si>
  <si>
    <t>-</t>
  </si>
  <si>
    <t>-</t>
    <phoneticPr fontId="5"/>
  </si>
  <si>
    <t>-</t>
    <phoneticPr fontId="5"/>
  </si>
  <si>
    <t>電子マニフェスト導入説明会、操作体験セミナーの開催回数</t>
    <rPh sb="0" eb="2">
      <t>デンシ</t>
    </rPh>
    <rPh sb="8" eb="10">
      <t>ドウニュウ</t>
    </rPh>
    <rPh sb="10" eb="13">
      <t>セツメイカイ</t>
    </rPh>
    <rPh sb="14" eb="16">
      <t>ソウサ</t>
    </rPh>
    <rPh sb="16" eb="18">
      <t>タイケン</t>
    </rPh>
    <rPh sb="23" eb="25">
      <t>カイサイ</t>
    </rPh>
    <rPh sb="25" eb="27">
      <t>カイスウ</t>
    </rPh>
    <phoneticPr fontId="5"/>
  </si>
  <si>
    <t>-</t>
    <phoneticPr fontId="5"/>
  </si>
  <si>
    <t>-</t>
    <phoneticPr fontId="5"/>
  </si>
  <si>
    <t>○</t>
  </si>
  <si>
    <t>　不法投棄等の不適正処理の防止に資する電子マニフェストの普及促進が求められている。</t>
    <rPh sb="1" eb="3">
      <t>フホウ</t>
    </rPh>
    <rPh sb="3" eb="5">
      <t>トウキ</t>
    </rPh>
    <rPh sb="5" eb="6">
      <t>トウ</t>
    </rPh>
    <rPh sb="7" eb="10">
      <t>フテキセイ</t>
    </rPh>
    <rPh sb="10" eb="12">
      <t>ショリ</t>
    </rPh>
    <rPh sb="13" eb="15">
      <t>ボウシ</t>
    </rPh>
    <rPh sb="16" eb="17">
      <t>シ</t>
    </rPh>
    <rPh sb="19" eb="21">
      <t>デンシ</t>
    </rPh>
    <rPh sb="28" eb="30">
      <t>フキュウ</t>
    </rPh>
    <rPh sb="30" eb="32">
      <t>ソクシン</t>
    </rPh>
    <rPh sb="33" eb="34">
      <t>モト</t>
    </rPh>
    <phoneticPr fontId="5"/>
  </si>
  <si>
    <t>　全国で利用される電子マニフェストのシステム等に関わる業務であり、国が事業を実施する必要がある。</t>
    <rPh sb="1" eb="3">
      <t>ゼンコク</t>
    </rPh>
    <rPh sb="4" eb="6">
      <t>リヨウ</t>
    </rPh>
    <rPh sb="9" eb="11">
      <t>デンシ</t>
    </rPh>
    <rPh sb="22" eb="23">
      <t>トウ</t>
    </rPh>
    <rPh sb="24" eb="25">
      <t>カカ</t>
    </rPh>
    <rPh sb="27" eb="29">
      <t>ギョウム</t>
    </rPh>
    <rPh sb="33" eb="34">
      <t>クニ</t>
    </rPh>
    <rPh sb="35" eb="37">
      <t>ジギョウ</t>
    </rPh>
    <rPh sb="38" eb="40">
      <t>ジッシ</t>
    </rPh>
    <rPh sb="42" eb="44">
      <t>ヒツヨウ</t>
    </rPh>
    <phoneticPr fontId="5"/>
  </si>
  <si>
    <t>　電子マニフェストの普及促進に向けた成果目標を達成するためには、利便性の高いシステムの構築や説明会等が必要である。</t>
    <rPh sb="1" eb="3">
      <t>デンシ</t>
    </rPh>
    <rPh sb="10" eb="12">
      <t>フキュウ</t>
    </rPh>
    <rPh sb="12" eb="14">
      <t>ソクシン</t>
    </rPh>
    <rPh sb="15" eb="16">
      <t>ム</t>
    </rPh>
    <rPh sb="18" eb="20">
      <t>セイカ</t>
    </rPh>
    <rPh sb="20" eb="22">
      <t>モクヒョウ</t>
    </rPh>
    <rPh sb="23" eb="25">
      <t>タッセイ</t>
    </rPh>
    <rPh sb="32" eb="35">
      <t>リベンセイ</t>
    </rPh>
    <rPh sb="36" eb="37">
      <t>タカ</t>
    </rPh>
    <rPh sb="43" eb="45">
      <t>コウチク</t>
    </rPh>
    <rPh sb="46" eb="49">
      <t>セツメイカイ</t>
    </rPh>
    <rPh sb="49" eb="50">
      <t>トウ</t>
    </rPh>
    <rPh sb="51" eb="53">
      <t>ヒツヨウ</t>
    </rPh>
    <phoneticPr fontId="5"/>
  </si>
  <si>
    <t>有</t>
  </si>
  <si>
    <t>無</t>
  </si>
  <si>
    <t xml:space="preserve">  電子マニフェストシステムの改修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普及啓発に関する業務についても、同様のことがいえる。こうしたことから、同センターは、法令の規定により、契約の相手方が一に定められているものに準ずるものであると認められるため、競争性のない随意契約によらざるを得ない。</t>
    <rPh sb="2" eb="4">
      <t>デンシ</t>
    </rPh>
    <rPh sb="15" eb="17">
      <t>カイシュウ</t>
    </rPh>
    <rPh sb="18" eb="19">
      <t>カン</t>
    </rPh>
    <rPh sb="21" eb="23">
      <t>ギョウム</t>
    </rPh>
    <rPh sb="29" eb="31">
      <t>デンシ</t>
    </rPh>
    <rPh sb="42" eb="44">
      <t>テイシ</t>
    </rPh>
    <rPh sb="50" eb="52">
      <t>カイシュウ</t>
    </rPh>
    <rPh sb="54" eb="56">
      <t>ヒツヨウ</t>
    </rPh>
    <rPh sb="60" eb="63">
      <t>キンキュウジ</t>
    </rPh>
    <rPh sb="64" eb="65">
      <t>タダ</t>
    </rPh>
    <rPh sb="67" eb="69">
      <t>タイオウ</t>
    </rPh>
    <rPh sb="69" eb="71">
      <t>カノウ</t>
    </rPh>
    <rPh sb="72" eb="73">
      <t>シャ</t>
    </rPh>
    <rPh sb="74" eb="76">
      <t>リコウ</t>
    </rPh>
    <rPh sb="78" eb="80">
      <t>ヒツヨウ</t>
    </rPh>
    <rPh sb="86" eb="87">
      <t>テン</t>
    </rPh>
    <rPh sb="88" eb="90">
      <t>コウエキ</t>
    </rPh>
    <rPh sb="90" eb="92">
      <t>ザイダン</t>
    </rPh>
    <rPh sb="92" eb="94">
      <t>ホウジン</t>
    </rPh>
    <rPh sb="94" eb="96">
      <t>ニホン</t>
    </rPh>
    <rPh sb="96" eb="98">
      <t>サンギョウ</t>
    </rPh>
    <rPh sb="98" eb="101">
      <t>ハイキブツ</t>
    </rPh>
    <rPh sb="101" eb="103">
      <t>ショリ</t>
    </rPh>
    <rPh sb="103" eb="105">
      <t>シンコウ</t>
    </rPh>
    <rPh sb="111" eb="114">
      <t>ハイキブツ</t>
    </rPh>
    <rPh sb="114" eb="117">
      <t>ショリホウ</t>
    </rPh>
    <rPh sb="118" eb="120">
      <t>キテイ</t>
    </rPh>
    <rPh sb="123" eb="125">
      <t>ゼンコク</t>
    </rPh>
    <rPh sb="125" eb="127">
      <t>ユイイツ</t>
    </rPh>
    <rPh sb="128" eb="130">
      <t>ジョウホウ</t>
    </rPh>
    <rPh sb="130" eb="132">
      <t>ショリ</t>
    </rPh>
    <rPh sb="139" eb="141">
      <t>シテイ</t>
    </rPh>
    <rPh sb="144" eb="146">
      <t>ゼンコク</t>
    </rPh>
    <rPh sb="147" eb="149">
      <t>ユイイツ</t>
    </rPh>
    <rPh sb="149" eb="151">
      <t>デンシ</t>
    </rPh>
    <rPh sb="162" eb="164">
      <t>ウンエイ</t>
    </rPh>
    <rPh sb="165" eb="167">
      <t>カンリ</t>
    </rPh>
    <rPh sb="167" eb="168">
      <t>トウ</t>
    </rPh>
    <rPh sb="169" eb="171">
      <t>ギョウム</t>
    </rPh>
    <rPh sb="172" eb="173">
      <t>オコナ</t>
    </rPh>
    <rPh sb="178" eb="179">
      <t>ドウ</t>
    </rPh>
    <rPh sb="184" eb="186">
      <t>ショウサイ</t>
    </rPh>
    <rPh sb="188" eb="190">
      <t>コンカン</t>
    </rPh>
    <rPh sb="190" eb="192">
      <t>ブブン</t>
    </rPh>
    <rPh sb="194" eb="196">
      <t>リカイ</t>
    </rPh>
    <rPh sb="200" eb="201">
      <t>シャ</t>
    </rPh>
    <rPh sb="205" eb="207">
      <t>フキュウ</t>
    </rPh>
    <rPh sb="207" eb="209">
      <t>ケイハツ</t>
    </rPh>
    <rPh sb="210" eb="211">
      <t>カン</t>
    </rPh>
    <rPh sb="213" eb="215">
      <t>ギョウム</t>
    </rPh>
    <rPh sb="221" eb="223">
      <t>ドウヨウ</t>
    </rPh>
    <rPh sb="240" eb="241">
      <t>ドウ</t>
    </rPh>
    <rPh sb="247" eb="249">
      <t>ホウレイ</t>
    </rPh>
    <rPh sb="250" eb="252">
      <t>キテイ</t>
    </rPh>
    <rPh sb="256" eb="258">
      <t>ケイヤク</t>
    </rPh>
    <rPh sb="259" eb="262">
      <t>アイテガタ</t>
    </rPh>
    <rPh sb="263" eb="264">
      <t>イチ</t>
    </rPh>
    <rPh sb="265" eb="266">
      <t>サダ</t>
    </rPh>
    <rPh sb="275" eb="276">
      <t>ジュン</t>
    </rPh>
    <rPh sb="284" eb="285">
      <t>ミト</t>
    </rPh>
    <rPh sb="292" eb="295">
      <t>キョウソウセイ</t>
    </rPh>
    <rPh sb="298" eb="300">
      <t>ズイイ</t>
    </rPh>
    <rPh sb="300" eb="302">
      <t>ケイヤク</t>
    </rPh>
    <rPh sb="308" eb="309">
      <t>エ</t>
    </rPh>
    <phoneticPr fontId="5"/>
  </si>
  <si>
    <t>‐</t>
  </si>
  <si>
    <t>　事業者にコスト等について確認を行いつつ事業を実施した。</t>
    <rPh sb="1" eb="4">
      <t>ジギョウシャ</t>
    </rPh>
    <rPh sb="8" eb="9">
      <t>トウ</t>
    </rPh>
    <rPh sb="13" eb="15">
      <t>カクニン</t>
    </rPh>
    <rPh sb="16" eb="17">
      <t>オコナ</t>
    </rPh>
    <rPh sb="20" eb="22">
      <t>ジギョウ</t>
    </rPh>
    <rPh sb="23" eb="25">
      <t>ジッシ</t>
    </rPh>
    <phoneticPr fontId="5"/>
  </si>
  <si>
    <t>　事業者に費目・使途について確認を行いつつ事業を実施した。</t>
    <rPh sb="1" eb="4">
      <t>ジギョウシャ</t>
    </rPh>
    <rPh sb="5" eb="7">
      <t>ヒモク</t>
    </rPh>
    <rPh sb="8" eb="10">
      <t>シト</t>
    </rPh>
    <rPh sb="14" eb="16">
      <t>カクニン</t>
    </rPh>
    <rPh sb="17" eb="18">
      <t>オコナ</t>
    </rPh>
    <rPh sb="21" eb="23">
      <t>ジギョウ</t>
    </rPh>
    <rPh sb="24" eb="26">
      <t>ジッシ</t>
    </rPh>
    <phoneticPr fontId="5"/>
  </si>
  <si>
    <t>　事業の内容について、随時見直しを行っている。</t>
    <rPh sb="1" eb="3">
      <t>ジギョウ</t>
    </rPh>
    <rPh sb="4" eb="6">
      <t>ナイヨウ</t>
    </rPh>
    <rPh sb="11" eb="13">
      <t>ズイジ</t>
    </rPh>
    <rPh sb="13" eb="15">
      <t>ミナオ</t>
    </rPh>
    <rPh sb="17" eb="18">
      <t>オコナ</t>
    </rPh>
    <phoneticPr fontId="5"/>
  </si>
  <si>
    <t>　電子マニフェストの利用割合は年々上昇しており、平成29年度末時点で53％となった。</t>
    <rPh sb="1" eb="3">
      <t>デンシ</t>
    </rPh>
    <rPh sb="10" eb="12">
      <t>リヨウ</t>
    </rPh>
    <rPh sb="12" eb="14">
      <t>ワリアイ</t>
    </rPh>
    <rPh sb="15" eb="17">
      <t>ネンネン</t>
    </rPh>
    <rPh sb="17" eb="19">
      <t>ジョウショウ</t>
    </rPh>
    <rPh sb="24" eb="26">
      <t>ヘイセイ</t>
    </rPh>
    <rPh sb="28" eb="30">
      <t>ネンド</t>
    </rPh>
    <rPh sb="30" eb="31">
      <t>マツ</t>
    </rPh>
    <rPh sb="31" eb="33">
      <t>ジテン</t>
    </rPh>
    <phoneticPr fontId="5"/>
  </si>
  <si>
    <t>　事業は、利用者の利便性向上や周知に最も効果的かつ低コストな手段・方法で実施している。</t>
    <rPh sb="1" eb="3">
      <t>ジギョウ</t>
    </rPh>
    <rPh sb="5" eb="8">
      <t>リヨウシャ</t>
    </rPh>
    <rPh sb="9" eb="12">
      <t>リベンセイ</t>
    </rPh>
    <rPh sb="12" eb="14">
      <t>コウジョウ</t>
    </rPh>
    <rPh sb="15" eb="17">
      <t>シュウチ</t>
    </rPh>
    <rPh sb="18" eb="19">
      <t>モット</t>
    </rPh>
    <rPh sb="20" eb="23">
      <t>コウカテキ</t>
    </rPh>
    <rPh sb="25" eb="26">
      <t>テイ</t>
    </rPh>
    <rPh sb="30" eb="32">
      <t>シュダン</t>
    </rPh>
    <rPh sb="33" eb="35">
      <t>ホウホウ</t>
    </rPh>
    <rPh sb="36" eb="38">
      <t>ジッシ</t>
    </rPh>
    <phoneticPr fontId="5"/>
  </si>
  <si>
    <t>　活動実績は、当初見込みと同程度である。</t>
    <rPh sb="1" eb="3">
      <t>カツドウ</t>
    </rPh>
    <rPh sb="3" eb="5">
      <t>ジッセキ</t>
    </rPh>
    <rPh sb="7" eb="9">
      <t>トウショ</t>
    </rPh>
    <rPh sb="9" eb="11">
      <t>ミコ</t>
    </rPh>
    <rPh sb="13" eb="16">
      <t>ドウテイド</t>
    </rPh>
    <phoneticPr fontId="5"/>
  </si>
  <si>
    <t>　強化されたシステムは、電子マニフェストの利用者に活用されており、その利用割合は年々上昇している。</t>
    <rPh sb="1" eb="3">
      <t>キョウカ</t>
    </rPh>
    <rPh sb="12" eb="14">
      <t>デンシ</t>
    </rPh>
    <rPh sb="21" eb="24">
      <t>リヨウシャ</t>
    </rPh>
    <rPh sb="25" eb="27">
      <t>カツヨウ</t>
    </rPh>
    <rPh sb="35" eb="37">
      <t>リヨウ</t>
    </rPh>
    <rPh sb="37" eb="39">
      <t>ワリアイ</t>
    </rPh>
    <rPh sb="40" eb="42">
      <t>ネンネン</t>
    </rPh>
    <rPh sb="42" eb="44">
      <t>ジョウショウ</t>
    </rPh>
    <phoneticPr fontId="5"/>
  </si>
  <si>
    <t>X：電子マニフェスト普及啓発事業に係る執行額（千円）／Y：（説明会＋セミナー等）実施回数（回）　　　　　　　　　　　　　　</t>
    <rPh sb="2" eb="4">
      <t>デンシ</t>
    </rPh>
    <rPh sb="10" eb="12">
      <t>フキュウ</t>
    </rPh>
    <rPh sb="12" eb="14">
      <t>ケイハツ</t>
    </rPh>
    <rPh sb="14" eb="16">
      <t>ジギョウ</t>
    </rPh>
    <rPh sb="17" eb="18">
      <t>カカ</t>
    </rPh>
    <rPh sb="19" eb="21">
      <t>シッコウ</t>
    </rPh>
    <rPh sb="21" eb="22">
      <t>ガク</t>
    </rPh>
    <rPh sb="23" eb="25">
      <t>センエン</t>
    </rPh>
    <rPh sb="30" eb="33">
      <t>セツメイカイ</t>
    </rPh>
    <rPh sb="38" eb="39">
      <t>トウ</t>
    </rPh>
    <rPh sb="40" eb="42">
      <t>ジッシ</t>
    </rPh>
    <rPh sb="42" eb="44">
      <t>カイスウ</t>
    </rPh>
    <rPh sb="45" eb="46">
      <t>カイ</t>
    </rPh>
    <phoneticPr fontId="5"/>
  </si>
  <si>
    <t>135</t>
    <phoneticPr fontId="5"/>
  </si>
  <si>
    <t>127</t>
    <phoneticPr fontId="5"/>
  </si>
  <si>
    <t>135</t>
    <phoneticPr fontId="5"/>
  </si>
  <si>
    <t>171</t>
    <phoneticPr fontId="5"/>
  </si>
  <si>
    <t>169</t>
    <phoneticPr fontId="5"/>
  </si>
  <si>
    <t>171</t>
    <phoneticPr fontId="5"/>
  </si>
  <si>
    <t>162</t>
    <phoneticPr fontId="5"/>
  </si>
  <si>
    <t>A.（公財）日本産業廃棄物処理振興センター</t>
    <rPh sb="3" eb="5">
      <t>コウザイ</t>
    </rPh>
    <rPh sb="6" eb="8">
      <t>ニホン</t>
    </rPh>
    <rPh sb="8" eb="10">
      <t>サンギョウ</t>
    </rPh>
    <rPh sb="10" eb="13">
      <t>ハイキブツ</t>
    </rPh>
    <rPh sb="13" eb="15">
      <t>ショリ</t>
    </rPh>
    <rPh sb="15" eb="17">
      <t>シンコウ</t>
    </rPh>
    <phoneticPr fontId="5"/>
  </si>
  <si>
    <t>B.日本アイ・ビー・エム株式会社</t>
    <rPh sb="2" eb="4">
      <t>ニホン</t>
    </rPh>
    <rPh sb="12" eb="16">
      <t>カブシキカイシャ</t>
    </rPh>
    <phoneticPr fontId="5"/>
  </si>
  <si>
    <t>平成25年５月に閣議決定された第三次循環型社会形成推進基本計画で、平成28年度までに電子マニフェストの普及率を50%にするとの目標が設定され、平成25年10月に策定した「電子マニフェスト普及拡大に向けたロードマップ」に基づき、電子マニフェストシステムの機能強化及び電子マニフェスト普及啓発に係る各種施策を推進した結果、平成29年９月に50％の目標を達成した。</t>
    <rPh sb="0" eb="2">
      <t>ヘイセイ</t>
    </rPh>
    <rPh sb="4" eb="5">
      <t>ネン</t>
    </rPh>
    <rPh sb="6" eb="7">
      <t>ガツ</t>
    </rPh>
    <rPh sb="8" eb="10">
      <t>カクギ</t>
    </rPh>
    <rPh sb="10" eb="12">
      <t>ケッテイ</t>
    </rPh>
    <rPh sb="15" eb="18">
      <t>ダイサンジ</t>
    </rPh>
    <rPh sb="18" eb="31">
      <t>ジュンカンガタシャカイケイセイスイシンキホンケイカク</t>
    </rPh>
    <rPh sb="33" eb="35">
      <t>ヘイセイ</t>
    </rPh>
    <rPh sb="37" eb="39">
      <t>ネンド</t>
    </rPh>
    <rPh sb="42" eb="44">
      <t>デンシ</t>
    </rPh>
    <rPh sb="51" eb="54">
      <t>フキュウリツ</t>
    </rPh>
    <rPh sb="63" eb="65">
      <t>モクヒョウ</t>
    </rPh>
    <rPh sb="66" eb="68">
      <t>セッテイ</t>
    </rPh>
    <rPh sb="71" eb="73">
      <t>ヘイセイ</t>
    </rPh>
    <rPh sb="75" eb="76">
      <t>ネン</t>
    </rPh>
    <rPh sb="78" eb="79">
      <t>ガツ</t>
    </rPh>
    <rPh sb="80" eb="82">
      <t>サクテイ</t>
    </rPh>
    <rPh sb="85" eb="87">
      <t>デンシ</t>
    </rPh>
    <rPh sb="93" eb="95">
      <t>フキュウ</t>
    </rPh>
    <rPh sb="95" eb="97">
      <t>カクダイ</t>
    </rPh>
    <rPh sb="98" eb="99">
      <t>ム</t>
    </rPh>
    <rPh sb="109" eb="110">
      <t>モト</t>
    </rPh>
    <rPh sb="113" eb="115">
      <t>デンシ</t>
    </rPh>
    <rPh sb="126" eb="128">
      <t>キノウ</t>
    </rPh>
    <rPh sb="128" eb="130">
      <t>キョウカ</t>
    </rPh>
    <rPh sb="130" eb="131">
      <t>オヨ</t>
    </rPh>
    <rPh sb="132" eb="134">
      <t>デンシ</t>
    </rPh>
    <rPh sb="140" eb="142">
      <t>フキュウ</t>
    </rPh>
    <rPh sb="142" eb="144">
      <t>ケイハツ</t>
    </rPh>
    <rPh sb="145" eb="146">
      <t>カカ</t>
    </rPh>
    <rPh sb="147" eb="149">
      <t>カクシュ</t>
    </rPh>
    <rPh sb="149" eb="151">
      <t>セサク</t>
    </rPh>
    <rPh sb="152" eb="154">
      <t>スイシン</t>
    </rPh>
    <rPh sb="156" eb="158">
      <t>ケッカ</t>
    </rPh>
    <rPh sb="159" eb="161">
      <t>ヘイセイ</t>
    </rPh>
    <rPh sb="163" eb="164">
      <t>ネン</t>
    </rPh>
    <rPh sb="165" eb="166">
      <t>ガツ</t>
    </rPh>
    <rPh sb="171" eb="173">
      <t>モクヒョウ</t>
    </rPh>
    <rPh sb="174" eb="176">
      <t>タッセイ</t>
    </rPh>
    <phoneticPr fontId="5"/>
  </si>
  <si>
    <t>7,171／18</t>
    <phoneticPr fontId="5"/>
  </si>
  <si>
    <t>2,150／9</t>
    <phoneticPr fontId="5"/>
  </si>
  <si>
    <t>1,470／7</t>
    <phoneticPr fontId="5"/>
  </si>
  <si>
    <t>外注費</t>
    <rPh sb="0" eb="3">
      <t>ガイチュウヒ</t>
    </rPh>
    <phoneticPr fontId="5"/>
  </si>
  <si>
    <t>システム機構構築</t>
    <rPh sb="4" eb="6">
      <t>キコウ</t>
    </rPh>
    <rPh sb="6" eb="8">
      <t>コウチク</t>
    </rPh>
    <phoneticPr fontId="5"/>
  </si>
  <si>
    <t>人件費</t>
    <rPh sb="0" eb="3">
      <t>ジンケンヒ</t>
    </rPh>
    <phoneticPr fontId="5"/>
  </si>
  <si>
    <t>企画等</t>
    <rPh sb="0" eb="2">
      <t>キカク</t>
    </rPh>
    <rPh sb="2" eb="3">
      <t>トウ</t>
    </rPh>
    <phoneticPr fontId="5"/>
  </si>
  <si>
    <t>消費税</t>
    <rPh sb="0" eb="3">
      <t>ショウヒゼイ</t>
    </rPh>
    <phoneticPr fontId="5"/>
  </si>
  <si>
    <t>その他</t>
    <rPh sb="2" eb="3">
      <t>タ</t>
    </rPh>
    <phoneticPr fontId="5"/>
  </si>
  <si>
    <t>借料損料、旅費、一般管理費、印刷製本費等</t>
    <rPh sb="0" eb="2">
      <t>シャクリョウ</t>
    </rPh>
    <rPh sb="2" eb="4">
      <t>ソンリョウ</t>
    </rPh>
    <rPh sb="5" eb="7">
      <t>リョヒ</t>
    </rPh>
    <rPh sb="8" eb="10">
      <t>イッパン</t>
    </rPh>
    <rPh sb="10" eb="13">
      <t>カンリヒ</t>
    </rPh>
    <rPh sb="14" eb="16">
      <t>インサツ</t>
    </rPh>
    <rPh sb="16" eb="18">
      <t>セイホン</t>
    </rPh>
    <rPh sb="18" eb="19">
      <t>ヒ</t>
    </rPh>
    <rPh sb="19" eb="20">
      <t>トウ</t>
    </rPh>
    <phoneticPr fontId="5"/>
  </si>
  <si>
    <t>業務委託費</t>
    <rPh sb="0" eb="2">
      <t>ギョウム</t>
    </rPh>
    <rPh sb="2" eb="5">
      <t>イタクヒ</t>
    </rPh>
    <phoneticPr fontId="5"/>
  </si>
  <si>
    <t>システム開発等</t>
    <rPh sb="4" eb="6">
      <t>カイハツ</t>
    </rPh>
    <rPh sb="6" eb="7">
      <t>トウ</t>
    </rPh>
    <phoneticPr fontId="5"/>
  </si>
  <si>
    <t>（公財）日本産業廃棄物処理振興センター</t>
    <phoneticPr fontId="5"/>
  </si>
  <si>
    <t>システム機能強化・普及啓発事業</t>
    <phoneticPr fontId="5"/>
  </si>
  <si>
    <t>日本アイ・ビー・エム株式会社</t>
    <rPh sb="0" eb="2">
      <t>ニホン</t>
    </rPh>
    <rPh sb="10" eb="14">
      <t>カブシキカイシャ</t>
    </rPh>
    <phoneticPr fontId="5"/>
  </si>
  <si>
    <t>一部システムの開発、設計等</t>
    <rPh sb="0" eb="2">
      <t>イチブ</t>
    </rPh>
    <rPh sb="7" eb="9">
      <t>カイハツ</t>
    </rPh>
    <rPh sb="10" eb="12">
      <t>セッケイ</t>
    </rPh>
    <rPh sb="12" eb="13">
      <t>トウ</t>
    </rPh>
    <phoneticPr fontId="5"/>
  </si>
  <si>
    <t>環境保全調査等委託費</t>
    <rPh sb="0" eb="2">
      <t>カンキョウ</t>
    </rPh>
    <rPh sb="2" eb="4">
      <t>ホゼン</t>
    </rPh>
    <rPh sb="4" eb="6">
      <t>チョウサ</t>
    </rPh>
    <rPh sb="6" eb="7">
      <t>トウ</t>
    </rPh>
    <rPh sb="7" eb="9">
      <t>イタク</t>
    </rPh>
    <rPh sb="9" eb="10">
      <t>ヒ</t>
    </rPh>
    <phoneticPr fontId="5"/>
  </si>
  <si>
    <t>-</t>
    <phoneticPr fontId="5"/>
  </si>
  <si>
    <t>電子マニフェスト普及拡大事業</t>
    <rPh sb="0" eb="2">
      <t>デンシ</t>
    </rPh>
    <rPh sb="8" eb="10">
      <t>フキュウ</t>
    </rPh>
    <rPh sb="10" eb="12">
      <t>カクダイ</t>
    </rPh>
    <rPh sb="12" eb="14">
      <t>ジギョウ</t>
    </rPh>
    <phoneticPr fontId="5"/>
  </si>
  <si>
    <t>10,399／33</t>
    <phoneticPr fontId="5"/>
  </si>
  <si>
    <t>-</t>
    <phoneticPr fontId="5"/>
  </si>
  <si>
    <t>千円</t>
    <rPh sb="0" eb="2">
      <t>センエン</t>
    </rPh>
    <phoneticPr fontId="5"/>
  </si>
  <si>
    <t>　Ｘ　/　Ｙ</t>
    <phoneticPr fontId="5"/>
  </si>
  <si>
    <t>産業廃棄物対策（排出抑制・リサイクル・適正処理等）</t>
    <rPh sb="0" eb="2">
      <t>サンギョウ</t>
    </rPh>
    <rPh sb="2" eb="5">
      <t>ハイキブツ</t>
    </rPh>
    <rPh sb="5" eb="7">
      <t>タイサク</t>
    </rPh>
    <rPh sb="8" eb="10">
      <t>ハイシュツ</t>
    </rPh>
    <rPh sb="10" eb="12">
      <t>ヨクセイ</t>
    </rPh>
    <rPh sb="19" eb="21">
      <t>テキセイ</t>
    </rPh>
    <rPh sb="21" eb="23">
      <t>ショリ</t>
    </rPh>
    <rPh sb="23" eb="24">
      <t>トウ</t>
    </rPh>
    <phoneticPr fontId="5"/>
  </si>
  <si>
    <t>電子マニフェストの普及率</t>
    <rPh sb="0" eb="2">
      <t>デンシ</t>
    </rPh>
    <rPh sb="9" eb="12">
      <t>フキュウリツ</t>
    </rPh>
    <phoneticPr fontId="5"/>
  </si>
  <si>
    <t>％</t>
    <phoneticPr fontId="5"/>
  </si>
  <si>
    <t>％</t>
    <phoneticPr fontId="5"/>
  </si>
  <si>
    <t>-</t>
    <phoneticPr fontId="5"/>
  </si>
  <si>
    <t>-</t>
    <phoneticPr fontId="5"/>
  </si>
  <si>
    <t>-</t>
    <phoneticPr fontId="5"/>
  </si>
  <si>
    <t>-</t>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</si>
  <si>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</si>
  <si>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以て産業廃棄物の適正処理を図ることが可能となるもの。</t>
    <rPh sb="0" eb="2">
      <t>デンシ</t>
    </rPh>
    <rPh sb="9" eb="11">
      <t>フキュウ</t>
    </rPh>
    <rPh sb="12" eb="13">
      <t>トモナ</t>
    </rPh>
    <rPh sb="15" eb="17">
      <t>ハイシュツ</t>
    </rPh>
    <rPh sb="17" eb="20">
      <t>ジギョウシャ</t>
    </rPh>
    <rPh sb="21" eb="23">
      <t>ショリ</t>
    </rPh>
    <rPh sb="23" eb="25">
      <t>ギョウシャ</t>
    </rPh>
    <rPh sb="26" eb="28">
      <t>ジョウホウ</t>
    </rPh>
    <rPh sb="28" eb="30">
      <t>カンリ</t>
    </rPh>
    <rPh sb="31" eb="34">
      <t>ゴウリカ</t>
    </rPh>
    <rPh sb="35" eb="38">
      <t>コウリツカ</t>
    </rPh>
    <rPh sb="39" eb="42">
      <t>ハイキブツ</t>
    </rPh>
    <rPh sb="42" eb="44">
      <t>ショリ</t>
    </rPh>
    <rPh sb="49" eb="52">
      <t>トウメイカ</t>
    </rPh>
    <rPh sb="53" eb="57">
      <t>トドウフケン</t>
    </rPh>
    <rPh sb="57" eb="58">
      <t>トウ</t>
    </rPh>
    <rPh sb="59" eb="61">
      <t>カンシ</t>
    </rPh>
    <rPh sb="61" eb="63">
      <t>ギョウム</t>
    </rPh>
    <rPh sb="64" eb="67">
      <t>ゴウリカ</t>
    </rPh>
    <rPh sb="68" eb="71">
      <t>フテキセイ</t>
    </rPh>
    <rPh sb="71" eb="73">
      <t>ショリ</t>
    </rPh>
    <rPh sb="74" eb="76">
      <t>ゲンイン</t>
    </rPh>
    <rPh sb="76" eb="78">
      <t>キュウメイ</t>
    </rPh>
    <rPh sb="79" eb="82">
      <t>ジンソクカ</t>
    </rPh>
    <rPh sb="83" eb="85">
      <t>スイシン</t>
    </rPh>
    <rPh sb="88" eb="89">
      <t>モッ</t>
    </rPh>
    <rPh sb="90" eb="92">
      <t>サンギョウ</t>
    </rPh>
    <rPh sb="92" eb="95">
      <t>ハイキブツ</t>
    </rPh>
    <rPh sb="96" eb="98">
      <t>テキセイ</t>
    </rPh>
    <rPh sb="98" eb="100">
      <t>ショリ</t>
    </rPh>
    <rPh sb="101" eb="102">
      <t>ハカ</t>
    </rPh>
    <rPh sb="106" eb="108">
      <t>カノウ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</si>
  <si>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http://www.env.go.jp/recycle/circul/keikaku.html　　　　　　　　　　　　　　　　　　　　　　　　　　　　　　　　　　　　　　　　　　　　　　　　　　　　　　　　　　　　　　　　　　　　　　　　　　　　　　　　　　　　　　　　　　　　　電子マニフェスト普及拡大に向けたロードマップ　http://www.env.go.jp/recycle/waste/h251007roadmap.pdf　　　　　　　　　　　　　　　　　　　　　　　　　　　　　　　　　　　　　　　　　　　　　　　　　　　　　　　　　　　　　　　　　　　　　　　　　　　　　　　　　　　　　　　　　　　　　　　　　　　　　　　　　　　　　　　　　　　　　　　　　　　　　　　　　　　　　　　　　　　　　　　　　　　　　廃棄物処理制度の見直しの方向性　http://www.env.go.jp/council/toshin/t03-h2802.pdf</t>
    <rPh sb="1560" eb="1573">
      <t>ジュンカンガタシャカイケイセイスイシンキホンケイカク</t>
    </rPh>
    <rPh sb="1940" eb="1943">
      <t>ハイキブツ</t>
    </rPh>
    <rPh sb="1943" eb="1945">
      <t>ショリ</t>
    </rPh>
    <rPh sb="1945" eb="1947">
      <t>セイド</t>
    </rPh>
    <rPh sb="1948" eb="1950">
      <t>ミナオ</t>
    </rPh>
    <rPh sb="1952" eb="1955">
      <t>ホウコウセイ</t>
    </rPh>
    <phoneticPr fontId="5"/>
  </si>
  <si>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</si>
  <si>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</si>
  <si>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</si>
  <si>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</si>
  <si>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</si>
  <si>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</si>
  <si>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</si>
  <si>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</si>
  <si>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</si>
  <si>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</si>
  <si>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平成28年度公開プロセスでの議論を踏まえた対応状況を記載するとともに、電子マニフェストの利用割合の更なる向上に向けた取組の強化を検討すること。</t>
    <phoneticPr fontId="5"/>
  </si>
  <si>
    <t>執行等改善</t>
  </si>
  <si>
    <t>・平成28年度までに、電子マニフェストの利用割合を50％まで引き上げる　　　　　　　　　　　　　　　　　　　　　　　　　　　　　　　　　　　　　　　　　　　　　　　　　　　　　　　　　　　　　　　　　　　　　　　　　　　　　　　　　　　　　　　　　　　　　　　　　　　　　　　　・平成34年度までに70%まで引き上げる</t>
    <rPh sb="1" eb="3">
      <t>ヘイセイ</t>
    </rPh>
    <rPh sb="5" eb="7">
      <t>ネンド</t>
    </rPh>
    <rPh sb="11" eb="13">
      <t>デンシ</t>
    </rPh>
    <rPh sb="20" eb="22">
      <t>リヨウ</t>
    </rPh>
    <rPh sb="22" eb="24">
      <t>ワリアイ</t>
    </rPh>
    <rPh sb="30" eb="31">
      <t>ヒ</t>
    </rPh>
    <rPh sb="32" eb="33">
      <t>ア</t>
    </rPh>
    <rPh sb="140" eb="142">
      <t>ヘイセイ</t>
    </rPh>
    <rPh sb="144" eb="146">
      <t>ネンド</t>
    </rPh>
    <rPh sb="154" eb="155">
      <t>ヒ</t>
    </rPh>
    <rPh sb="156" eb="157">
      <t>ア</t>
    </rPh>
    <phoneticPr fontId="5"/>
  </si>
  <si>
    <t>第三次循環型社会形成推進基本計画（平成25年5月閣議決定）　　　　　　　　　　　　　　　　　　　　　　　　　　　　　　　　　　　　　　　　　　　　　　　　　　　　　　　　　　　　　　　　　　　　　　　　　　　　　　第四次循環型社会形成推進基本計画（平成30年6月閣議決定）
電子マニフェスト普及拡大に向けたロードマップ（平成25年10月策定）　　　　　　　　　　　　　　　　　　　　　　　　　　　　　　　　　　　　　　　　　　　　　　　　　　　　　　　　　　　　　　　　　　　　　　　　　　　　　　　　　　　　　　　　　　　　　　　　　　　　　　　　　　　　　　　　　　　　　　　　　　　　　　　　　　　　　　　　　廃棄物処理制度の見直しの方向性（平成29年２月中央環境審議会意見具申）</t>
    <rPh sb="24" eb="26">
      <t>カクギ</t>
    </rPh>
    <rPh sb="26" eb="28">
      <t>ケッテイ</t>
    </rPh>
    <rPh sb="107" eb="123">
      <t>ダイヨジジュンカンガタシャカイケイセイスイシンキホンケイカク</t>
    </rPh>
    <rPh sb="124" eb="126">
      <t>ヘイセイ</t>
    </rPh>
    <rPh sb="128" eb="129">
      <t>ネン</t>
    </rPh>
    <rPh sb="130" eb="131">
      <t>ガツ</t>
    </rPh>
    <rPh sb="131" eb="133">
      <t>カクギ</t>
    </rPh>
    <rPh sb="133" eb="135">
      <t>ケッテイ</t>
    </rPh>
    <rPh sb="308" eb="311">
      <t>ハイキブツ</t>
    </rPh>
    <rPh sb="311" eb="313">
      <t>ショリ</t>
    </rPh>
    <rPh sb="313" eb="315">
      <t>セイド</t>
    </rPh>
    <rPh sb="316" eb="318">
      <t>ミナオ</t>
    </rPh>
    <rPh sb="320" eb="323">
      <t>ホウコウセイ</t>
    </rPh>
    <rPh sb="324" eb="326">
      <t>ヘイセイ</t>
    </rPh>
    <rPh sb="328" eb="329">
      <t>ネン</t>
    </rPh>
    <rPh sb="330" eb="331">
      <t>ガツ</t>
    </rPh>
    <rPh sb="331" eb="333">
      <t>チュウオウ</t>
    </rPh>
    <rPh sb="333" eb="335">
      <t>カンキョウ</t>
    </rPh>
    <rPh sb="335" eb="338">
      <t>シンギカイ</t>
    </rPh>
    <rPh sb="338" eb="340">
      <t>イケン</t>
    </rPh>
    <rPh sb="340" eb="342">
      <t>グシン</t>
    </rPh>
    <phoneticPr fontId="5"/>
  </si>
  <si>
    <t>第三次循環型社会形成推進基本計画　　　　　　　　　　　　　　　　　　　　　　　　　　　　　　　　　　　　　　　　　　　　　　第四次循環型社会形成推進基本計画　　　　　　　　　　　　　　　　　　　　　　　
電子マニフェスト普及拡大に向けたロードマップ　　　　　　　　　　　　　　　　　　　　　　　　　　　　　　　　　　廃棄物処理制度の見直しの方向性　　　　　　　　　　　　　　　　　　　　　　　　　　　　　　　　　　　　　　　　　</t>
    <rPh sb="0" eb="1">
      <t>ダイ</t>
    </rPh>
    <rPh sb="1" eb="3">
      <t>サンジ</t>
    </rPh>
    <rPh sb="3" eb="6">
      <t>ジュンカンガタ</t>
    </rPh>
    <rPh sb="6" eb="8">
      <t>シャカイ</t>
    </rPh>
    <rPh sb="8" eb="10">
      <t>ケイセイ</t>
    </rPh>
    <rPh sb="10" eb="12">
      <t>スイシン</t>
    </rPh>
    <rPh sb="12" eb="14">
      <t>キホン</t>
    </rPh>
    <rPh sb="14" eb="16">
      <t>ケイカク</t>
    </rPh>
    <rPh sb="62" eb="78">
      <t>ダイヨジジュンカンガタシャカイケイセイスイシンキホンケイカク</t>
    </rPh>
    <rPh sb="102" eb="104">
      <t>デンシ</t>
    </rPh>
    <rPh sb="110" eb="112">
      <t>フキュウ</t>
    </rPh>
    <rPh sb="112" eb="114">
      <t>カクダイ</t>
    </rPh>
    <rPh sb="115" eb="116">
      <t>ム</t>
    </rPh>
    <rPh sb="158" eb="161">
      <t>ハイキブツ</t>
    </rPh>
    <rPh sb="161" eb="163">
      <t>ショリ</t>
    </rPh>
    <rPh sb="163" eb="165">
      <t>セイド</t>
    </rPh>
    <rPh sb="166" eb="168">
      <t>ミナオ</t>
    </rPh>
    <rPh sb="170" eb="173">
      <t>ホウコウセイ</t>
    </rPh>
    <phoneticPr fontId="5"/>
  </si>
  <si>
    <t>平成29年２月に中央環境審議会が取りまとめた廃棄物処理制度の見直しの方向性（意見具申）においては、「引き続き電子マニフェストの普及に関する目標を設定した上で当該目標の実現へ向けた施策を計画的に推進することが必要」とされ、また、同意見具申を踏まえて、平成29年６月に廃棄物処理法が改正され、平成32年度から一定規模以上の特別管理産業廃棄物を排出する事業者に対し電子マニフェストの使用が義務付けられることとなったため、引き続き、利用者の要望等を踏まえた電子マニフェストシステムの機能強化及び分かりやすい説明会の開催等を通じて普及啓発を推進していく。</t>
    <rPh sb="0" eb="2">
      <t>ヘイセイ</t>
    </rPh>
    <rPh sb="4" eb="5">
      <t>ネン</t>
    </rPh>
    <rPh sb="6" eb="7">
      <t>ガツ</t>
    </rPh>
    <rPh sb="8" eb="10">
      <t>チュウオウ</t>
    </rPh>
    <rPh sb="10" eb="12">
      <t>カンキョウ</t>
    </rPh>
    <rPh sb="12" eb="15">
      <t>シンギカイ</t>
    </rPh>
    <rPh sb="16" eb="17">
      <t>ト</t>
    </rPh>
    <rPh sb="22" eb="25">
      <t>ハイキブツ</t>
    </rPh>
    <rPh sb="25" eb="27">
      <t>ショリ</t>
    </rPh>
    <rPh sb="27" eb="29">
      <t>セイド</t>
    </rPh>
    <rPh sb="30" eb="32">
      <t>ミナオ</t>
    </rPh>
    <rPh sb="34" eb="37">
      <t>ホウコウセイ</t>
    </rPh>
    <rPh sb="38" eb="40">
      <t>イケン</t>
    </rPh>
    <rPh sb="40" eb="42">
      <t>グシン</t>
    </rPh>
    <rPh sb="50" eb="51">
      <t>ヒ</t>
    </rPh>
    <rPh sb="52" eb="53">
      <t>ツヅ</t>
    </rPh>
    <rPh sb="54" eb="56">
      <t>デンシ</t>
    </rPh>
    <rPh sb="63" eb="65">
      <t>フキュウ</t>
    </rPh>
    <rPh sb="66" eb="67">
      <t>カン</t>
    </rPh>
    <rPh sb="69" eb="71">
      <t>モクヒョウ</t>
    </rPh>
    <rPh sb="72" eb="74">
      <t>セッテイ</t>
    </rPh>
    <rPh sb="76" eb="77">
      <t>ウエ</t>
    </rPh>
    <rPh sb="78" eb="80">
      <t>トウガイ</t>
    </rPh>
    <rPh sb="80" eb="82">
      <t>モクヒョウ</t>
    </rPh>
    <rPh sb="83" eb="85">
      <t>ジツゲン</t>
    </rPh>
    <rPh sb="86" eb="87">
      <t>ム</t>
    </rPh>
    <rPh sb="89" eb="91">
      <t>セサク</t>
    </rPh>
    <rPh sb="92" eb="95">
      <t>ケイカクテキ</t>
    </rPh>
    <rPh sb="96" eb="98">
      <t>スイシン</t>
    </rPh>
    <rPh sb="103" eb="105">
      <t>ヒツヨウ</t>
    </rPh>
    <rPh sb="113" eb="114">
      <t>ドウ</t>
    </rPh>
    <rPh sb="114" eb="116">
      <t>イケン</t>
    </rPh>
    <rPh sb="116" eb="118">
      <t>グシン</t>
    </rPh>
    <rPh sb="119" eb="120">
      <t>フ</t>
    </rPh>
    <rPh sb="124" eb="126">
      <t>ヘイセイ</t>
    </rPh>
    <rPh sb="128" eb="129">
      <t>ネン</t>
    </rPh>
    <rPh sb="130" eb="131">
      <t>ガツ</t>
    </rPh>
    <rPh sb="132" eb="135">
      <t>ハイキブツ</t>
    </rPh>
    <rPh sb="135" eb="138">
      <t>ショリホウ</t>
    </rPh>
    <rPh sb="139" eb="141">
      <t>カイセイ</t>
    </rPh>
    <rPh sb="144" eb="146">
      <t>ヘイセイ</t>
    </rPh>
    <rPh sb="148" eb="150">
      <t>ネンド</t>
    </rPh>
    <rPh sb="152" eb="154">
      <t>イッテイ</t>
    </rPh>
    <rPh sb="154" eb="156">
      <t>キボ</t>
    </rPh>
    <rPh sb="156" eb="158">
      <t>イジョウ</t>
    </rPh>
    <rPh sb="159" eb="161">
      <t>トクベツ</t>
    </rPh>
    <rPh sb="161" eb="163">
      <t>カンリ</t>
    </rPh>
    <rPh sb="163" eb="165">
      <t>サンギョウ</t>
    </rPh>
    <rPh sb="165" eb="168">
      <t>ハイキブツ</t>
    </rPh>
    <rPh sb="169" eb="171">
      <t>ハイシュツ</t>
    </rPh>
    <rPh sb="173" eb="176">
      <t>ジギョウシャ</t>
    </rPh>
    <rPh sb="177" eb="178">
      <t>タイ</t>
    </rPh>
    <rPh sb="179" eb="181">
      <t>デンシ</t>
    </rPh>
    <rPh sb="188" eb="190">
      <t>シヨウ</t>
    </rPh>
    <rPh sb="191" eb="194">
      <t>ギムヅ</t>
    </rPh>
    <rPh sb="207" eb="208">
      <t>ヒ</t>
    </rPh>
    <rPh sb="209" eb="210">
      <t>ツヅ</t>
    </rPh>
    <rPh sb="212" eb="215">
      <t>リヨウシャ</t>
    </rPh>
    <rPh sb="216" eb="218">
      <t>ヨウボウ</t>
    </rPh>
    <rPh sb="218" eb="219">
      <t>トウ</t>
    </rPh>
    <rPh sb="220" eb="221">
      <t>フ</t>
    </rPh>
    <rPh sb="224" eb="226">
      <t>デンシ</t>
    </rPh>
    <rPh sb="237" eb="239">
      <t>キノウ</t>
    </rPh>
    <rPh sb="239" eb="241">
      <t>キョウカ</t>
    </rPh>
    <rPh sb="241" eb="242">
      <t>オヨ</t>
    </rPh>
    <rPh sb="243" eb="244">
      <t>ワ</t>
    </rPh>
    <rPh sb="249" eb="252">
      <t>セツメイカイ</t>
    </rPh>
    <rPh sb="253" eb="255">
      <t>カイサイ</t>
    </rPh>
    <rPh sb="255" eb="256">
      <t>トウ</t>
    </rPh>
    <rPh sb="257" eb="258">
      <t>ツウ</t>
    </rPh>
    <rPh sb="260" eb="262">
      <t>フキュウ</t>
    </rPh>
    <rPh sb="262" eb="264">
      <t>ケイハツ</t>
    </rPh>
    <rPh sb="265" eb="267">
      <t>スイシン</t>
    </rPh>
    <phoneticPr fontId="5"/>
  </si>
  <si>
    <t>電子マニフェストは、紙マニフェストに比べ、排出事業者・処理業者にとっては、事務処理の効率化、情報管理の合理化等、都道府県等にとっては、監視業務の合理化、不適正処理の原因究明の迅速化等のメリットがあることから、第三次循環型社会形成推進基本計画や電子マニフェスト普及拡大に向けたロードマップに基づき、各種施策を推進してきたところ、今後は、平成32年度に施行される電子マニフェストの一部義務化及び平成30年6月に閣議決定された第四次循環型社会形成推進基本計画で掲げた電子マニフェストの普及率を平成34年度までに70％とする目標に向けて普及拡大を図る。</t>
    <rPh sb="0" eb="2">
      <t>デンシ</t>
    </rPh>
    <rPh sb="10" eb="11">
      <t>カミ</t>
    </rPh>
    <rPh sb="18" eb="19">
      <t>クラ</t>
    </rPh>
    <rPh sb="21" eb="23">
      <t>ハイシュツ</t>
    </rPh>
    <rPh sb="23" eb="26">
      <t>ジギョウシャ</t>
    </rPh>
    <rPh sb="27" eb="29">
      <t>ショリ</t>
    </rPh>
    <rPh sb="29" eb="31">
      <t>ギョウシャ</t>
    </rPh>
    <rPh sb="37" eb="39">
      <t>ジム</t>
    </rPh>
    <rPh sb="39" eb="41">
      <t>ショリ</t>
    </rPh>
    <rPh sb="42" eb="45">
      <t>コウリツカ</t>
    </rPh>
    <rPh sb="46" eb="48">
      <t>ジョウホウ</t>
    </rPh>
    <rPh sb="48" eb="50">
      <t>カンリ</t>
    </rPh>
    <rPh sb="51" eb="54">
      <t>ゴウリカ</t>
    </rPh>
    <rPh sb="54" eb="55">
      <t>トウ</t>
    </rPh>
    <rPh sb="56" eb="60">
      <t>トドウフケン</t>
    </rPh>
    <rPh sb="60" eb="61">
      <t>トウ</t>
    </rPh>
    <rPh sb="67" eb="69">
      <t>カンシ</t>
    </rPh>
    <rPh sb="69" eb="71">
      <t>ギョウム</t>
    </rPh>
    <rPh sb="72" eb="75">
      <t>ゴウリカ</t>
    </rPh>
    <rPh sb="76" eb="79">
      <t>フテキセイ</t>
    </rPh>
    <rPh sb="79" eb="81">
      <t>ショリ</t>
    </rPh>
    <rPh sb="82" eb="84">
      <t>ゲンイン</t>
    </rPh>
    <rPh sb="84" eb="86">
      <t>キュウメイ</t>
    </rPh>
    <rPh sb="87" eb="90">
      <t>ジンソクカ</t>
    </rPh>
    <rPh sb="90" eb="91">
      <t>トウ</t>
    </rPh>
    <rPh sb="104" eb="105">
      <t>ダイ</t>
    </rPh>
    <rPh sb="121" eb="123">
      <t>デンシ</t>
    </rPh>
    <rPh sb="129" eb="131">
      <t>フキュウ</t>
    </rPh>
    <rPh sb="131" eb="133">
      <t>カクダイ</t>
    </rPh>
    <rPh sb="134" eb="135">
      <t>ム</t>
    </rPh>
    <rPh sb="144" eb="145">
      <t>モト</t>
    </rPh>
    <rPh sb="148" eb="150">
      <t>カクシュ</t>
    </rPh>
    <rPh sb="150" eb="152">
      <t>セサク</t>
    </rPh>
    <rPh sb="153" eb="155">
      <t>スイシン</t>
    </rPh>
    <rPh sb="163" eb="165">
      <t>コンゴ</t>
    </rPh>
    <rPh sb="167" eb="169">
      <t>ヘイセイ</t>
    </rPh>
    <rPh sb="193" eb="194">
      <t>オヨ</t>
    </rPh>
    <rPh sb="195" eb="197">
      <t>ヘイセイ</t>
    </rPh>
    <rPh sb="199" eb="200">
      <t>ネン</t>
    </rPh>
    <rPh sb="201" eb="202">
      <t>ガツ</t>
    </rPh>
    <rPh sb="203" eb="205">
      <t>カクギ</t>
    </rPh>
    <rPh sb="205" eb="207">
      <t>ケッテイ</t>
    </rPh>
    <rPh sb="210" eb="211">
      <t>ダイ</t>
    </rPh>
    <rPh sb="211" eb="213">
      <t>ヨジ</t>
    </rPh>
    <rPh sb="213" eb="216">
      <t>ジュンカンガタ</t>
    </rPh>
    <rPh sb="216" eb="218">
      <t>シャカイ</t>
    </rPh>
    <rPh sb="218" eb="220">
      <t>ケイセイ</t>
    </rPh>
    <rPh sb="220" eb="222">
      <t>スイシン</t>
    </rPh>
    <rPh sb="222" eb="224">
      <t>キホン</t>
    </rPh>
    <rPh sb="224" eb="226">
      <t>ケイカク</t>
    </rPh>
    <rPh sb="227" eb="228">
      <t>カカ</t>
    </rPh>
    <rPh sb="230" eb="232">
      <t>デンシ</t>
    </rPh>
    <rPh sb="239" eb="242">
      <t>フキュウリツ</t>
    </rPh>
    <rPh sb="243" eb="245">
      <t>ヘイセイ</t>
    </rPh>
    <rPh sb="247" eb="249">
      <t>ネンド</t>
    </rPh>
    <rPh sb="258" eb="260">
      <t>モクヒョウ</t>
    </rPh>
    <rPh sb="261" eb="262">
      <t>ム</t>
    </rPh>
    <rPh sb="264" eb="266">
      <t>フキュウ</t>
    </rPh>
    <rPh sb="266" eb="268">
      <t>カクダイ</t>
    </rPh>
    <rPh sb="269" eb="270">
      <t>ハカ</t>
    </rPh>
    <phoneticPr fontId="5"/>
  </si>
  <si>
    <t>①電子マニフェストの機能強化：電子マニフェストの加入率を高めるため、電子マニフェストシステムの利便性の向上や、産業廃棄物の不適正処理の防止に資するための機能強化を行うもの。　　　　　　　　　　　　　　　　　　　　　　　　　　　　　　　　　　　　　　　　　　　　　　　　　　　　　　　　　　　　　　　　　　　　　　　　　　　　　　　　　　　　　　　　　　　　　　　　　　　　　　　　　　　　　　　　　　　　　　　　　　　　　　　　　　　　　　　　　　　　　　　　　　　　②電子マニフェスト普及啓発事業：電子マニフェスト未加入業者に対する加入促進を目的として、また、平成32年度から施行される電子マニフェスト一部義務化に伴い、義務化の対象となることが想定される特別管理産業廃棄物の多量排出事業者を義務化の施行までに確実に電子マニフェストに加入させることを目的として、電子マニフェスト導入説明会や操作説明会を開催し、紙マニフェストから電子マニフェストへの移行を促す。　　　　　　　　　　　　　　　　　　　　　　　　　　　　　　　　　　　　　　　　　　　　　　　　　　　　　　　　　　　　　　　　　　　　　　　　　　　　　　　　　　　　　　　　　　　　　　　　　　　　　　　　　　　　　　　　　　　　　　　　　　　　　　　　　　　　　　　　　　　　　　　　　　　　　　　</t>
    <rPh sb="1" eb="3">
      <t>デンシ</t>
    </rPh>
    <rPh sb="10" eb="12">
      <t>キノウ</t>
    </rPh>
    <rPh sb="12" eb="14">
      <t>キョウカ</t>
    </rPh>
    <rPh sb="15" eb="17">
      <t>デンシ</t>
    </rPh>
    <rPh sb="24" eb="27">
      <t>カニュウリツ</t>
    </rPh>
    <rPh sb="28" eb="29">
      <t>タカ</t>
    </rPh>
    <rPh sb="34" eb="36">
      <t>デンシ</t>
    </rPh>
    <rPh sb="47" eb="50">
      <t>リベンセイ</t>
    </rPh>
    <rPh sb="51" eb="53">
      <t>コウジョウ</t>
    </rPh>
    <rPh sb="55" eb="57">
      <t>サンギョウ</t>
    </rPh>
    <rPh sb="57" eb="60">
      <t>ハイキブツ</t>
    </rPh>
    <rPh sb="61" eb="64">
      <t>フテキセイ</t>
    </rPh>
    <rPh sb="64" eb="66">
      <t>ショリ</t>
    </rPh>
    <rPh sb="67" eb="69">
      <t>ボウシ</t>
    </rPh>
    <rPh sb="70" eb="71">
      <t>シ</t>
    </rPh>
    <rPh sb="76" eb="78">
      <t>キノウ</t>
    </rPh>
    <rPh sb="78" eb="80">
      <t>キョウカ</t>
    </rPh>
    <rPh sb="81" eb="82">
      <t>オコナ</t>
    </rPh>
    <rPh sb="243" eb="245">
      <t>フキュウ</t>
    </rPh>
    <rPh sb="245" eb="247">
      <t>ケイハツ</t>
    </rPh>
    <rPh sb="247" eb="249">
      <t>ジギョウ</t>
    </rPh>
    <rPh sb="250" eb="252">
      <t>デンシ</t>
    </rPh>
    <rPh sb="258" eb="261">
      <t>ミカニュウ</t>
    </rPh>
    <rPh sb="261" eb="263">
      <t>ギョウシャ</t>
    </rPh>
    <rPh sb="264" eb="265">
      <t>タイ</t>
    </rPh>
    <rPh sb="267" eb="269">
      <t>カニュウ</t>
    </rPh>
    <rPh sb="269" eb="271">
      <t>ソクシン</t>
    </rPh>
    <rPh sb="272" eb="274">
      <t>モクテキ</t>
    </rPh>
    <rPh sb="281" eb="283">
      <t>ヘイセイ</t>
    </rPh>
    <rPh sb="285" eb="287">
      <t>ネンド</t>
    </rPh>
    <rPh sb="289" eb="291">
      <t>セコウ</t>
    </rPh>
    <rPh sb="294" eb="296">
      <t>デンシ</t>
    </rPh>
    <rPh sb="302" eb="304">
      <t>イチブ</t>
    </rPh>
    <rPh sb="304" eb="307">
      <t>ギムカ</t>
    </rPh>
    <rPh sb="308" eb="309">
      <t>トモナ</t>
    </rPh>
    <rPh sb="311" eb="314">
      <t>ギムカ</t>
    </rPh>
    <rPh sb="315" eb="317">
      <t>タイショウ</t>
    </rPh>
    <rPh sb="323" eb="325">
      <t>ソウテイ</t>
    </rPh>
    <rPh sb="328" eb="330">
      <t>トクベツ</t>
    </rPh>
    <rPh sb="330" eb="332">
      <t>カンリ</t>
    </rPh>
    <rPh sb="332" eb="334">
      <t>サンギョウ</t>
    </rPh>
    <rPh sb="334" eb="337">
      <t>ハイキブツ</t>
    </rPh>
    <rPh sb="338" eb="340">
      <t>タリョウ</t>
    </rPh>
    <rPh sb="340" eb="342">
      <t>ハイシュツ</t>
    </rPh>
    <rPh sb="342" eb="345">
      <t>ジギョウシャ</t>
    </rPh>
    <rPh sb="346" eb="349">
      <t>ギムカ</t>
    </rPh>
    <rPh sb="350" eb="352">
      <t>セコウ</t>
    </rPh>
    <rPh sb="355" eb="357">
      <t>カクジツ</t>
    </rPh>
    <rPh sb="358" eb="360">
      <t>デンシ</t>
    </rPh>
    <rPh sb="367" eb="369">
      <t>カニュウ</t>
    </rPh>
    <rPh sb="375" eb="377">
      <t>モクテキ</t>
    </rPh>
    <rPh sb="381" eb="383">
      <t>デンシ</t>
    </rPh>
    <rPh sb="389" eb="391">
      <t>ドウニュウ</t>
    </rPh>
    <rPh sb="391" eb="394">
      <t>セツメイカイ</t>
    </rPh>
    <rPh sb="395" eb="397">
      <t>ソウサ</t>
    </rPh>
    <rPh sb="397" eb="400">
      <t>セツメイカイ</t>
    </rPh>
    <rPh sb="401" eb="403">
      <t>カイサイ</t>
    </rPh>
    <rPh sb="405" eb="406">
      <t>カミ</t>
    </rPh>
    <rPh sb="414" eb="416">
      <t>デンシ</t>
    </rPh>
    <rPh sb="424" eb="426">
      <t>イコウ</t>
    </rPh>
    <rPh sb="427" eb="428">
      <t>ウナガ</t>
    </rPh>
    <phoneticPr fontId="5"/>
  </si>
  <si>
    <t>●公開プロセスでの議論を踏まえた対応状況：平成29年の廃棄物処理法改正により、特定の産業廃棄物を多量に排出する事業者に電子マニフェストの使用が義務付けられ、平成32年４月から施行される。電子マニフェストの登録等を現場でより簡易にできるようにするシステムについては、排出事業者、処理業者等の意見を踏まえ、平成30年度にシステム改修を行うこととしている。　　　　　　　　　　　　　　　　　　　　　　　　　　　　　　　　　　　　　　　　　　　　　　　　　　　　　　　　　　　　　　　　　　　　　　　　　●電子マニフェストの利用割合の更なる向上（平成34年度までに70％）に向け、新たなロードマップを策定中。</t>
    <rPh sb="1" eb="3">
      <t>コウカイ</t>
    </rPh>
    <rPh sb="9" eb="11">
      <t>ギロン</t>
    </rPh>
    <rPh sb="12" eb="13">
      <t>フ</t>
    </rPh>
    <rPh sb="16" eb="18">
      <t>タイオウ</t>
    </rPh>
    <rPh sb="18" eb="20">
      <t>ジョウキョウ</t>
    </rPh>
    <rPh sb="21" eb="23">
      <t>ヘイセイ</t>
    </rPh>
    <rPh sb="25" eb="26">
      <t>ネン</t>
    </rPh>
    <rPh sb="27" eb="30">
      <t>ハイキブツ</t>
    </rPh>
    <rPh sb="30" eb="33">
      <t>ショリホウ</t>
    </rPh>
    <rPh sb="33" eb="35">
      <t>カイセイ</t>
    </rPh>
    <rPh sb="39" eb="41">
      <t>トクテイ</t>
    </rPh>
    <rPh sb="42" eb="44">
      <t>サンギョウ</t>
    </rPh>
    <rPh sb="44" eb="47">
      <t>ハイキブツ</t>
    </rPh>
    <rPh sb="48" eb="50">
      <t>タリョウ</t>
    </rPh>
    <rPh sb="51" eb="53">
      <t>ハイシュツ</t>
    </rPh>
    <rPh sb="55" eb="58">
      <t>ジギョウシャ</t>
    </rPh>
    <rPh sb="59" eb="61">
      <t>デンシ</t>
    </rPh>
    <rPh sb="68" eb="70">
      <t>シヨウ</t>
    </rPh>
    <rPh sb="71" eb="74">
      <t>ギムヅ</t>
    </rPh>
    <rPh sb="78" eb="80">
      <t>ヘイセイ</t>
    </rPh>
    <rPh sb="82" eb="83">
      <t>ネン</t>
    </rPh>
    <rPh sb="84" eb="85">
      <t>ガツ</t>
    </rPh>
    <rPh sb="87" eb="89">
      <t>シコウ</t>
    </rPh>
    <rPh sb="93" eb="95">
      <t>デンシ</t>
    </rPh>
    <rPh sb="102" eb="104">
      <t>トウロク</t>
    </rPh>
    <rPh sb="104" eb="105">
      <t>トウ</t>
    </rPh>
    <rPh sb="106" eb="108">
      <t>ゲンバ</t>
    </rPh>
    <rPh sb="111" eb="113">
      <t>カンイ</t>
    </rPh>
    <rPh sb="132" eb="134">
      <t>ハイシュツ</t>
    </rPh>
    <rPh sb="134" eb="137">
      <t>ジギョウシャ</t>
    </rPh>
    <rPh sb="138" eb="140">
      <t>ショリ</t>
    </rPh>
    <rPh sb="140" eb="142">
      <t>ギョウシャ</t>
    </rPh>
    <rPh sb="142" eb="143">
      <t>トウ</t>
    </rPh>
    <rPh sb="144" eb="146">
      <t>イケン</t>
    </rPh>
    <rPh sb="147" eb="148">
      <t>フ</t>
    </rPh>
    <rPh sb="151" eb="153">
      <t>ヘイセイ</t>
    </rPh>
    <rPh sb="155" eb="157">
      <t>ネンド</t>
    </rPh>
    <rPh sb="162" eb="164">
      <t>カイシュウ</t>
    </rPh>
    <rPh sb="165" eb="166">
      <t>オコナ</t>
    </rPh>
    <rPh sb="249" eb="251">
      <t>デンシ</t>
    </rPh>
    <rPh sb="258" eb="260">
      <t>リヨウ</t>
    </rPh>
    <rPh sb="260" eb="262">
      <t>ワリアイ</t>
    </rPh>
    <rPh sb="263" eb="264">
      <t>サラ</t>
    </rPh>
    <rPh sb="266" eb="268">
      <t>コウジョウ</t>
    </rPh>
    <rPh sb="269" eb="271">
      <t>ヘイセイ</t>
    </rPh>
    <rPh sb="273" eb="275">
      <t>ネンド</t>
    </rPh>
    <rPh sb="283" eb="284">
      <t>ム</t>
    </rPh>
    <rPh sb="286" eb="287">
      <t>アラ</t>
    </rPh>
    <rPh sb="296" eb="299">
      <t>サクテイチュウ</t>
    </rPh>
    <phoneticPr fontId="5"/>
  </si>
  <si>
    <t>平成30年度予算に計上していた電子マニフェストシステムの利便性向上に関する検討業務について、他の複数のシステムとのデータ連携を考慮する必要が生じたことから、平成31年度は他の予算に計上したため。</t>
    <rPh sb="0" eb="2">
      <t>ヘイセイ</t>
    </rPh>
    <rPh sb="4" eb="6">
      <t>ネンド</t>
    </rPh>
    <rPh sb="6" eb="8">
      <t>ヨサン</t>
    </rPh>
    <rPh sb="9" eb="11">
      <t>ケイジョウ</t>
    </rPh>
    <rPh sb="15" eb="17">
      <t>デンシ</t>
    </rPh>
    <rPh sb="28" eb="31">
      <t>リベンセイ</t>
    </rPh>
    <rPh sb="31" eb="33">
      <t>コウジョウ</t>
    </rPh>
    <rPh sb="34" eb="35">
      <t>カン</t>
    </rPh>
    <rPh sb="37" eb="39">
      <t>ケントウ</t>
    </rPh>
    <rPh sb="39" eb="41">
      <t>ギョウム</t>
    </rPh>
    <rPh sb="46" eb="47">
      <t>タ</t>
    </rPh>
    <rPh sb="48" eb="50">
      <t>フクスウ</t>
    </rPh>
    <rPh sb="60" eb="62">
      <t>レンケイ</t>
    </rPh>
    <rPh sb="63" eb="65">
      <t>コウリョ</t>
    </rPh>
    <rPh sb="67" eb="69">
      <t>ヒツヨウ</t>
    </rPh>
    <rPh sb="70" eb="71">
      <t>ショウ</t>
    </rPh>
    <rPh sb="78" eb="80">
      <t>ヘイセイ</t>
    </rPh>
    <rPh sb="82" eb="84">
      <t>ネンド</t>
    </rPh>
    <rPh sb="85" eb="86">
      <t>タ</t>
    </rPh>
    <rPh sb="87" eb="89">
      <t>ヨサン</t>
    </rPh>
    <rPh sb="90" eb="92">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</si>
</sst>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196453</xdr:colOff>
      <xdr:row>744</xdr:row>
      <xdr:rowOff>325250</xdr:rowOff>
    </xdr:from>
    <xdr:to>
      <xdr:col>17</xdr:col>
      <xdr:colOff>202406</xdr:colOff>
      <xdr:row>746</xdr:row>
      <xdr:rowOff>285750</xdr:rowOff>
    </xdr:to>
    <xdr:cxnSp macro="">
      <xdr:nvCxnSpPr>
        <xdr:cNvPr id="12" name="直線矢印コネクタ 11"/>
        <xdr:cNvCxnSpPr/>
      </xdr:nvCxnSpPr>
      <xdr:spPr>
        <a:xfrm>
          <a:off x="3637359" y="50825609"/>
          <a:ext cx="5953" cy="6629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17860</xdr:colOff>
      <xdr:row>752</xdr:row>
      <xdr:rowOff>226219</xdr:rowOff>
    </xdr:from>
    <xdr:to>
      <xdr:col>18</xdr:col>
      <xdr:colOff>23812</xdr:colOff>
      <xdr:row>754</xdr:row>
      <xdr:rowOff>202406</xdr:rowOff>
    </xdr:to>
    <xdr:cxnSp macro="">
      <xdr:nvCxnSpPr>
        <xdr:cNvPr id="13" name="直線矢印コネクタ 12"/>
        <xdr:cNvCxnSpPr/>
      </xdr:nvCxnSpPr>
      <xdr:spPr>
        <a:xfrm>
          <a:off x="3661173" y="53536453"/>
          <a:ext cx="5952" cy="6786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201704</xdr:colOff>
      <xdr:row>741</xdr:row>
      <xdr:rowOff>11205</xdr:rowOff>
    </xdr:from>
    <xdr:to>
      <xdr:col>24</xdr:col>
      <xdr:colOff>22411</xdr:colOff>
      <xdr:row>742</xdr:row>
      <xdr:rowOff>313764</xdr:rowOff>
    </xdr:to>
    <xdr:sp macro="" textlink="">
      <xdr:nvSpPr>
        <xdr:cNvPr id="14" name="正方形/長方形 13"/>
        <xdr:cNvSpPr/>
      </xdr:nvSpPr>
      <xdr:spPr>
        <a:xfrm>
          <a:off x="2201954" y="39387555"/>
          <a:ext cx="2421032" cy="6549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５５百万円</a:t>
          </a:r>
          <a:endParaRPr kumimoji="1" lang="en-US" altLang="ja-JP" sz="1200" b="0">
            <a:solidFill>
              <a:sysClr val="windowText" lastClr="000000"/>
            </a:solidFill>
          </a:endParaRPr>
        </a:p>
      </xdr:txBody>
    </xdr:sp>
    <xdr:clientData/>
  </xdr:twoCellAnchor>
  <xdr:twoCellAnchor>
    <xdr:from>
      <xdr:col>12</xdr:col>
      <xdr:colOff>17227</xdr:colOff>
      <xdr:row>755</xdr:row>
      <xdr:rowOff>141199</xdr:rowOff>
    </xdr:from>
    <xdr:to>
      <xdr:col>24</xdr:col>
      <xdr:colOff>119062</xdr:colOff>
      <xdr:row>756</xdr:row>
      <xdr:rowOff>488156</xdr:rowOff>
    </xdr:to>
    <xdr:sp macro="" textlink="">
      <xdr:nvSpPr>
        <xdr:cNvPr id="15" name="正方形/長方形 14"/>
        <xdr:cNvSpPr/>
      </xdr:nvSpPr>
      <xdr:spPr>
        <a:xfrm>
          <a:off x="2446102" y="54505137"/>
          <a:ext cx="2530710" cy="69819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５０百万円</a:t>
          </a:r>
          <a:endParaRPr kumimoji="1" lang="en-US" altLang="ja-JP" sz="1200" b="0">
            <a:solidFill>
              <a:sysClr val="windowText" lastClr="000000"/>
            </a:solidFill>
          </a:endParaRPr>
        </a:p>
      </xdr:txBody>
    </xdr:sp>
    <xdr:clientData/>
  </xdr:twoCellAnchor>
  <xdr:twoCellAnchor>
    <xdr:from>
      <xdr:col>11</xdr:col>
      <xdr:colOff>197291</xdr:colOff>
      <xdr:row>747</xdr:row>
      <xdr:rowOff>309568</xdr:rowOff>
    </xdr:from>
    <xdr:to>
      <xdr:col>24</xdr:col>
      <xdr:colOff>17298</xdr:colOff>
      <xdr:row>750</xdr:row>
      <xdr:rowOff>25562</xdr:rowOff>
    </xdr:to>
    <xdr:sp macro="" textlink="">
      <xdr:nvSpPr>
        <xdr:cNvPr id="16" name="正方形/長方形 15"/>
        <xdr:cNvSpPr/>
      </xdr:nvSpPr>
      <xdr:spPr>
        <a:xfrm>
          <a:off x="2423760" y="51863631"/>
          <a:ext cx="2451288" cy="7696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５５百万円</a:t>
          </a:r>
          <a:endParaRPr kumimoji="1" lang="en-US" altLang="ja-JP" sz="1200" b="0">
            <a:solidFill>
              <a:sysClr val="windowText" lastClr="000000"/>
            </a:solidFill>
          </a:endParaRPr>
        </a:p>
      </xdr:txBody>
    </xdr:sp>
    <xdr:clientData/>
  </xdr:twoCellAnchor>
  <xdr:twoCellAnchor>
    <xdr:from>
      <xdr:col>12</xdr:col>
      <xdr:colOff>22410</xdr:colOff>
      <xdr:row>742</xdr:row>
      <xdr:rowOff>347382</xdr:rowOff>
    </xdr:from>
    <xdr:to>
      <xdr:col>24</xdr:col>
      <xdr:colOff>44823</xdr:colOff>
      <xdr:row>744</xdr:row>
      <xdr:rowOff>324970</xdr:rowOff>
    </xdr:to>
    <xdr:sp macro="" textlink="">
      <xdr:nvSpPr>
        <xdr:cNvPr id="17" name="大かっこ 16"/>
        <xdr:cNvSpPr>
          <a:spLocks noChangeArrowheads="1"/>
        </xdr:cNvSpPr>
      </xdr:nvSpPr>
      <xdr:spPr bwMode="auto">
        <a:xfrm>
          <a:off x="2222685" y="40076157"/>
          <a:ext cx="2422713" cy="6824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本事業が滞りなく確実・高品質に、かつ、効率的に業務が実施されるよう受託者を管理・監督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12</xdr:col>
      <xdr:colOff>17927</xdr:colOff>
      <xdr:row>750</xdr:row>
      <xdr:rowOff>154782</xdr:rowOff>
    </xdr:from>
    <xdr:to>
      <xdr:col>24</xdr:col>
      <xdr:colOff>35719</xdr:colOff>
      <xdr:row>752</xdr:row>
      <xdr:rowOff>184548</xdr:rowOff>
    </xdr:to>
    <xdr:sp macro="" textlink="">
      <xdr:nvSpPr>
        <xdr:cNvPr id="18" name="大かっこ 17"/>
        <xdr:cNvSpPr>
          <a:spLocks noChangeArrowheads="1"/>
        </xdr:cNvSpPr>
      </xdr:nvSpPr>
      <xdr:spPr bwMode="auto">
        <a:xfrm>
          <a:off x="2446802" y="52762548"/>
          <a:ext cx="2446667" cy="73223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IT</a:t>
          </a:r>
          <a:r>
            <a:rPr lang="ja-JP" altLang="en-US" sz="1100" kern="100">
              <a:solidFill>
                <a:sysClr val="windowText" lastClr="000000"/>
              </a:solidFill>
              <a:effectLst/>
              <a:latin typeface="+mn-ea"/>
              <a:ea typeface="+mn-ea"/>
              <a:cs typeface="Times New Roman"/>
            </a:rPr>
            <a:t>を活用した循環型地域づくり基盤整備事業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①電子マニフェスト事業の機能強化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14</xdr:col>
      <xdr:colOff>13796</xdr:colOff>
      <xdr:row>746</xdr:row>
      <xdr:rowOff>253541</xdr:rowOff>
    </xdr:from>
    <xdr:to>
      <xdr:col>21</xdr:col>
      <xdr:colOff>121326</xdr:colOff>
      <xdr:row>748</xdr:row>
      <xdr:rowOff>9617</xdr:rowOff>
    </xdr:to>
    <xdr:sp macro="" textlink="">
      <xdr:nvSpPr>
        <xdr:cNvPr id="19" name="正方形/長方形 18"/>
        <xdr:cNvSpPr/>
      </xdr:nvSpPr>
      <xdr:spPr>
        <a:xfrm>
          <a:off x="2847484" y="51456369"/>
          <a:ext cx="1524373" cy="458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14</xdr:col>
      <xdr:colOff>69544</xdr:colOff>
      <xdr:row>754</xdr:row>
      <xdr:rowOff>94278</xdr:rowOff>
    </xdr:from>
    <xdr:to>
      <xdr:col>21</xdr:col>
      <xdr:colOff>176373</xdr:colOff>
      <xdr:row>755</xdr:row>
      <xdr:rowOff>201587</xdr:rowOff>
    </xdr:to>
    <xdr:sp macro="" textlink="">
      <xdr:nvSpPr>
        <xdr:cNvPr id="20" name="正方形/長方形 19"/>
        <xdr:cNvSpPr/>
      </xdr:nvSpPr>
      <xdr:spPr>
        <a:xfrm>
          <a:off x="2903232" y="54106981"/>
          <a:ext cx="1523672" cy="45854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30603</xdr:colOff>
      <xdr:row>756</xdr:row>
      <xdr:rowOff>570596</xdr:rowOff>
    </xdr:from>
    <xdr:to>
      <xdr:col>24</xdr:col>
      <xdr:colOff>53016</xdr:colOff>
      <xdr:row>757</xdr:row>
      <xdr:rowOff>583405</xdr:rowOff>
    </xdr:to>
    <xdr:sp macro="" textlink="">
      <xdr:nvSpPr>
        <xdr:cNvPr id="21" name="大かっこ 20"/>
        <xdr:cNvSpPr>
          <a:spLocks noChangeArrowheads="1"/>
        </xdr:cNvSpPr>
      </xdr:nvSpPr>
      <xdr:spPr bwMode="auto">
        <a:xfrm>
          <a:off x="2459478" y="55285768"/>
          <a:ext cx="2451288" cy="67955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9"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175</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606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179</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7.95" customHeight="1" x14ac:dyDescent="0.15">
      <c r="A7" s="828" t="s">
        <v>22</v>
      </c>
      <c r="B7" s="829"/>
      <c r="C7" s="829"/>
      <c r="D7" s="829"/>
      <c r="E7" s="829"/>
      <c r="F7" s="830"/>
      <c r="G7" s="831" t="s">
        <v>553</v>
      </c>
      <c r="H7" s="832"/>
      <c r="I7" s="832"/>
      <c r="J7" s="832"/>
      <c r="K7" s="832"/>
      <c r="L7" s="832"/>
      <c r="M7" s="832"/>
      <c r="N7" s="832"/>
      <c r="O7" s="832"/>
      <c r="P7" s="832"/>
      <c r="Q7" s="832"/>
      <c r="R7" s="832"/>
      <c r="S7" s="832"/>
      <c r="T7" s="832"/>
      <c r="U7" s="832"/>
      <c r="V7" s="832"/>
      <c r="W7" s="832"/>
      <c r="X7" s="833"/>
      <c r="Y7" s="394" t="s">
        <v>547</v>
      </c>
      <c r="Z7" s="295"/>
      <c r="AA7" s="295"/>
      <c r="AB7" s="295"/>
      <c r="AC7" s="295"/>
      <c r="AD7" s="395"/>
      <c r="AE7" s="382" t="s">
        <v>636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389</v>
      </c>
      <c r="B8" s="829"/>
      <c r="C8" s="829"/>
      <c r="D8" s="829"/>
      <c r="E8" s="829"/>
      <c r="F8" s="830"/>
      <c r="G8" s="222" t="str">
        <f>入力規則等!A26</f>
        <v>-</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2" t="s">
        <v>638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639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5" t="s">
        <v>7</v>
      </c>
      <c r="J13" s="636"/>
      <c r="K13" s="636"/>
      <c r="L13" s="636"/>
      <c r="M13" s="636"/>
      <c r="N13" s="636"/>
      <c r="O13" s="637"/>
      <c r="P13" s="98">
        <v>40</v>
      </c>
      <c r="Q13" s="99"/>
      <c r="R13" s="99"/>
      <c r="S13" s="99"/>
      <c r="T13" s="99"/>
      <c r="U13" s="99"/>
      <c r="V13" s="100"/>
      <c r="W13" s="98">
        <v>100</v>
      </c>
      <c r="X13" s="99"/>
      <c r="Y13" s="99"/>
      <c r="Z13" s="99"/>
      <c r="AA13" s="99"/>
      <c r="AB13" s="99"/>
      <c r="AC13" s="100"/>
      <c r="AD13" s="98">
        <v>90</v>
      </c>
      <c r="AE13" s="99"/>
      <c r="AF13" s="99"/>
      <c r="AG13" s="99"/>
      <c r="AH13" s="99"/>
      <c r="AI13" s="99"/>
      <c r="AJ13" s="100"/>
      <c r="AK13" s="98">
        <v>99</v>
      </c>
      <c r="AL13" s="99"/>
      <c r="AM13" s="99"/>
      <c r="AN13" s="99"/>
      <c r="AO13" s="99"/>
      <c r="AP13" s="99"/>
      <c r="AQ13" s="100"/>
      <c r="AR13" s="95">
        <v>91</v>
      </c>
      <c r="AS13" s="96"/>
      <c r="AT13" s="96"/>
      <c r="AU13" s="96"/>
      <c r="AV13" s="96"/>
      <c r="AW13" s="96"/>
      <c r="AX13" s="393"/>
    </row>
    <row r="14" spans="1:50" ht="21" customHeight="1" x14ac:dyDescent="0.15">
      <c r="A14" s="140"/>
      <c r="B14" s="141"/>
      <c r="C14" s="141"/>
      <c r="D14" s="141"/>
      <c r="E14" s="141"/>
      <c r="F14" s="142"/>
      <c r="G14" s="745"/>
      <c r="H14" s="746"/>
      <c r="I14" s="575" t="s">
        <v>8</v>
      </c>
      <c r="J14" s="629"/>
      <c r="K14" s="629"/>
      <c r="L14" s="629"/>
      <c r="M14" s="629"/>
      <c r="N14" s="629"/>
      <c r="O14" s="630"/>
      <c r="P14" s="98" t="s">
        <v>608</v>
      </c>
      <c r="Q14" s="99"/>
      <c r="R14" s="99"/>
      <c r="S14" s="99"/>
      <c r="T14" s="99"/>
      <c r="U14" s="99"/>
      <c r="V14" s="100"/>
      <c r="W14" s="98" t="s">
        <v>608</v>
      </c>
      <c r="X14" s="99"/>
      <c r="Y14" s="99"/>
      <c r="Z14" s="99"/>
      <c r="AA14" s="99"/>
      <c r="AB14" s="99"/>
      <c r="AC14" s="100"/>
      <c r="AD14" s="98" t="s">
        <v>608</v>
      </c>
      <c r="AE14" s="99"/>
      <c r="AF14" s="99"/>
      <c r="AG14" s="99"/>
      <c r="AH14" s="99"/>
      <c r="AI14" s="99"/>
      <c r="AJ14" s="100"/>
      <c r="AK14" s="98" t="s">
        <v>608</v>
      </c>
      <c r="AL14" s="99"/>
      <c r="AM14" s="99"/>
      <c r="AN14" s="99"/>
      <c r="AO14" s="99"/>
      <c r="AP14" s="99"/>
      <c r="AQ14" s="100"/>
      <c r="AR14" s="662"/>
      <c r="AS14" s="662"/>
      <c r="AT14" s="662"/>
      <c r="AU14" s="662"/>
      <c r="AV14" s="662"/>
      <c r="AW14" s="662"/>
      <c r="AX14" s="663"/>
    </row>
    <row r="15" spans="1:50" ht="21" customHeight="1" x14ac:dyDescent="0.15">
      <c r="A15" s="140"/>
      <c r="B15" s="141"/>
      <c r="C15" s="141"/>
      <c r="D15" s="141"/>
      <c r="E15" s="141"/>
      <c r="F15" s="142"/>
      <c r="G15" s="745"/>
      <c r="H15" s="746"/>
      <c r="I15" s="575" t="s">
        <v>51</v>
      </c>
      <c r="J15" s="576"/>
      <c r="K15" s="576"/>
      <c r="L15" s="576"/>
      <c r="M15" s="576"/>
      <c r="N15" s="576"/>
      <c r="O15" s="577"/>
      <c r="P15" s="98" t="s">
        <v>608</v>
      </c>
      <c r="Q15" s="99"/>
      <c r="R15" s="99"/>
      <c r="S15" s="99"/>
      <c r="T15" s="99"/>
      <c r="U15" s="99"/>
      <c r="V15" s="100"/>
      <c r="W15" s="98" t="s">
        <v>608</v>
      </c>
      <c r="X15" s="99"/>
      <c r="Y15" s="99"/>
      <c r="Z15" s="99"/>
      <c r="AA15" s="99"/>
      <c r="AB15" s="99"/>
      <c r="AC15" s="100"/>
      <c r="AD15" s="98" t="s">
        <v>608</v>
      </c>
      <c r="AE15" s="99"/>
      <c r="AF15" s="99"/>
      <c r="AG15" s="99"/>
      <c r="AH15" s="99"/>
      <c r="AI15" s="99"/>
      <c r="AJ15" s="100"/>
      <c r="AK15" s="98" t="s">
        <v>608</v>
      </c>
      <c r="AL15" s="99"/>
      <c r="AM15" s="99"/>
      <c r="AN15" s="99"/>
      <c r="AO15" s="99"/>
      <c r="AP15" s="99"/>
      <c r="AQ15" s="100"/>
      <c r="AR15" s="98" t="s">
        <v>608</v>
      </c>
      <c r="AS15" s="99"/>
      <c r="AT15" s="99"/>
      <c r="AU15" s="99"/>
      <c r="AV15" s="99"/>
      <c r="AW15" s="99"/>
      <c r="AX15" s="628"/>
    </row>
    <row r="16" spans="1:50" ht="21" customHeight="1" x14ac:dyDescent="0.15">
      <c r="A16" s="140"/>
      <c r="B16" s="141"/>
      <c r="C16" s="141"/>
      <c r="D16" s="141"/>
      <c r="E16" s="141"/>
      <c r="F16" s="142"/>
      <c r="G16" s="745"/>
      <c r="H16" s="746"/>
      <c r="I16" s="575" t="s">
        <v>52</v>
      </c>
      <c r="J16" s="576"/>
      <c r="K16" s="576"/>
      <c r="L16" s="576"/>
      <c r="M16" s="576"/>
      <c r="N16" s="576"/>
      <c r="O16" s="577"/>
      <c r="P16" s="98" t="s">
        <v>608</v>
      </c>
      <c r="Q16" s="99"/>
      <c r="R16" s="99"/>
      <c r="S16" s="99"/>
      <c r="T16" s="99"/>
      <c r="U16" s="99"/>
      <c r="V16" s="100"/>
      <c r="W16" s="98" t="s">
        <v>608</v>
      </c>
      <c r="X16" s="99"/>
      <c r="Y16" s="99"/>
      <c r="Z16" s="99"/>
      <c r="AA16" s="99"/>
      <c r="AB16" s="99"/>
      <c r="AC16" s="100"/>
      <c r="AD16" s="98" t="s">
        <v>608</v>
      </c>
      <c r="AE16" s="99"/>
      <c r="AF16" s="99"/>
      <c r="AG16" s="99"/>
      <c r="AH16" s="99"/>
      <c r="AI16" s="99"/>
      <c r="AJ16" s="100"/>
      <c r="AK16" s="98" t="s">
        <v>608</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5"/>
      <c r="H17" s="746"/>
      <c r="I17" s="575" t="s">
        <v>50</v>
      </c>
      <c r="J17" s="629"/>
      <c r="K17" s="629"/>
      <c r="L17" s="629"/>
      <c r="M17" s="629"/>
      <c r="N17" s="629"/>
      <c r="O17" s="630"/>
      <c r="P17" s="98" t="s">
        <v>608</v>
      </c>
      <c r="Q17" s="99"/>
      <c r="R17" s="99"/>
      <c r="S17" s="99"/>
      <c r="T17" s="99"/>
      <c r="U17" s="99"/>
      <c r="V17" s="100"/>
      <c r="W17" s="98" t="s">
        <v>608</v>
      </c>
      <c r="X17" s="99"/>
      <c r="Y17" s="99"/>
      <c r="Z17" s="99"/>
      <c r="AA17" s="99"/>
      <c r="AB17" s="99"/>
      <c r="AC17" s="100"/>
      <c r="AD17" s="98" t="s">
        <v>608</v>
      </c>
      <c r="AE17" s="99"/>
      <c r="AF17" s="99"/>
      <c r="AG17" s="99"/>
      <c r="AH17" s="99"/>
      <c r="AI17" s="99"/>
      <c r="AJ17" s="100"/>
      <c r="AK17" s="98" t="s">
        <v>608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40</v>
      </c>
      <c r="Q18" s="105"/>
      <c r="R18" s="105"/>
      <c r="S18" s="105"/>
      <c r="T18" s="105"/>
      <c r="U18" s="105"/>
      <c r="V18" s="106"/>
      <c r="W18" s="104">
        <f>SUM(W13:AC17)</f>
        <v>100</v>
      </c>
      <c r="X18" s="105"/>
      <c r="Y18" s="105"/>
      <c r="Z18" s="105"/>
      <c r="AA18" s="105"/>
      <c r="AB18" s="105"/>
      <c r="AC18" s="106"/>
      <c r="AD18" s="104">
        <f>SUM(AD13:AJ17)</f>
        <v>90</v>
      </c>
      <c r="AE18" s="105"/>
      <c r="AF18" s="105"/>
      <c r="AG18" s="105"/>
      <c r="AH18" s="105"/>
      <c r="AI18" s="105"/>
      <c r="AJ18" s="106"/>
      <c r="AK18" s="104">
        <f>SUM(AK13:AQ17)</f>
        <v>99</v>
      </c>
      <c r="AL18" s="105"/>
      <c r="AM18" s="105"/>
      <c r="AN18" s="105"/>
      <c r="AO18" s="105"/>
      <c r="AP18" s="105"/>
      <c r="AQ18" s="106"/>
      <c r="AR18" s="104">
        <f>SUM(AR13:AX17)</f>
        <v>91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45</v>
      </c>
      <c r="Q19" s="99"/>
      <c r="R19" s="99"/>
      <c r="S19" s="99"/>
      <c r="T19" s="99"/>
      <c r="U19" s="99"/>
      <c r="V19" s="100"/>
      <c r="W19" s="98">
        <v>100</v>
      </c>
      <c r="X19" s="99"/>
      <c r="Y19" s="99"/>
      <c r="Z19" s="99"/>
      <c r="AA19" s="99"/>
      <c r="AB19" s="99"/>
      <c r="AC19" s="100"/>
      <c r="AD19" s="98">
        <v>55</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1.125</v>
      </c>
      <c r="Q20" s="540"/>
      <c r="R20" s="540"/>
      <c r="S20" s="540"/>
      <c r="T20" s="540"/>
      <c r="U20" s="540"/>
      <c r="V20" s="540"/>
      <c r="W20" s="540">
        <f t="shared" ref="W20" si="0">IF(W18=0, "-", SUM(W19)/W18)</f>
        <v>1</v>
      </c>
      <c r="X20" s="540"/>
      <c r="Y20" s="540"/>
      <c r="Z20" s="540"/>
      <c r="AA20" s="540"/>
      <c r="AB20" s="540"/>
      <c r="AC20" s="540"/>
      <c r="AD20" s="540">
        <f t="shared" ref="AD20" si="1">IF(AD18=0, "-", SUM(AD19)/AD18)</f>
        <v>0.61111111111111116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28" t="s">
        <v>497</v>
      </c>
      <c r="H21" s="929"/>
      <c r="I21" s="929"/>
      <c r="J21" s="929"/>
      <c r="K21" s="929"/>
      <c r="L21" s="929"/>
      <c r="M21" s="929"/>
      <c r="N21" s="929"/>
      <c r="O21" s="929"/>
      <c r="P21" s="540">
        <f>IF(P19=0, "-", SUM(P19)/SUM(P13,P14))</f>
        <v>1.125</v>
      </c>
      <c r="Q21" s="540"/>
      <c r="R21" s="540"/>
      <c r="S21" s="540"/>
      <c r="T21" s="540"/>
      <c r="U21" s="540"/>
      <c r="V21" s="540"/>
      <c r="W21" s="540">
        <f t="shared" ref="W21" si="2">IF(W19=0, "-", SUM(W19)/SUM(W13,W14))</f>
        <v>1</v>
      </c>
      <c r="X21" s="540"/>
      <c r="Y21" s="540"/>
      <c r="Z21" s="540"/>
      <c r="AA21" s="540"/>
      <c r="AB21" s="540"/>
      <c r="AC21" s="540"/>
      <c r="AD21" s="540">
        <f t="shared" ref="AD21" si="3">IF(AD19=0, "-", SUM(AD19)/SUM(AD13,AD14))</f>
        <v>0.61111111111111116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604</v>
      </c>
      <c r="H23" s="185"/>
      <c r="I23" s="185"/>
      <c r="J23" s="185"/>
      <c r="K23" s="185"/>
      <c r="L23" s="185"/>
      <c r="M23" s="185"/>
      <c r="N23" s="185"/>
      <c r="O23" s="186"/>
      <c r="P23" s="95">
        <v>99</v>
      </c>
      <c r="Q23" s="96"/>
      <c r="R23" s="96"/>
      <c r="S23" s="96"/>
      <c r="T23" s="96"/>
      <c r="U23" s="96"/>
      <c r="V23" s="97"/>
      <c r="W23" s="95">
        <v>91</v>
      </c>
      <c r="X23" s="96"/>
      <c r="Y23" s="96"/>
      <c r="Z23" s="96"/>
      <c r="AA23" s="96"/>
      <c r="AB23" s="96"/>
      <c r="AC23" s="97"/>
      <c r="AD23" s="207" t="s">
        <v>641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99</v>
      </c>
      <c r="Q29" s="227"/>
      <c r="R29" s="227"/>
      <c r="S29" s="227"/>
      <c r="T29" s="227"/>
      <c r="U29" s="227"/>
      <c r="V29" s="228"/>
      <c r="W29" s="226">
        <f>AR13</f>
        <v>91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7"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6" t="s">
        <v>557</v>
      </c>
      <c r="AR31" s="134"/>
      <c r="AS31" s="135" t="s">
        <v>356</v>
      </c>
      <c r="AT31" s="170"/>
      <c r="AU31" s="270">
        <v>34</v>
      </c>
      <c r="AV31" s="270"/>
      <c r="AW31" s="378" t="s">
        <v>300</v>
      </c>
      <c r="AX31" s="379"/>
    </row>
    <row r="32" spans="1:50" ht="23.25" customHeight="1" x14ac:dyDescent="0.15">
      <c r="A32" s="516"/>
      <c r="B32" s="514"/>
      <c r="C32" s="514"/>
      <c r="D32" s="514"/>
      <c r="E32" s="514"/>
      <c r="F32" s="515"/>
      <c r="G32" s="541" t="s">
        <v>634</v>
      </c>
      <c r="H32" s="542"/>
      <c r="I32" s="542"/>
      <c r="J32" s="542"/>
      <c r="K32" s="542"/>
      <c r="L32" s="542"/>
      <c r="M32" s="542"/>
      <c r="N32" s="542"/>
      <c r="O32" s="543"/>
      <c r="P32" s="159" t="s">
        <v>554</v>
      </c>
      <c r="Q32" s="159"/>
      <c r="R32" s="159"/>
      <c r="S32" s="159"/>
      <c r="T32" s="159"/>
      <c r="U32" s="159"/>
      <c r="V32" s="159"/>
      <c r="W32" s="159"/>
      <c r="X32" s="230"/>
      <c r="Y32" s="337" t="s">
        <v>12</v>
      </c>
      <c r="Z32" s="550"/>
      <c r="AA32" s="551"/>
      <c r="AB32" s="523" t="s">
        <v>14</v>
      </c>
      <c r="AC32" s="523"/>
      <c r="AD32" s="523"/>
      <c r="AE32" s="363">
        <v>42</v>
      </c>
      <c r="AF32" s="364"/>
      <c r="AG32" s="364"/>
      <c r="AH32" s="364"/>
      <c r="AI32" s="363">
        <v>47</v>
      </c>
      <c r="AJ32" s="364"/>
      <c r="AK32" s="364"/>
      <c r="AL32" s="364"/>
      <c r="AM32" s="363">
        <v>53</v>
      </c>
      <c r="AN32" s="364"/>
      <c r="AO32" s="364"/>
      <c r="AP32" s="364"/>
      <c r="AQ32" s="101" t="s">
        <v>557</v>
      </c>
      <c r="AR32" s="102"/>
      <c r="AS32" s="102"/>
      <c r="AT32" s="103"/>
      <c r="AU32" s="364" t="s">
        <v>623</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555</v>
      </c>
      <c r="AC33" s="523"/>
      <c r="AD33" s="523"/>
      <c r="AE33" s="363">
        <v>50</v>
      </c>
      <c r="AF33" s="364"/>
      <c r="AG33" s="364"/>
      <c r="AH33" s="364"/>
      <c r="AI33" s="363">
        <v>50</v>
      </c>
      <c r="AJ33" s="364"/>
      <c r="AK33" s="364"/>
      <c r="AL33" s="364"/>
      <c r="AM33" s="363">
        <v>50</v>
      </c>
      <c r="AN33" s="364"/>
      <c r="AO33" s="364"/>
      <c r="AP33" s="364"/>
      <c r="AQ33" s="101" t="s">
        <v>558</v>
      </c>
      <c r="AR33" s="102"/>
      <c r="AS33" s="102"/>
      <c r="AT33" s="103"/>
      <c r="AU33" s="364">
        <v>70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84</v>
      </c>
      <c r="AF34" s="364"/>
      <c r="AG34" s="364"/>
      <c r="AH34" s="364"/>
      <c r="AI34" s="363">
        <v>94</v>
      </c>
      <c r="AJ34" s="364"/>
      <c r="AK34" s="364"/>
      <c r="AL34" s="364"/>
      <c r="AM34" s="363">
        <v>106</v>
      </c>
      <c r="AN34" s="364"/>
      <c r="AO34" s="364"/>
      <c r="AP34" s="364"/>
      <c r="AQ34" s="101" t="s">
        <v>557</v>
      </c>
      <c r="AR34" s="102"/>
      <c r="AS34" s="102"/>
      <c r="AT34" s="103"/>
      <c r="AU34" s="364" t="s">
        <v>623</v>
      </c>
      <c r="AV34" s="364"/>
      <c r="AW34" s="364"/>
      <c r="AX34" s="366"/>
    </row>
    <row r="35" spans="1:50" ht="23.25" customHeight="1" x14ac:dyDescent="0.15">
      <c r="A35" s="899" t="s">
        <v>527</v>
      </c>
      <c r="B35" s="900"/>
      <c r="C35" s="900"/>
      <c r="D35" s="900"/>
      <c r="E35" s="900"/>
      <c r="F35" s="901"/>
      <c r="G35" s="905" t="s">
        <v>635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47.4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23"/>
      <c r="AC39" s="523"/>
      <c r="AD39" s="52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0"/>
      <c r="AC40" s="680"/>
      <c r="AD40" s="68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23"/>
      <c r="AC46" s="523"/>
      <c r="AD46" s="52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0"/>
      <c r="AC47" s="680"/>
      <c r="AD47" s="68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491</v>
      </c>
      <c r="B51" s="514"/>
      <c r="C51" s="514"/>
      <c r="D51" s="514"/>
      <c r="E51" s="514"/>
      <c r="F51" s="515"/>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23"/>
      <c r="AC53" s="523"/>
      <c r="AD53" s="52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0"/>
      <c r="AC54" s="680"/>
      <c r="AD54" s="68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491</v>
      </c>
      <c r="B58" s="514"/>
      <c r="C58" s="514"/>
      <c r="D58" s="514"/>
      <c r="E58" s="514"/>
      <c r="F58" s="515"/>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23"/>
      <c r="AC60" s="523"/>
      <c r="AD60" s="52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0"/>
      <c r="AC61" s="680"/>
      <c r="AD61" s="68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7" t="s">
        <v>357</v>
      </c>
      <c r="AF65" s="368"/>
      <c r="AG65" s="368"/>
      <c r="AH65" s="369"/>
      <c r="AI65" s="367" t="s">
        <v>363</v>
      </c>
      <c r="AJ65" s="368"/>
      <c r="AK65" s="368"/>
      <c r="AL65" s="369"/>
      <c r="AM65" s="374" t="s">
        <v>472</v>
      </c>
      <c r="AN65" s="374"/>
      <c r="AO65" s="374"/>
      <c r="AP65" s="367"/>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5"/>
      <c r="AN66" s="375"/>
      <c r="AO66" s="375"/>
      <c r="AP66" s="331"/>
      <c r="AQ66" s="269"/>
      <c r="AR66" s="270"/>
      <c r="AS66" s="867" t="s">
        <v>356</v>
      </c>
      <c r="AT66" s="868"/>
      <c r="AU66" s="270"/>
      <c r="AV66" s="270"/>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2" t="s">
        <v>54</v>
      </c>
      <c r="Z68" s="182"/>
      <c r="AA68" s="183"/>
      <c r="AB68" s="976" t="s">
        <v>517</v>
      </c>
      <c r="AC68" s="976"/>
      <c r="AD68" s="97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2" t="s">
        <v>13</v>
      </c>
      <c r="Z69" s="182"/>
      <c r="AA69" s="183"/>
      <c r="AB69" s="977" t="s">
        <v>518</v>
      </c>
      <c r="AC69" s="977"/>
      <c r="AD69" s="977"/>
      <c r="AE69" s="816"/>
      <c r="AF69" s="817"/>
      <c r="AG69" s="817"/>
      <c r="AH69" s="817"/>
      <c r="AI69" s="816"/>
      <c r="AJ69" s="817"/>
      <c r="AK69" s="817"/>
      <c r="AL69" s="817"/>
      <c r="AM69" s="816"/>
      <c r="AN69" s="817"/>
      <c r="AO69" s="817"/>
      <c r="AP69" s="817"/>
      <c r="AQ69" s="363"/>
      <c r="AR69" s="364"/>
      <c r="AS69" s="364"/>
      <c r="AT69" s="365"/>
      <c r="AU69" s="364"/>
      <c r="AV69" s="364"/>
      <c r="AW69" s="364"/>
      <c r="AX69" s="366"/>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2" t="s">
        <v>54</v>
      </c>
      <c r="Z71" s="182"/>
      <c r="AA71" s="183"/>
      <c r="AB71" s="976" t="s">
        <v>517</v>
      </c>
      <c r="AC71" s="976"/>
      <c r="AD71" s="97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2" t="s">
        <v>13</v>
      </c>
      <c r="Z72" s="182"/>
      <c r="AA72" s="183"/>
      <c r="AB72" s="977" t="s">
        <v>518</v>
      </c>
      <c r="AC72" s="977"/>
      <c r="AD72" s="97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9" t="s">
        <v>492</v>
      </c>
      <c r="B73" s="840"/>
      <c r="C73" s="840"/>
      <c r="D73" s="840"/>
      <c r="E73" s="840"/>
      <c r="F73" s="841"/>
      <c r="G73" s="808"/>
      <c r="H73" s="167" t="s">
        <v>265</v>
      </c>
      <c r="I73" s="167"/>
      <c r="J73" s="167"/>
      <c r="K73" s="167"/>
      <c r="L73" s="167"/>
      <c r="M73" s="167"/>
      <c r="N73" s="167"/>
      <c r="O73" s="168"/>
      <c r="P73" s="174" t="s">
        <v>59</v>
      </c>
      <c r="Q73" s="167"/>
      <c r="R73" s="167"/>
      <c r="S73" s="167"/>
      <c r="T73" s="167"/>
      <c r="U73" s="167"/>
      <c r="V73" s="167"/>
      <c r="W73" s="167"/>
      <c r="X73" s="168"/>
      <c r="Y73" s="810"/>
      <c r="Z73" s="811"/>
      <c r="AA73" s="812"/>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2"/>
      <c r="B74" s="843"/>
      <c r="C74" s="843"/>
      <c r="D74" s="843"/>
      <c r="E74" s="843"/>
      <c r="F74" s="844"/>
      <c r="G74" s="80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2"/>
      <c r="B75" s="843"/>
      <c r="C75" s="843"/>
      <c r="D75" s="843"/>
      <c r="E75" s="843"/>
      <c r="F75" s="844"/>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2"/>
      <c r="B76" s="843"/>
      <c r="C76" s="843"/>
      <c r="D76" s="843"/>
      <c r="E76" s="843"/>
      <c r="F76" s="844"/>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2"/>
      <c r="B77" s="843"/>
      <c r="C77" s="843"/>
      <c r="D77" s="843"/>
      <c r="E77" s="843"/>
      <c r="F77" s="844"/>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3" t="s">
        <v>530</v>
      </c>
      <c r="B78" s="914"/>
      <c r="C78" s="914"/>
      <c r="D78" s="914"/>
      <c r="E78" s="911" t="s">
        <v>465</v>
      </c>
      <c r="F78" s="912"/>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6" t="s">
        <v>486</v>
      </c>
      <c r="AP79" s="147"/>
      <c r="AQ79" s="147"/>
      <c r="AR79" s="81" t="s">
        <v>484</v>
      </c>
      <c r="AS79" s="146"/>
      <c r="AT79" s="147"/>
      <c r="AU79" s="147"/>
      <c r="AV79" s="147"/>
      <c r="AW79" s="147"/>
      <c r="AX79" s="148"/>
    </row>
    <row r="80" spans="1:50" ht="18.75" hidden="1" customHeight="1" x14ac:dyDescent="0.15">
      <c r="A80" s="520" t="s">
        <v>266</v>
      </c>
      <c r="B80" s="848" t="s">
        <v>483</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1"/>
      <c r="B81" s="851"/>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59"/>
      <c r="I87" s="159"/>
      <c r="J87" s="159"/>
      <c r="K87" s="159"/>
      <c r="L87" s="159"/>
      <c r="M87" s="159"/>
      <c r="N87" s="159"/>
      <c r="O87" s="230"/>
      <c r="P87" s="159"/>
      <c r="Q87" s="801"/>
      <c r="R87" s="801"/>
      <c r="S87" s="801"/>
      <c r="T87" s="801"/>
      <c r="U87" s="801"/>
      <c r="V87" s="801"/>
      <c r="W87" s="801"/>
      <c r="X87" s="802"/>
      <c r="Y87" s="756" t="s">
        <v>62</v>
      </c>
      <c r="Z87" s="757"/>
      <c r="AA87" s="758"/>
      <c r="AB87" s="523"/>
      <c r="AC87" s="523"/>
      <c r="AD87" s="52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2"/>
      <c r="C88" s="552"/>
      <c r="D88" s="552"/>
      <c r="E88" s="552"/>
      <c r="F88" s="553"/>
      <c r="G88" s="231"/>
      <c r="H88" s="232"/>
      <c r="I88" s="232"/>
      <c r="J88" s="232"/>
      <c r="K88" s="232"/>
      <c r="L88" s="232"/>
      <c r="M88" s="232"/>
      <c r="N88" s="232"/>
      <c r="O88" s="233"/>
      <c r="P88" s="803"/>
      <c r="Q88" s="803"/>
      <c r="R88" s="803"/>
      <c r="S88" s="803"/>
      <c r="T88" s="803"/>
      <c r="U88" s="803"/>
      <c r="V88" s="803"/>
      <c r="W88" s="803"/>
      <c r="X88" s="804"/>
      <c r="Y88" s="730" t="s">
        <v>54</v>
      </c>
      <c r="Z88" s="731"/>
      <c r="AA88" s="732"/>
      <c r="AB88" s="680"/>
      <c r="AC88" s="680"/>
      <c r="AD88" s="680"/>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thickBot="1" x14ac:dyDescent="0.2">
      <c r="A89" s="521"/>
      <c r="B89" s="554"/>
      <c r="C89" s="554"/>
      <c r="D89" s="554"/>
      <c r="E89" s="554"/>
      <c r="F89" s="555"/>
      <c r="G89" s="234"/>
      <c r="H89" s="162"/>
      <c r="I89" s="162"/>
      <c r="J89" s="162"/>
      <c r="K89" s="162"/>
      <c r="L89" s="162"/>
      <c r="M89" s="162"/>
      <c r="N89" s="162"/>
      <c r="O89" s="235"/>
      <c r="P89" s="303"/>
      <c r="Q89" s="303"/>
      <c r="R89" s="303"/>
      <c r="S89" s="303"/>
      <c r="T89" s="303"/>
      <c r="U89" s="303"/>
      <c r="V89" s="303"/>
      <c r="W89" s="303"/>
      <c r="X89" s="805"/>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01"/>
      <c r="R92" s="801"/>
      <c r="S92" s="801"/>
      <c r="T92" s="801"/>
      <c r="U92" s="801"/>
      <c r="V92" s="801"/>
      <c r="W92" s="801"/>
      <c r="X92" s="802"/>
      <c r="Y92" s="756" t="s">
        <v>62</v>
      </c>
      <c r="Z92" s="757"/>
      <c r="AA92" s="758"/>
      <c r="AB92" s="523"/>
      <c r="AC92" s="523"/>
      <c r="AD92" s="52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3"/>
      <c r="Q93" s="803"/>
      <c r="R93" s="803"/>
      <c r="S93" s="803"/>
      <c r="T93" s="803"/>
      <c r="U93" s="803"/>
      <c r="V93" s="803"/>
      <c r="W93" s="803"/>
      <c r="X93" s="804"/>
      <c r="Y93" s="730" t="s">
        <v>54</v>
      </c>
      <c r="Z93" s="731"/>
      <c r="AA93" s="732"/>
      <c r="AB93" s="680"/>
      <c r="AC93" s="680"/>
      <c r="AD93" s="68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4"/>
      <c r="C94" s="554"/>
      <c r="D94" s="554"/>
      <c r="E94" s="554"/>
      <c r="F94" s="555"/>
      <c r="G94" s="234"/>
      <c r="H94" s="162"/>
      <c r="I94" s="162"/>
      <c r="J94" s="162"/>
      <c r="K94" s="162"/>
      <c r="L94" s="162"/>
      <c r="M94" s="162"/>
      <c r="N94" s="162"/>
      <c r="O94" s="235"/>
      <c r="P94" s="303"/>
      <c r="Q94" s="303"/>
      <c r="R94" s="303"/>
      <c r="S94" s="303"/>
      <c r="T94" s="303"/>
      <c r="U94" s="303"/>
      <c r="V94" s="303"/>
      <c r="W94" s="303"/>
      <c r="X94" s="805"/>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2"/>
      <c r="C97" s="552"/>
      <c r="D97" s="552"/>
      <c r="E97" s="552"/>
      <c r="F97" s="553"/>
      <c r="G97" s="229"/>
      <c r="H97" s="159"/>
      <c r="I97" s="159"/>
      <c r="J97" s="159"/>
      <c r="K97" s="159"/>
      <c r="L97" s="159"/>
      <c r="M97" s="159"/>
      <c r="N97" s="159"/>
      <c r="O97" s="230"/>
      <c r="P97" s="159"/>
      <c r="Q97" s="801"/>
      <c r="R97" s="801"/>
      <c r="S97" s="801"/>
      <c r="T97" s="801"/>
      <c r="U97" s="801"/>
      <c r="V97" s="801"/>
      <c r="W97" s="801"/>
      <c r="X97" s="802"/>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3"/>
      <c r="Q98" s="803"/>
      <c r="R98" s="803"/>
      <c r="S98" s="803"/>
      <c r="T98" s="803"/>
      <c r="U98" s="803"/>
      <c r="V98" s="803"/>
      <c r="W98" s="803"/>
      <c r="X98" s="804"/>
      <c r="Y98" s="730" t="s">
        <v>54</v>
      </c>
      <c r="Z98" s="731"/>
      <c r="AA98" s="732"/>
      <c r="AB98" s="798"/>
      <c r="AC98" s="799"/>
      <c r="AD98" s="800"/>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6"/>
      <c r="I99" s="246"/>
      <c r="J99" s="246"/>
      <c r="K99" s="246"/>
      <c r="L99" s="246"/>
      <c r="M99" s="246"/>
      <c r="N99" s="246"/>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540</v>
      </c>
      <c r="AV100" s="931"/>
      <c r="AW100" s="931"/>
      <c r="AX100" s="933"/>
    </row>
    <row r="101" spans="1:60" ht="23.25" customHeight="1" x14ac:dyDescent="0.15">
      <c r="A101" s="492"/>
      <c r="B101" s="493"/>
      <c r="C101" s="493"/>
      <c r="D101" s="493"/>
      <c r="E101" s="493"/>
      <c r="F101" s="494"/>
      <c r="G101" s="159" t="s">
        <v>559</v>
      </c>
      <c r="H101" s="159"/>
      <c r="I101" s="159"/>
      <c r="J101" s="159"/>
      <c r="K101" s="159"/>
      <c r="L101" s="159"/>
      <c r="M101" s="159"/>
      <c r="N101" s="159"/>
      <c r="O101" s="159"/>
      <c r="P101" s="159"/>
      <c r="Q101" s="159"/>
      <c r="R101" s="159"/>
      <c r="S101" s="159"/>
      <c r="T101" s="159"/>
      <c r="U101" s="159"/>
      <c r="V101" s="159"/>
      <c r="W101" s="159"/>
      <c r="X101" s="230"/>
      <c r="Y101" s="815" t="s">
        <v>55</v>
      </c>
      <c r="Z101" s="716"/>
      <c r="AA101" s="717"/>
      <c r="AB101" s="523" t="s">
        <v>622</v>
      </c>
      <c r="AC101" s="523"/>
      <c r="AD101" s="523"/>
      <c r="AE101" s="363">
        <v>18</v>
      </c>
      <c r="AF101" s="364"/>
      <c r="AG101" s="364"/>
      <c r="AH101" s="365"/>
      <c r="AI101" s="363">
        <v>9</v>
      </c>
      <c r="AJ101" s="364"/>
      <c r="AK101" s="364"/>
      <c r="AL101" s="365"/>
      <c r="AM101" s="363">
        <v>7</v>
      </c>
      <c r="AN101" s="364"/>
      <c r="AO101" s="364"/>
      <c r="AP101" s="365"/>
      <c r="AQ101" s="363" t="s">
        <v>623</v>
      </c>
      <c r="AR101" s="364"/>
      <c r="AS101" s="364"/>
      <c r="AT101" s="365"/>
      <c r="AU101" s="363" t="s">
        <v>624</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23" t="s">
        <v>622</v>
      </c>
      <c r="AC102" s="523"/>
      <c r="AD102" s="523"/>
      <c r="AE102" s="357">
        <v>18</v>
      </c>
      <c r="AF102" s="357"/>
      <c r="AG102" s="357"/>
      <c r="AH102" s="357"/>
      <c r="AI102" s="357">
        <v>9</v>
      </c>
      <c r="AJ102" s="357"/>
      <c r="AK102" s="357"/>
      <c r="AL102" s="357"/>
      <c r="AM102" s="357">
        <v>7</v>
      </c>
      <c r="AN102" s="357"/>
      <c r="AO102" s="357"/>
      <c r="AP102" s="357"/>
      <c r="AQ102" s="816">
        <v>33</v>
      </c>
      <c r="AR102" s="817"/>
      <c r="AS102" s="817"/>
      <c r="AT102" s="818"/>
      <c r="AU102" s="816">
        <v>33</v>
      </c>
      <c r="AV102" s="817"/>
      <c r="AW102" s="817"/>
      <c r="AX102" s="818"/>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6"/>
      <c r="AV105" s="817"/>
      <c r="AW105" s="817"/>
      <c r="AX105" s="818"/>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6"/>
      <c r="AV108" s="817"/>
      <c r="AW108" s="817"/>
      <c r="AX108" s="818"/>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6"/>
      <c r="AV111" s="817"/>
      <c r="AW111" s="817"/>
      <c r="AX111" s="818"/>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609</v>
      </c>
      <c r="AC116" s="300"/>
      <c r="AD116" s="301"/>
      <c r="AE116" s="357">
        <v>398</v>
      </c>
      <c r="AF116" s="357"/>
      <c r="AG116" s="357"/>
      <c r="AH116" s="357"/>
      <c r="AI116" s="357">
        <v>238</v>
      </c>
      <c r="AJ116" s="357"/>
      <c r="AK116" s="357"/>
      <c r="AL116" s="357"/>
      <c r="AM116" s="357">
        <v>210</v>
      </c>
      <c r="AN116" s="357"/>
      <c r="AO116" s="357"/>
      <c r="AP116" s="357"/>
      <c r="AQ116" s="363">
        <v>315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305" t="s">
        <v>588</v>
      </c>
      <c r="AF117" s="305"/>
      <c r="AG117" s="305"/>
      <c r="AH117" s="305"/>
      <c r="AI117" s="305" t="s">
        <v>589</v>
      </c>
      <c r="AJ117" s="305"/>
      <c r="AK117" s="305"/>
      <c r="AL117" s="305"/>
      <c r="AM117" s="305" t="s">
        <v>590</v>
      </c>
      <c r="AN117" s="305"/>
      <c r="AO117" s="305"/>
      <c r="AP117" s="305"/>
      <c r="AQ117" s="305" t="s">
        <v>607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5.450000000000003" customHeight="1" x14ac:dyDescent="0.15">
      <c r="A130" s="995" t="s">
        <v>369</v>
      </c>
      <c r="B130" s="993"/>
      <c r="C130" s="992" t="s">
        <v>366</v>
      </c>
      <c r="D130" s="993"/>
      <c r="E130" s="307" t="s">
        <v>399</v>
      </c>
      <c r="F130" s="308"/>
      <c r="G130" s="309" t="s">
        <v>561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6.950000000000003" customHeight="1" x14ac:dyDescent="0.15">
      <c r="A131" s="996"/>
      <c r="B131" s="251"/>
      <c r="C131" s="250"/>
      <c r="D131" s="251"/>
      <c r="E131" s="237" t="s">
        <v>398</v>
      </c>
      <c r="F131" s="238"/>
      <c r="G131" s="234" t="s">
        <v>611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618</v>
      </c>
      <c r="AR133" s="270"/>
      <c r="AS133" s="135" t="s">
        <v>356</v>
      </c>
      <c r="AT133" s="170"/>
      <c r="AU133" s="134">
        <v>34</v>
      </c>
      <c r="AV133" s="134"/>
      <c r="AW133" s="135" t="s">
        <v>300</v>
      </c>
      <c r="AX133" s="136"/>
    </row>
    <row r="134" spans="1:50" ht="39.75" customHeight="1" x14ac:dyDescent="0.15">
      <c r="A134" s="996"/>
      <c r="B134" s="251"/>
      <c r="C134" s="250"/>
      <c r="D134" s="251"/>
      <c r="E134" s="250"/>
      <c r="F134" s="313"/>
      <c r="G134" s="229" t="s">
        <v>612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614</v>
      </c>
      <c r="AC134" s="220"/>
      <c r="AD134" s="220"/>
      <c r="AE134" s="265">
        <v>42</v>
      </c>
      <c r="AF134" s="102"/>
      <c r="AG134" s="102"/>
      <c r="AH134" s="102"/>
      <c r="AI134" s="265">
        <v>47</v>
      </c>
      <c r="AJ134" s="102"/>
      <c r="AK134" s="102"/>
      <c r="AL134" s="102"/>
      <c r="AM134" s="265">
        <v>53</v>
      </c>
      <c r="AN134" s="102"/>
      <c r="AO134" s="102"/>
      <c r="AP134" s="102"/>
      <c r="AQ134" s="265" t="s">
        <v>616</v>
      </c>
      <c r="AR134" s="102"/>
      <c r="AS134" s="102"/>
      <c r="AT134" s="102"/>
      <c r="AU134" s="265" t="s">
        <v>617</v>
      </c>
      <c r="AV134" s="102"/>
      <c r="AW134" s="102"/>
      <c r="AX134" s="221"/>
    </row>
    <row r="135" spans="1:50" ht="39.75" customHeight="1" x14ac:dyDescent="0.15">
      <c r="A135" s="99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613</v>
      </c>
      <c r="AC135" s="131"/>
      <c r="AD135" s="131"/>
      <c r="AE135" s="265" t="s">
        <v>615</v>
      </c>
      <c r="AF135" s="102"/>
      <c r="AG135" s="102"/>
      <c r="AH135" s="102"/>
      <c r="AI135" s="265">
        <v>50</v>
      </c>
      <c r="AJ135" s="102"/>
      <c r="AK135" s="102"/>
      <c r="AL135" s="102"/>
      <c r="AM135" s="265" t="s">
        <v>615</v>
      </c>
      <c r="AN135" s="102"/>
      <c r="AO135" s="102"/>
      <c r="AP135" s="102"/>
      <c r="AQ135" s="265" t="s">
        <v>615</v>
      </c>
      <c r="AR135" s="102"/>
      <c r="AS135" s="102"/>
      <c r="AT135" s="102"/>
      <c r="AU135" s="265">
        <v>70</v>
      </c>
      <c r="AV135" s="102"/>
      <c r="AW135" s="102"/>
      <c r="AX135" s="221"/>
    </row>
    <row r="136" spans="1:50" ht="18.75" hidden="1" customHeight="1" x14ac:dyDescent="0.15">
      <c r="A136" s="99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6"/>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6"/>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99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6"/>
      <c r="B154" s="251"/>
      <c r="C154" s="250"/>
      <c r="D154" s="251"/>
      <c r="E154" s="250"/>
      <c r="F154" s="313"/>
      <c r="G154" s="229" t="s">
        <v>605</v>
      </c>
      <c r="H154" s="159"/>
      <c r="I154" s="159"/>
      <c r="J154" s="159"/>
      <c r="K154" s="159"/>
      <c r="L154" s="159"/>
      <c r="M154" s="159"/>
      <c r="N154" s="159"/>
      <c r="O154" s="159"/>
      <c r="P154" s="230"/>
      <c r="Q154" s="158"/>
      <c r="R154" s="159"/>
      <c r="S154" s="159"/>
      <c r="T154" s="159"/>
      <c r="U154" s="159"/>
      <c r="V154" s="159"/>
      <c r="W154" s="159"/>
      <c r="X154" s="159"/>
      <c r="Y154" s="159"/>
      <c r="Z154" s="159"/>
      <c r="AA154" s="92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6"/>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6"/>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6"/>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6"/>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6"/>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6"/>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6"/>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6"/>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6"/>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6"/>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6"/>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6"/>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6"/>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6"/>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6"/>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6"/>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6"/>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6"/>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6"/>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6"/>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6"/>
      <c r="B188" s="251"/>
      <c r="C188" s="250"/>
      <c r="D188" s="251"/>
      <c r="E188" s="158" t="s">
        <v>620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6"/>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6"/>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99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6"/>
      <c r="B214" s="251"/>
      <c r="C214" s="250"/>
      <c r="D214" s="251"/>
      <c r="E214" s="250"/>
      <c r="F214" s="313"/>
      <c r="G214" s="229"/>
      <c r="H214" s="159"/>
      <c r="I214" s="159"/>
      <c r="J214" s="159"/>
      <c r="K214" s="159"/>
      <c r="L214" s="159"/>
      <c r="M214" s="159"/>
      <c r="N214" s="159"/>
      <c r="O214" s="159"/>
      <c r="P214" s="230"/>
      <c r="Q214" s="983"/>
      <c r="R214" s="984"/>
      <c r="S214" s="984"/>
      <c r="T214" s="984"/>
      <c r="U214" s="984"/>
      <c r="V214" s="984"/>
      <c r="W214" s="984"/>
      <c r="X214" s="984"/>
      <c r="Y214" s="984"/>
      <c r="Z214" s="984"/>
      <c r="AA214" s="98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6"/>
      <c r="B215" s="251"/>
      <c r="C215" s="250"/>
      <c r="D215" s="251"/>
      <c r="E215" s="250"/>
      <c r="F215" s="313"/>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6"/>
      <c r="B216" s="251"/>
      <c r="C216" s="250"/>
      <c r="D216" s="251"/>
      <c r="E216" s="250"/>
      <c r="F216" s="313"/>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6"/>
      <c r="B217" s="251"/>
      <c r="C217" s="250"/>
      <c r="D217" s="251"/>
      <c r="E217" s="250"/>
      <c r="F217" s="313"/>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6"/>
      <c r="B218" s="251"/>
      <c r="C218" s="250"/>
      <c r="D218" s="251"/>
      <c r="E218" s="250"/>
      <c r="F218" s="313"/>
      <c r="G218" s="234"/>
      <c r="H218" s="162"/>
      <c r="I218" s="162"/>
      <c r="J218" s="162"/>
      <c r="K218" s="162"/>
      <c r="L218" s="162"/>
      <c r="M218" s="162"/>
      <c r="N218" s="162"/>
      <c r="O218" s="162"/>
      <c r="P218" s="235"/>
      <c r="Q218" s="989"/>
      <c r="R218" s="990"/>
      <c r="S218" s="990"/>
      <c r="T218" s="990"/>
      <c r="U218" s="990"/>
      <c r="V218" s="990"/>
      <c r="W218" s="990"/>
      <c r="X218" s="990"/>
      <c r="Y218" s="990"/>
      <c r="Z218" s="990"/>
      <c r="AA218" s="99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6"/>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6"/>
      <c r="B221" s="251"/>
      <c r="C221" s="250"/>
      <c r="D221" s="251"/>
      <c r="E221" s="250"/>
      <c r="F221" s="313"/>
      <c r="G221" s="229"/>
      <c r="H221" s="159"/>
      <c r="I221" s="159"/>
      <c r="J221" s="159"/>
      <c r="K221" s="159"/>
      <c r="L221" s="159"/>
      <c r="M221" s="159"/>
      <c r="N221" s="159"/>
      <c r="O221" s="159"/>
      <c r="P221" s="230"/>
      <c r="Q221" s="983"/>
      <c r="R221" s="984"/>
      <c r="S221" s="984"/>
      <c r="T221" s="984"/>
      <c r="U221" s="984"/>
      <c r="V221" s="984"/>
      <c r="W221" s="984"/>
      <c r="X221" s="984"/>
      <c r="Y221" s="984"/>
      <c r="Z221" s="984"/>
      <c r="AA221" s="98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6"/>
      <c r="B222" s="251"/>
      <c r="C222" s="250"/>
      <c r="D222" s="251"/>
      <c r="E222" s="250"/>
      <c r="F222" s="313"/>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6"/>
      <c r="B223" s="251"/>
      <c r="C223" s="250"/>
      <c r="D223" s="251"/>
      <c r="E223" s="250"/>
      <c r="F223" s="313"/>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6"/>
      <c r="B224" s="251"/>
      <c r="C224" s="250"/>
      <c r="D224" s="251"/>
      <c r="E224" s="250"/>
      <c r="F224" s="313"/>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6"/>
      <c r="B225" s="251"/>
      <c r="C225" s="250"/>
      <c r="D225" s="251"/>
      <c r="E225" s="250"/>
      <c r="F225" s="313"/>
      <c r="G225" s="234"/>
      <c r="H225" s="162"/>
      <c r="I225" s="162"/>
      <c r="J225" s="162"/>
      <c r="K225" s="162"/>
      <c r="L225" s="162"/>
      <c r="M225" s="162"/>
      <c r="N225" s="162"/>
      <c r="O225" s="162"/>
      <c r="P225" s="235"/>
      <c r="Q225" s="989"/>
      <c r="R225" s="990"/>
      <c r="S225" s="990"/>
      <c r="T225" s="990"/>
      <c r="U225" s="990"/>
      <c r="V225" s="990"/>
      <c r="W225" s="990"/>
      <c r="X225" s="990"/>
      <c r="Y225" s="990"/>
      <c r="Z225" s="990"/>
      <c r="AA225" s="99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6"/>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6"/>
      <c r="B228" s="251"/>
      <c r="C228" s="250"/>
      <c r="D228" s="251"/>
      <c r="E228" s="250"/>
      <c r="F228" s="313"/>
      <c r="G228" s="229"/>
      <c r="H228" s="159"/>
      <c r="I228" s="159"/>
      <c r="J228" s="159"/>
      <c r="K228" s="159"/>
      <c r="L228" s="159"/>
      <c r="M228" s="159"/>
      <c r="N228" s="159"/>
      <c r="O228" s="159"/>
      <c r="P228" s="230"/>
      <c r="Q228" s="983"/>
      <c r="R228" s="984"/>
      <c r="S228" s="984"/>
      <c r="T228" s="984"/>
      <c r="U228" s="984"/>
      <c r="V228" s="984"/>
      <c r="W228" s="984"/>
      <c r="X228" s="984"/>
      <c r="Y228" s="984"/>
      <c r="Z228" s="984"/>
      <c r="AA228" s="98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6"/>
      <c r="B229" s="251"/>
      <c r="C229" s="250"/>
      <c r="D229" s="251"/>
      <c r="E229" s="250"/>
      <c r="F229" s="313"/>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6"/>
      <c r="B230" s="251"/>
      <c r="C230" s="250"/>
      <c r="D230" s="251"/>
      <c r="E230" s="250"/>
      <c r="F230" s="313"/>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6"/>
      <c r="B231" s="251"/>
      <c r="C231" s="250"/>
      <c r="D231" s="251"/>
      <c r="E231" s="250"/>
      <c r="F231" s="313"/>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6"/>
      <c r="B232" s="251"/>
      <c r="C232" s="250"/>
      <c r="D232" s="251"/>
      <c r="E232" s="250"/>
      <c r="F232" s="313"/>
      <c r="G232" s="234"/>
      <c r="H232" s="162"/>
      <c r="I232" s="162"/>
      <c r="J232" s="162"/>
      <c r="K232" s="162"/>
      <c r="L232" s="162"/>
      <c r="M232" s="162"/>
      <c r="N232" s="162"/>
      <c r="O232" s="162"/>
      <c r="P232" s="235"/>
      <c r="Q232" s="989"/>
      <c r="R232" s="990"/>
      <c r="S232" s="990"/>
      <c r="T232" s="990"/>
      <c r="U232" s="990"/>
      <c r="V232" s="990"/>
      <c r="W232" s="990"/>
      <c r="X232" s="990"/>
      <c r="Y232" s="990"/>
      <c r="Z232" s="990"/>
      <c r="AA232" s="99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6"/>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6"/>
      <c r="B235" s="251"/>
      <c r="C235" s="250"/>
      <c r="D235" s="251"/>
      <c r="E235" s="250"/>
      <c r="F235" s="313"/>
      <c r="G235" s="229"/>
      <c r="H235" s="159"/>
      <c r="I235" s="159"/>
      <c r="J235" s="159"/>
      <c r="K235" s="159"/>
      <c r="L235" s="159"/>
      <c r="M235" s="159"/>
      <c r="N235" s="159"/>
      <c r="O235" s="159"/>
      <c r="P235" s="230"/>
      <c r="Q235" s="983"/>
      <c r="R235" s="984"/>
      <c r="S235" s="984"/>
      <c r="T235" s="984"/>
      <c r="U235" s="984"/>
      <c r="V235" s="984"/>
      <c r="W235" s="984"/>
      <c r="X235" s="984"/>
      <c r="Y235" s="984"/>
      <c r="Z235" s="984"/>
      <c r="AA235" s="98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6"/>
      <c r="B236" s="251"/>
      <c r="C236" s="250"/>
      <c r="D236" s="251"/>
      <c r="E236" s="250"/>
      <c r="F236" s="313"/>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6"/>
      <c r="B237" s="251"/>
      <c r="C237" s="250"/>
      <c r="D237" s="251"/>
      <c r="E237" s="250"/>
      <c r="F237" s="313"/>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6"/>
      <c r="B238" s="251"/>
      <c r="C238" s="250"/>
      <c r="D238" s="251"/>
      <c r="E238" s="250"/>
      <c r="F238" s="313"/>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6"/>
      <c r="B239" s="251"/>
      <c r="C239" s="250"/>
      <c r="D239" s="251"/>
      <c r="E239" s="250"/>
      <c r="F239" s="313"/>
      <c r="G239" s="234"/>
      <c r="H239" s="162"/>
      <c r="I239" s="162"/>
      <c r="J239" s="162"/>
      <c r="K239" s="162"/>
      <c r="L239" s="162"/>
      <c r="M239" s="162"/>
      <c r="N239" s="162"/>
      <c r="O239" s="162"/>
      <c r="P239" s="235"/>
      <c r="Q239" s="989"/>
      <c r="R239" s="990"/>
      <c r="S239" s="990"/>
      <c r="T239" s="990"/>
      <c r="U239" s="990"/>
      <c r="V239" s="990"/>
      <c r="W239" s="990"/>
      <c r="X239" s="990"/>
      <c r="Y239" s="990"/>
      <c r="Z239" s="990"/>
      <c r="AA239" s="99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6"/>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6"/>
      <c r="B242" s="251"/>
      <c r="C242" s="250"/>
      <c r="D242" s="251"/>
      <c r="E242" s="250"/>
      <c r="F242" s="313"/>
      <c r="G242" s="229"/>
      <c r="H242" s="159"/>
      <c r="I242" s="159"/>
      <c r="J242" s="159"/>
      <c r="K242" s="159"/>
      <c r="L242" s="159"/>
      <c r="M242" s="159"/>
      <c r="N242" s="159"/>
      <c r="O242" s="159"/>
      <c r="P242" s="230"/>
      <c r="Q242" s="983"/>
      <c r="R242" s="984"/>
      <c r="S242" s="984"/>
      <c r="T242" s="984"/>
      <c r="U242" s="984"/>
      <c r="V242" s="984"/>
      <c r="W242" s="984"/>
      <c r="X242" s="984"/>
      <c r="Y242" s="984"/>
      <c r="Z242" s="984"/>
      <c r="AA242" s="98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6"/>
      <c r="B243" s="251"/>
      <c r="C243" s="250"/>
      <c r="D243" s="251"/>
      <c r="E243" s="250"/>
      <c r="F243" s="313"/>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6"/>
      <c r="B244" s="251"/>
      <c r="C244" s="250"/>
      <c r="D244" s="251"/>
      <c r="E244" s="250"/>
      <c r="F244" s="313"/>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6"/>
      <c r="B245" s="251"/>
      <c r="C245" s="250"/>
      <c r="D245" s="251"/>
      <c r="E245" s="250"/>
      <c r="F245" s="313"/>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6"/>
      <c r="B246" s="251"/>
      <c r="C246" s="250"/>
      <c r="D246" s="251"/>
      <c r="E246" s="314"/>
      <c r="F246" s="315"/>
      <c r="G246" s="234"/>
      <c r="H246" s="162"/>
      <c r="I246" s="162"/>
      <c r="J246" s="162"/>
      <c r="K246" s="162"/>
      <c r="L246" s="162"/>
      <c r="M246" s="162"/>
      <c r="N246" s="162"/>
      <c r="O246" s="162"/>
      <c r="P246" s="235"/>
      <c r="Q246" s="989"/>
      <c r="R246" s="990"/>
      <c r="S246" s="990"/>
      <c r="T246" s="990"/>
      <c r="U246" s="990"/>
      <c r="V246" s="990"/>
      <c r="W246" s="990"/>
      <c r="X246" s="990"/>
      <c r="Y246" s="990"/>
      <c r="Z246" s="990"/>
      <c r="AA246" s="99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6"/>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6"/>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99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6"/>
      <c r="B274" s="251"/>
      <c r="C274" s="250"/>
      <c r="D274" s="251"/>
      <c r="E274" s="250"/>
      <c r="F274" s="313"/>
      <c r="G274" s="229"/>
      <c r="H274" s="159"/>
      <c r="I274" s="159"/>
      <c r="J274" s="159"/>
      <c r="K274" s="159"/>
      <c r="L274" s="159"/>
      <c r="M274" s="159"/>
      <c r="N274" s="159"/>
      <c r="O274" s="159"/>
      <c r="P274" s="230"/>
      <c r="Q274" s="983"/>
      <c r="R274" s="984"/>
      <c r="S274" s="984"/>
      <c r="T274" s="984"/>
      <c r="U274" s="984"/>
      <c r="V274" s="984"/>
      <c r="W274" s="984"/>
      <c r="X274" s="984"/>
      <c r="Y274" s="984"/>
      <c r="Z274" s="984"/>
      <c r="AA274" s="98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6"/>
      <c r="B275" s="251"/>
      <c r="C275" s="250"/>
      <c r="D275" s="251"/>
      <c r="E275" s="250"/>
      <c r="F275" s="313"/>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6"/>
      <c r="B276" s="251"/>
      <c r="C276" s="250"/>
      <c r="D276" s="251"/>
      <c r="E276" s="250"/>
      <c r="F276" s="313"/>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6"/>
      <c r="B277" s="251"/>
      <c r="C277" s="250"/>
      <c r="D277" s="251"/>
      <c r="E277" s="250"/>
      <c r="F277" s="313"/>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6"/>
      <c r="B278" s="251"/>
      <c r="C278" s="250"/>
      <c r="D278" s="251"/>
      <c r="E278" s="250"/>
      <c r="F278" s="313"/>
      <c r="G278" s="234"/>
      <c r="H278" s="162"/>
      <c r="I278" s="162"/>
      <c r="J278" s="162"/>
      <c r="K278" s="162"/>
      <c r="L278" s="162"/>
      <c r="M278" s="162"/>
      <c r="N278" s="162"/>
      <c r="O278" s="162"/>
      <c r="P278" s="235"/>
      <c r="Q278" s="989"/>
      <c r="R278" s="990"/>
      <c r="S278" s="990"/>
      <c r="T278" s="990"/>
      <c r="U278" s="990"/>
      <c r="V278" s="990"/>
      <c r="W278" s="990"/>
      <c r="X278" s="990"/>
      <c r="Y278" s="990"/>
      <c r="Z278" s="990"/>
      <c r="AA278" s="99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6"/>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6"/>
      <c r="B281" s="251"/>
      <c r="C281" s="250"/>
      <c r="D281" s="251"/>
      <c r="E281" s="250"/>
      <c r="F281" s="313"/>
      <c r="G281" s="229"/>
      <c r="H281" s="159"/>
      <c r="I281" s="159"/>
      <c r="J281" s="159"/>
      <c r="K281" s="159"/>
      <c r="L281" s="159"/>
      <c r="M281" s="159"/>
      <c r="N281" s="159"/>
      <c r="O281" s="159"/>
      <c r="P281" s="230"/>
      <c r="Q281" s="983"/>
      <c r="R281" s="984"/>
      <c r="S281" s="984"/>
      <c r="T281" s="984"/>
      <c r="U281" s="984"/>
      <c r="V281" s="984"/>
      <c r="W281" s="984"/>
      <c r="X281" s="984"/>
      <c r="Y281" s="984"/>
      <c r="Z281" s="984"/>
      <c r="AA281" s="98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6"/>
      <c r="B282" s="251"/>
      <c r="C282" s="250"/>
      <c r="D282" s="251"/>
      <c r="E282" s="250"/>
      <c r="F282" s="313"/>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6"/>
      <c r="B283" s="251"/>
      <c r="C283" s="250"/>
      <c r="D283" s="251"/>
      <c r="E283" s="250"/>
      <c r="F283" s="313"/>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6"/>
      <c r="B284" s="251"/>
      <c r="C284" s="250"/>
      <c r="D284" s="251"/>
      <c r="E284" s="250"/>
      <c r="F284" s="313"/>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6"/>
      <c r="B285" s="251"/>
      <c r="C285" s="250"/>
      <c r="D285" s="251"/>
      <c r="E285" s="250"/>
      <c r="F285" s="313"/>
      <c r="G285" s="234"/>
      <c r="H285" s="162"/>
      <c r="I285" s="162"/>
      <c r="J285" s="162"/>
      <c r="K285" s="162"/>
      <c r="L285" s="162"/>
      <c r="M285" s="162"/>
      <c r="N285" s="162"/>
      <c r="O285" s="162"/>
      <c r="P285" s="235"/>
      <c r="Q285" s="989"/>
      <c r="R285" s="990"/>
      <c r="S285" s="990"/>
      <c r="T285" s="990"/>
      <c r="U285" s="990"/>
      <c r="V285" s="990"/>
      <c r="W285" s="990"/>
      <c r="X285" s="990"/>
      <c r="Y285" s="990"/>
      <c r="Z285" s="990"/>
      <c r="AA285" s="99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6"/>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6"/>
      <c r="B288" s="251"/>
      <c r="C288" s="250"/>
      <c r="D288" s="251"/>
      <c r="E288" s="250"/>
      <c r="F288" s="313"/>
      <c r="G288" s="229"/>
      <c r="H288" s="159"/>
      <c r="I288" s="159"/>
      <c r="J288" s="159"/>
      <c r="K288" s="159"/>
      <c r="L288" s="159"/>
      <c r="M288" s="159"/>
      <c r="N288" s="159"/>
      <c r="O288" s="159"/>
      <c r="P288" s="230"/>
      <c r="Q288" s="983"/>
      <c r="R288" s="984"/>
      <c r="S288" s="984"/>
      <c r="T288" s="984"/>
      <c r="U288" s="984"/>
      <c r="V288" s="984"/>
      <c r="W288" s="984"/>
      <c r="X288" s="984"/>
      <c r="Y288" s="984"/>
      <c r="Z288" s="984"/>
      <c r="AA288" s="98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6"/>
      <c r="B289" s="251"/>
      <c r="C289" s="250"/>
      <c r="D289" s="251"/>
      <c r="E289" s="250"/>
      <c r="F289" s="313"/>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6"/>
      <c r="B290" s="251"/>
      <c r="C290" s="250"/>
      <c r="D290" s="251"/>
      <c r="E290" s="250"/>
      <c r="F290" s="313"/>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6"/>
      <c r="B291" s="251"/>
      <c r="C291" s="250"/>
      <c r="D291" s="251"/>
      <c r="E291" s="250"/>
      <c r="F291" s="313"/>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6"/>
      <c r="B292" s="251"/>
      <c r="C292" s="250"/>
      <c r="D292" s="251"/>
      <c r="E292" s="250"/>
      <c r="F292" s="313"/>
      <c r="G292" s="234"/>
      <c r="H292" s="162"/>
      <c r="I292" s="162"/>
      <c r="J292" s="162"/>
      <c r="K292" s="162"/>
      <c r="L292" s="162"/>
      <c r="M292" s="162"/>
      <c r="N292" s="162"/>
      <c r="O292" s="162"/>
      <c r="P292" s="235"/>
      <c r="Q292" s="989"/>
      <c r="R292" s="990"/>
      <c r="S292" s="990"/>
      <c r="T292" s="990"/>
      <c r="U292" s="990"/>
      <c r="V292" s="990"/>
      <c r="W292" s="990"/>
      <c r="X292" s="990"/>
      <c r="Y292" s="990"/>
      <c r="Z292" s="990"/>
      <c r="AA292" s="99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6"/>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6"/>
      <c r="B295" s="251"/>
      <c r="C295" s="250"/>
      <c r="D295" s="251"/>
      <c r="E295" s="250"/>
      <c r="F295" s="313"/>
      <c r="G295" s="229"/>
      <c r="H295" s="159"/>
      <c r="I295" s="159"/>
      <c r="J295" s="159"/>
      <c r="K295" s="159"/>
      <c r="L295" s="159"/>
      <c r="M295" s="159"/>
      <c r="N295" s="159"/>
      <c r="O295" s="159"/>
      <c r="P295" s="230"/>
      <c r="Q295" s="983"/>
      <c r="R295" s="984"/>
      <c r="S295" s="984"/>
      <c r="T295" s="984"/>
      <c r="U295" s="984"/>
      <c r="V295" s="984"/>
      <c r="W295" s="984"/>
      <c r="X295" s="984"/>
      <c r="Y295" s="984"/>
      <c r="Z295" s="984"/>
      <c r="AA295" s="98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6"/>
      <c r="B296" s="251"/>
      <c r="C296" s="250"/>
      <c r="D296" s="251"/>
      <c r="E296" s="250"/>
      <c r="F296" s="313"/>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6"/>
      <c r="B297" s="251"/>
      <c r="C297" s="250"/>
      <c r="D297" s="251"/>
      <c r="E297" s="250"/>
      <c r="F297" s="313"/>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6"/>
      <c r="B298" s="251"/>
      <c r="C298" s="250"/>
      <c r="D298" s="251"/>
      <c r="E298" s="250"/>
      <c r="F298" s="313"/>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6"/>
      <c r="B299" s="251"/>
      <c r="C299" s="250"/>
      <c r="D299" s="251"/>
      <c r="E299" s="250"/>
      <c r="F299" s="313"/>
      <c r="G299" s="234"/>
      <c r="H299" s="162"/>
      <c r="I299" s="162"/>
      <c r="J299" s="162"/>
      <c r="K299" s="162"/>
      <c r="L299" s="162"/>
      <c r="M299" s="162"/>
      <c r="N299" s="162"/>
      <c r="O299" s="162"/>
      <c r="P299" s="235"/>
      <c r="Q299" s="989"/>
      <c r="R299" s="990"/>
      <c r="S299" s="990"/>
      <c r="T299" s="990"/>
      <c r="U299" s="990"/>
      <c r="V299" s="990"/>
      <c r="W299" s="990"/>
      <c r="X299" s="990"/>
      <c r="Y299" s="990"/>
      <c r="Z299" s="990"/>
      <c r="AA299" s="99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6"/>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6"/>
      <c r="B302" s="251"/>
      <c r="C302" s="250"/>
      <c r="D302" s="251"/>
      <c r="E302" s="250"/>
      <c r="F302" s="313"/>
      <c r="G302" s="229"/>
      <c r="H302" s="159"/>
      <c r="I302" s="159"/>
      <c r="J302" s="159"/>
      <c r="K302" s="159"/>
      <c r="L302" s="159"/>
      <c r="M302" s="159"/>
      <c r="N302" s="159"/>
      <c r="O302" s="159"/>
      <c r="P302" s="230"/>
      <c r="Q302" s="983"/>
      <c r="R302" s="984"/>
      <c r="S302" s="984"/>
      <c r="T302" s="984"/>
      <c r="U302" s="984"/>
      <c r="V302" s="984"/>
      <c r="W302" s="984"/>
      <c r="X302" s="984"/>
      <c r="Y302" s="984"/>
      <c r="Z302" s="984"/>
      <c r="AA302" s="98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6"/>
      <c r="B303" s="251"/>
      <c r="C303" s="250"/>
      <c r="D303" s="251"/>
      <c r="E303" s="250"/>
      <c r="F303" s="313"/>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6"/>
      <c r="B304" s="251"/>
      <c r="C304" s="250"/>
      <c r="D304" s="251"/>
      <c r="E304" s="250"/>
      <c r="F304" s="313"/>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6"/>
      <c r="B305" s="251"/>
      <c r="C305" s="250"/>
      <c r="D305" s="251"/>
      <c r="E305" s="250"/>
      <c r="F305" s="313"/>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6"/>
      <c r="B306" s="251"/>
      <c r="C306" s="250"/>
      <c r="D306" s="251"/>
      <c r="E306" s="314"/>
      <c r="F306" s="315"/>
      <c r="G306" s="234"/>
      <c r="H306" s="162"/>
      <c r="I306" s="162"/>
      <c r="J306" s="162"/>
      <c r="K306" s="162"/>
      <c r="L306" s="162"/>
      <c r="M306" s="162"/>
      <c r="N306" s="162"/>
      <c r="O306" s="162"/>
      <c r="P306" s="235"/>
      <c r="Q306" s="989"/>
      <c r="R306" s="990"/>
      <c r="S306" s="990"/>
      <c r="T306" s="990"/>
      <c r="U306" s="990"/>
      <c r="V306" s="990"/>
      <c r="W306" s="990"/>
      <c r="X306" s="990"/>
      <c r="Y306" s="990"/>
      <c r="Z306" s="990"/>
      <c r="AA306" s="99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6"/>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99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6"/>
      <c r="B334" s="251"/>
      <c r="C334" s="250"/>
      <c r="D334" s="251"/>
      <c r="E334" s="250"/>
      <c r="F334" s="313"/>
      <c r="G334" s="229"/>
      <c r="H334" s="159"/>
      <c r="I334" s="159"/>
      <c r="J334" s="159"/>
      <c r="K334" s="159"/>
      <c r="L334" s="159"/>
      <c r="M334" s="159"/>
      <c r="N334" s="159"/>
      <c r="O334" s="159"/>
      <c r="P334" s="230"/>
      <c r="Q334" s="983"/>
      <c r="R334" s="984"/>
      <c r="S334" s="984"/>
      <c r="T334" s="984"/>
      <c r="U334" s="984"/>
      <c r="V334" s="984"/>
      <c r="W334" s="984"/>
      <c r="X334" s="984"/>
      <c r="Y334" s="984"/>
      <c r="Z334" s="984"/>
      <c r="AA334" s="98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6"/>
      <c r="B335" s="251"/>
      <c r="C335" s="250"/>
      <c r="D335" s="251"/>
      <c r="E335" s="250"/>
      <c r="F335" s="313"/>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6"/>
      <c r="B336" s="251"/>
      <c r="C336" s="250"/>
      <c r="D336" s="251"/>
      <c r="E336" s="250"/>
      <c r="F336" s="313"/>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6"/>
      <c r="B337" s="251"/>
      <c r="C337" s="250"/>
      <c r="D337" s="251"/>
      <c r="E337" s="250"/>
      <c r="F337" s="313"/>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6"/>
      <c r="B338" s="251"/>
      <c r="C338" s="250"/>
      <c r="D338" s="251"/>
      <c r="E338" s="250"/>
      <c r="F338" s="313"/>
      <c r="G338" s="234"/>
      <c r="H338" s="162"/>
      <c r="I338" s="162"/>
      <c r="J338" s="162"/>
      <c r="K338" s="162"/>
      <c r="L338" s="162"/>
      <c r="M338" s="162"/>
      <c r="N338" s="162"/>
      <c r="O338" s="162"/>
      <c r="P338" s="235"/>
      <c r="Q338" s="989"/>
      <c r="R338" s="990"/>
      <c r="S338" s="990"/>
      <c r="T338" s="990"/>
      <c r="U338" s="990"/>
      <c r="V338" s="990"/>
      <c r="W338" s="990"/>
      <c r="X338" s="990"/>
      <c r="Y338" s="990"/>
      <c r="Z338" s="990"/>
      <c r="AA338" s="99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6"/>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6"/>
      <c r="B341" s="251"/>
      <c r="C341" s="250"/>
      <c r="D341" s="251"/>
      <c r="E341" s="250"/>
      <c r="F341" s="313"/>
      <c r="G341" s="229"/>
      <c r="H341" s="159"/>
      <c r="I341" s="159"/>
      <c r="J341" s="159"/>
      <c r="K341" s="159"/>
      <c r="L341" s="159"/>
      <c r="M341" s="159"/>
      <c r="N341" s="159"/>
      <c r="O341" s="159"/>
      <c r="P341" s="230"/>
      <c r="Q341" s="983"/>
      <c r="R341" s="984"/>
      <c r="S341" s="984"/>
      <c r="T341" s="984"/>
      <c r="U341" s="984"/>
      <c r="V341" s="984"/>
      <c r="W341" s="984"/>
      <c r="X341" s="984"/>
      <c r="Y341" s="984"/>
      <c r="Z341" s="984"/>
      <c r="AA341" s="98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6"/>
      <c r="B342" s="251"/>
      <c r="C342" s="250"/>
      <c r="D342" s="251"/>
      <c r="E342" s="250"/>
      <c r="F342" s="313"/>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6"/>
      <c r="B343" s="251"/>
      <c r="C343" s="250"/>
      <c r="D343" s="251"/>
      <c r="E343" s="250"/>
      <c r="F343" s="313"/>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6"/>
      <c r="B344" s="251"/>
      <c r="C344" s="250"/>
      <c r="D344" s="251"/>
      <c r="E344" s="250"/>
      <c r="F344" s="313"/>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6"/>
      <c r="B345" s="251"/>
      <c r="C345" s="250"/>
      <c r="D345" s="251"/>
      <c r="E345" s="250"/>
      <c r="F345" s="313"/>
      <c r="G345" s="234"/>
      <c r="H345" s="162"/>
      <c r="I345" s="162"/>
      <c r="J345" s="162"/>
      <c r="K345" s="162"/>
      <c r="L345" s="162"/>
      <c r="M345" s="162"/>
      <c r="N345" s="162"/>
      <c r="O345" s="162"/>
      <c r="P345" s="235"/>
      <c r="Q345" s="989"/>
      <c r="R345" s="990"/>
      <c r="S345" s="990"/>
      <c r="T345" s="990"/>
      <c r="U345" s="990"/>
      <c r="V345" s="990"/>
      <c r="W345" s="990"/>
      <c r="X345" s="990"/>
      <c r="Y345" s="990"/>
      <c r="Z345" s="990"/>
      <c r="AA345" s="99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6"/>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6"/>
      <c r="B348" s="251"/>
      <c r="C348" s="250"/>
      <c r="D348" s="251"/>
      <c r="E348" s="250"/>
      <c r="F348" s="313"/>
      <c r="G348" s="229"/>
      <c r="H348" s="159"/>
      <c r="I348" s="159"/>
      <c r="J348" s="159"/>
      <c r="K348" s="159"/>
      <c r="L348" s="159"/>
      <c r="M348" s="159"/>
      <c r="N348" s="159"/>
      <c r="O348" s="159"/>
      <c r="P348" s="230"/>
      <c r="Q348" s="983"/>
      <c r="R348" s="984"/>
      <c r="S348" s="984"/>
      <c r="T348" s="984"/>
      <c r="U348" s="984"/>
      <c r="V348" s="984"/>
      <c r="W348" s="984"/>
      <c r="X348" s="984"/>
      <c r="Y348" s="984"/>
      <c r="Z348" s="984"/>
      <c r="AA348" s="98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6"/>
      <c r="B349" s="251"/>
      <c r="C349" s="250"/>
      <c r="D349" s="251"/>
      <c r="E349" s="250"/>
      <c r="F349" s="313"/>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6"/>
      <c r="B350" s="251"/>
      <c r="C350" s="250"/>
      <c r="D350" s="251"/>
      <c r="E350" s="250"/>
      <c r="F350" s="313"/>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6"/>
      <c r="B351" s="251"/>
      <c r="C351" s="250"/>
      <c r="D351" s="251"/>
      <c r="E351" s="250"/>
      <c r="F351" s="313"/>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6"/>
      <c r="B352" s="251"/>
      <c r="C352" s="250"/>
      <c r="D352" s="251"/>
      <c r="E352" s="250"/>
      <c r="F352" s="313"/>
      <c r="G352" s="234"/>
      <c r="H352" s="162"/>
      <c r="I352" s="162"/>
      <c r="J352" s="162"/>
      <c r="K352" s="162"/>
      <c r="L352" s="162"/>
      <c r="M352" s="162"/>
      <c r="N352" s="162"/>
      <c r="O352" s="162"/>
      <c r="P352" s="235"/>
      <c r="Q352" s="989"/>
      <c r="R352" s="990"/>
      <c r="S352" s="990"/>
      <c r="T352" s="990"/>
      <c r="U352" s="990"/>
      <c r="V352" s="990"/>
      <c r="W352" s="990"/>
      <c r="X352" s="990"/>
      <c r="Y352" s="990"/>
      <c r="Z352" s="990"/>
      <c r="AA352" s="99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6"/>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6"/>
      <c r="B355" s="251"/>
      <c r="C355" s="250"/>
      <c r="D355" s="251"/>
      <c r="E355" s="250"/>
      <c r="F355" s="313"/>
      <c r="G355" s="229"/>
      <c r="H355" s="159"/>
      <c r="I355" s="159"/>
      <c r="J355" s="159"/>
      <c r="K355" s="159"/>
      <c r="L355" s="159"/>
      <c r="M355" s="159"/>
      <c r="N355" s="159"/>
      <c r="O355" s="159"/>
      <c r="P355" s="230"/>
      <c r="Q355" s="983"/>
      <c r="R355" s="984"/>
      <c r="S355" s="984"/>
      <c r="T355" s="984"/>
      <c r="U355" s="984"/>
      <c r="V355" s="984"/>
      <c r="W355" s="984"/>
      <c r="X355" s="984"/>
      <c r="Y355" s="984"/>
      <c r="Z355" s="984"/>
      <c r="AA355" s="98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6"/>
      <c r="B356" s="251"/>
      <c r="C356" s="250"/>
      <c r="D356" s="251"/>
      <c r="E356" s="250"/>
      <c r="F356" s="313"/>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6"/>
      <c r="B357" s="251"/>
      <c r="C357" s="250"/>
      <c r="D357" s="251"/>
      <c r="E357" s="250"/>
      <c r="F357" s="313"/>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6"/>
      <c r="B358" s="251"/>
      <c r="C358" s="250"/>
      <c r="D358" s="251"/>
      <c r="E358" s="250"/>
      <c r="F358" s="313"/>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6"/>
      <c r="B359" s="251"/>
      <c r="C359" s="250"/>
      <c r="D359" s="251"/>
      <c r="E359" s="250"/>
      <c r="F359" s="313"/>
      <c r="G359" s="234"/>
      <c r="H359" s="162"/>
      <c r="I359" s="162"/>
      <c r="J359" s="162"/>
      <c r="K359" s="162"/>
      <c r="L359" s="162"/>
      <c r="M359" s="162"/>
      <c r="N359" s="162"/>
      <c r="O359" s="162"/>
      <c r="P359" s="235"/>
      <c r="Q359" s="989"/>
      <c r="R359" s="990"/>
      <c r="S359" s="990"/>
      <c r="T359" s="990"/>
      <c r="U359" s="990"/>
      <c r="V359" s="990"/>
      <c r="W359" s="990"/>
      <c r="X359" s="990"/>
      <c r="Y359" s="990"/>
      <c r="Z359" s="990"/>
      <c r="AA359" s="99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6"/>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6"/>
      <c r="B362" s="251"/>
      <c r="C362" s="250"/>
      <c r="D362" s="251"/>
      <c r="E362" s="250"/>
      <c r="F362" s="313"/>
      <c r="G362" s="229"/>
      <c r="H362" s="159"/>
      <c r="I362" s="159"/>
      <c r="J362" s="159"/>
      <c r="K362" s="159"/>
      <c r="L362" s="159"/>
      <c r="M362" s="159"/>
      <c r="N362" s="159"/>
      <c r="O362" s="159"/>
      <c r="P362" s="230"/>
      <c r="Q362" s="983"/>
      <c r="R362" s="984"/>
      <c r="S362" s="984"/>
      <c r="T362" s="984"/>
      <c r="U362" s="984"/>
      <c r="V362" s="984"/>
      <c r="W362" s="984"/>
      <c r="X362" s="984"/>
      <c r="Y362" s="984"/>
      <c r="Z362" s="984"/>
      <c r="AA362" s="98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6"/>
      <c r="B363" s="251"/>
      <c r="C363" s="250"/>
      <c r="D363" s="251"/>
      <c r="E363" s="250"/>
      <c r="F363" s="313"/>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6"/>
      <c r="B364" s="251"/>
      <c r="C364" s="250"/>
      <c r="D364" s="251"/>
      <c r="E364" s="250"/>
      <c r="F364" s="313"/>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6"/>
      <c r="B365" s="251"/>
      <c r="C365" s="250"/>
      <c r="D365" s="251"/>
      <c r="E365" s="250"/>
      <c r="F365" s="313"/>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6"/>
      <c r="B366" s="251"/>
      <c r="C366" s="250"/>
      <c r="D366" s="251"/>
      <c r="E366" s="314"/>
      <c r="F366" s="315"/>
      <c r="G366" s="234"/>
      <c r="H366" s="162"/>
      <c r="I366" s="162"/>
      <c r="J366" s="162"/>
      <c r="K366" s="162"/>
      <c r="L366" s="162"/>
      <c r="M366" s="162"/>
      <c r="N366" s="162"/>
      <c r="O366" s="162"/>
      <c r="P366" s="235"/>
      <c r="Q366" s="989"/>
      <c r="R366" s="990"/>
      <c r="S366" s="990"/>
      <c r="T366" s="990"/>
      <c r="U366" s="990"/>
      <c r="V366" s="990"/>
      <c r="W366" s="990"/>
      <c r="X366" s="990"/>
      <c r="Y366" s="990"/>
      <c r="Z366" s="990"/>
      <c r="AA366" s="99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6"/>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6"/>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99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6"/>
      <c r="B394" s="251"/>
      <c r="C394" s="250"/>
      <c r="D394" s="251"/>
      <c r="E394" s="250"/>
      <c r="F394" s="313"/>
      <c r="G394" s="229"/>
      <c r="H394" s="159"/>
      <c r="I394" s="159"/>
      <c r="J394" s="159"/>
      <c r="K394" s="159"/>
      <c r="L394" s="159"/>
      <c r="M394" s="159"/>
      <c r="N394" s="159"/>
      <c r="O394" s="159"/>
      <c r="P394" s="230"/>
      <c r="Q394" s="983"/>
      <c r="R394" s="984"/>
      <c r="S394" s="984"/>
      <c r="T394" s="984"/>
      <c r="U394" s="984"/>
      <c r="V394" s="984"/>
      <c r="W394" s="984"/>
      <c r="X394" s="984"/>
      <c r="Y394" s="984"/>
      <c r="Z394" s="984"/>
      <c r="AA394" s="98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6"/>
      <c r="B395" s="251"/>
      <c r="C395" s="250"/>
      <c r="D395" s="251"/>
      <c r="E395" s="250"/>
      <c r="F395" s="313"/>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6"/>
      <c r="B396" s="251"/>
      <c r="C396" s="250"/>
      <c r="D396" s="251"/>
      <c r="E396" s="250"/>
      <c r="F396" s="313"/>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6"/>
      <c r="B397" s="251"/>
      <c r="C397" s="250"/>
      <c r="D397" s="251"/>
      <c r="E397" s="250"/>
      <c r="F397" s="313"/>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6"/>
      <c r="B398" s="251"/>
      <c r="C398" s="250"/>
      <c r="D398" s="251"/>
      <c r="E398" s="250"/>
      <c r="F398" s="313"/>
      <c r="G398" s="234"/>
      <c r="H398" s="162"/>
      <c r="I398" s="162"/>
      <c r="J398" s="162"/>
      <c r="K398" s="162"/>
      <c r="L398" s="162"/>
      <c r="M398" s="162"/>
      <c r="N398" s="162"/>
      <c r="O398" s="162"/>
      <c r="P398" s="235"/>
      <c r="Q398" s="989"/>
      <c r="R398" s="990"/>
      <c r="S398" s="990"/>
      <c r="T398" s="990"/>
      <c r="U398" s="990"/>
      <c r="V398" s="990"/>
      <c r="W398" s="990"/>
      <c r="X398" s="990"/>
      <c r="Y398" s="990"/>
      <c r="Z398" s="990"/>
      <c r="AA398" s="99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6"/>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6"/>
      <c r="B401" s="251"/>
      <c r="C401" s="250"/>
      <c r="D401" s="251"/>
      <c r="E401" s="250"/>
      <c r="F401" s="313"/>
      <c r="G401" s="229"/>
      <c r="H401" s="159"/>
      <c r="I401" s="159"/>
      <c r="J401" s="159"/>
      <c r="K401" s="159"/>
      <c r="L401" s="159"/>
      <c r="M401" s="159"/>
      <c r="N401" s="159"/>
      <c r="O401" s="159"/>
      <c r="P401" s="230"/>
      <c r="Q401" s="983"/>
      <c r="R401" s="984"/>
      <c r="S401" s="984"/>
      <c r="T401" s="984"/>
      <c r="U401" s="984"/>
      <c r="V401" s="984"/>
      <c r="W401" s="984"/>
      <c r="X401" s="984"/>
      <c r="Y401" s="984"/>
      <c r="Z401" s="984"/>
      <c r="AA401" s="98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6"/>
      <c r="B402" s="251"/>
      <c r="C402" s="250"/>
      <c r="D402" s="251"/>
      <c r="E402" s="250"/>
      <c r="F402" s="313"/>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6"/>
      <c r="B403" s="251"/>
      <c r="C403" s="250"/>
      <c r="D403" s="251"/>
      <c r="E403" s="250"/>
      <c r="F403" s="313"/>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6"/>
      <c r="B404" s="251"/>
      <c r="C404" s="250"/>
      <c r="D404" s="251"/>
      <c r="E404" s="250"/>
      <c r="F404" s="313"/>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6"/>
      <c r="B405" s="251"/>
      <c r="C405" s="250"/>
      <c r="D405" s="251"/>
      <c r="E405" s="250"/>
      <c r="F405" s="313"/>
      <c r="G405" s="234"/>
      <c r="H405" s="162"/>
      <c r="I405" s="162"/>
      <c r="J405" s="162"/>
      <c r="K405" s="162"/>
      <c r="L405" s="162"/>
      <c r="M405" s="162"/>
      <c r="N405" s="162"/>
      <c r="O405" s="162"/>
      <c r="P405" s="235"/>
      <c r="Q405" s="989"/>
      <c r="R405" s="990"/>
      <c r="S405" s="990"/>
      <c r="T405" s="990"/>
      <c r="U405" s="990"/>
      <c r="V405" s="990"/>
      <c r="W405" s="990"/>
      <c r="X405" s="990"/>
      <c r="Y405" s="990"/>
      <c r="Z405" s="990"/>
      <c r="AA405" s="99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6"/>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6"/>
      <c r="B408" s="251"/>
      <c r="C408" s="250"/>
      <c r="D408" s="251"/>
      <c r="E408" s="250"/>
      <c r="F408" s="313"/>
      <c r="G408" s="229"/>
      <c r="H408" s="159"/>
      <c r="I408" s="159"/>
      <c r="J408" s="159"/>
      <c r="K408" s="159"/>
      <c r="L408" s="159"/>
      <c r="M408" s="159"/>
      <c r="N408" s="159"/>
      <c r="O408" s="159"/>
      <c r="P408" s="230"/>
      <c r="Q408" s="983"/>
      <c r="R408" s="984"/>
      <c r="S408" s="984"/>
      <c r="T408" s="984"/>
      <c r="U408" s="984"/>
      <c r="V408" s="984"/>
      <c r="W408" s="984"/>
      <c r="X408" s="984"/>
      <c r="Y408" s="984"/>
      <c r="Z408" s="984"/>
      <c r="AA408" s="98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6"/>
      <c r="B409" s="251"/>
      <c r="C409" s="250"/>
      <c r="D409" s="251"/>
      <c r="E409" s="250"/>
      <c r="F409" s="313"/>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6"/>
      <c r="B410" s="251"/>
      <c r="C410" s="250"/>
      <c r="D410" s="251"/>
      <c r="E410" s="250"/>
      <c r="F410" s="313"/>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6"/>
      <c r="B411" s="251"/>
      <c r="C411" s="250"/>
      <c r="D411" s="251"/>
      <c r="E411" s="250"/>
      <c r="F411" s="313"/>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6"/>
      <c r="B412" s="251"/>
      <c r="C412" s="250"/>
      <c r="D412" s="251"/>
      <c r="E412" s="250"/>
      <c r="F412" s="313"/>
      <c r="G412" s="234"/>
      <c r="H412" s="162"/>
      <c r="I412" s="162"/>
      <c r="J412" s="162"/>
      <c r="K412" s="162"/>
      <c r="L412" s="162"/>
      <c r="M412" s="162"/>
      <c r="N412" s="162"/>
      <c r="O412" s="162"/>
      <c r="P412" s="235"/>
      <c r="Q412" s="989"/>
      <c r="R412" s="990"/>
      <c r="S412" s="990"/>
      <c r="T412" s="990"/>
      <c r="U412" s="990"/>
      <c r="V412" s="990"/>
      <c r="W412" s="990"/>
      <c r="X412" s="990"/>
      <c r="Y412" s="990"/>
      <c r="Z412" s="990"/>
      <c r="AA412" s="99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6"/>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6"/>
      <c r="B415" s="251"/>
      <c r="C415" s="250"/>
      <c r="D415" s="251"/>
      <c r="E415" s="250"/>
      <c r="F415" s="313"/>
      <c r="G415" s="229"/>
      <c r="H415" s="159"/>
      <c r="I415" s="159"/>
      <c r="J415" s="159"/>
      <c r="K415" s="159"/>
      <c r="L415" s="159"/>
      <c r="M415" s="159"/>
      <c r="N415" s="159"/>
      <c r="O415" s="159"/>
      <c r="P415" s="230"/>
      <c r="Q415" s="983"/>
      <c r="R415" s="984"/>
      <c r="S415" s="984"/>
      <c r="T415" s="984"/>
      <c r="U415" s="984"/>
      <c r="V415" s="984"/>
      <c r="W415" s="984"/>
      <c r="X415" s="984"/>
      <c r="Y415" s="984"/>
      <c r="Z415" s="984"/>
      <c r="AA415" s="98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6"/>
      <c r="B416" s="251"/>
      <c r="C416" s="250"/>
      <c r="D416" s="251"/>
      <c r="E416" s="250"/>
      <c r="F416" s="313"/>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6"/>
      <c r="B417" s="251"/>
      <c r="C417" s="250"/>
      <c r="D417" s="251"/>
      <c r="E417" s="250"/>
      <c r="F417" s="313"/>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6"/>
      <c r="B418" s="251"/>
      <c r="C418" s="250"/>
      <c r="D418" s="251"/>
      <c r="E418" s="250"/>
      <c r="F418" s="313"/>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6"/>
      <c r="B419" s="251"/>
      <c r="C419" s="250"/>
      <c r="D419" s="251"/>
      <c r="E419" s="250"/>
      <c r="F419" s="313"/>
      <c r="G419" s="234"/>
      <c r="H419" s="162"/>
      <c r="I419" s="162"/>
      <c r="J419" s="162"/>
      <c r="K419" s="162"/>
      <c r="L419" s="162"/>
      <c r="M419" s="162"/>
      <c r="N419" s="162"/>
      <c r="O419" s="162"/>
      <c r="P419" s="235"/>
      <c r="Q419" s="989"/>
      <c r="R419" s="990"/>
      <c r="S419" s="990"/>
      <c r="T419" s="990"/>
      <c r="U419" s="990"/>
      <c r="V419" s="990"/>
      <c r="W419" s="990"/>
      <c r="X419" s="990"/>
      <c r="Y419" s="990"/>
      <c r="Z419" s="990"/>
      <c r="AA419" s="99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6"/>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6"/>
      <c r="B422" s="251"/>
      <c r="C422" s="250"/>
      <c r="D422" s="251"/>
      <c r="E422" s="250"/>
      <c r="F422" s="313"/>
      <c r="G422" s="229"/>
      <c r="H422" s="159"/>
      <c r="I422" s="159"/>
      <c r="J422" s="159"/>
      <c r="K422" s="159"/>
      <c r="L422" s="159"/>
      <c r="M422" s="159"/>
      <c r="N422" s="159"/>
      <c r="O422" s="159"/>
      <c r="P422" s="230"/>
      <c r="Q422" s="983"/>
      <c r="R422" s="984"/>
      <c r="S422" s="984"/>
      <c r="T422" s="984"/>
      <c r="U422" s="984"/>
      <c r="V422" s="984"/>
      <c r="W422" s="984"/>
      <c r="X422" s="984"/>
      <c r="Y422" s="984"/>
      <c r="Z422" s="984"/>
      <c r="AA422" s="98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6"/>
      <c r="B423" s="251"/>
      <c r="C423" s="250"/>
      <c r="D423" s="251"/>
      <c r="E423" s="250"/>
      <c r="F423" s="313"/>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6"/>
      <c r="B424" s="251"/>
      <c r="C424" s="250"/>
      <c r="D424" s="251"/>
      <c r="E424" s="250"/>
      <c r="F424" s="313"/>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6"/>
      <c r="B425" s="251"/>
      <c r="C425" s="250"/>
      <c r="D425" s="251"/>
      <c r="E425" s="250"/>
      <c r="F425" s="313"/>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6"/>
      <c r="B426" s="251"/>
      <c r="C426" s="250"/>
      <c r="D426" s="251"/>
      <c r="E426" s="314"/>
      <c r="F426" s="315"/>
      <c r="G426" s="234"/>
      <c r="H426" s="162"/>
      <c r="I426" s="162"/>
      <c r="J426" s="162"/>
      <c r="K426" s="162"/>
      <c r="L426" s="162"/>
      <c r="M426" s="162"/>
      <c r="N426" s="162"/>
      <c r="O426" s="162"/>
      <c r="P426" s="235"/>
      <c r="Q426" s="989"/>
      <c r="R426" s="990"/>
      <c r="S426" s="990"/>
      <c r="T426" s="990"/>
      <c r="U426" s="990"/>
      <c r="V426" s="990"/>
      <c r="W426" s="990"/>
      <c r="X426" s="990"/>
      <c r="Y426" s="990"/>
      <c r="Z426" s="990"/>
      <c r="AA426" s="99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6"/>
      <c r="B429" s="251"/>
      <c r="C429" s="314"/>
      <c r="D429" s="99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6"/>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625</v>
      </c>
      <c r="AF432" s="134"/>
      <c r="AG432" s="135" t="s">
        <v>356</v>
      </c>
      <c r="AH432" s="170"/>
      <c r="AI432" s="180"/>
      <c r="AJ432" s="180"/>
      <c r="AK432" s="180"/>
      <c r="AL432" s="175"/>
      <c r="AM432" s="180"/>
      <c r="AN432" s="180"/>
      <c r="AO432" s="180"/>
      <c r="AP432" s="175"/>
      <c r="AQ432" s="216" t="s">
        <v>629</v>
      </c>
      <c r="AR432" s="134"/>
      <c r="AS432" s="135" t="s">
        <v>356</v>
      </c>
      <c r="AT432" s="170"/>
      <c r="AU432" s="134" t="s">
        <v>623</v>
      </c>
      <c r="AV432" s="134"/>
      <c r="AW432" s="135" t="s">
        <v>300</v>
      </c>
      <c r="AX432" s="136"/>
    </row>
    <row r="433" spans="1:50" ht="23.25" customHeight="1" x14ac:dyDescent="0.15">
      <c r="A433" s="996"/>
      <c r="B433" s="251"/>
      <c r="C433" s="250"/>
      <c r="D433" s="251"/>
      <c r="E433" s="164"/>
      <c r="F433" s="165"/>
      <c r="G433" s="229" t="s">
        <v>560</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627</v>
      </c>
      <c r="AC433" s="131"/>
      <c r="AD433" s="131"/>
      <c r="AE433" s="101" t="s">
        <v>623</v>
      </c>
      <c r="AF433" s="102"/>
      <c r="AG433" s="102"/>
      <c r="AH433" s="102"/>
      <c r="AI433" s="101" t="s">
        <v>623</v>
      </c>
      <c r="AJ433" s="102"/>
      <c r="AK433" s="102"/>
      <c r="AL433" s="102"/>
      <c r="AM433" s="101" t="s">
        <v>628</v>
      </c>
      <c r="AN433" s="102"/>
      <c r="AO433" s="102"/>
      <c r="AP433" s="103"/>
      <c r="AQ433" s="101" t="s">
        <v>623</v>
      </c>
      <c r="AR433" s="102"/>
      <c r="AS433" s="102"/>
      <c r="AT433" s="103"/>
      <c r="AU433" s="102" t="s">
        <v>628</v>
      </c>
      <c r="AV433" s="102"/>
      <c r="AW433" s="102"/>
      <c r="AX433" s="221"/>
    </row>
    <row r="434" spans="1:50" ht="23.25" customHeight="1" x14ac:dyDescent="0.15">
      <c r="A434" s="99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623</v>
      </c>
      <c r="AC434" s="220"/>
      <c r="AD434" s="220"/>
      <c r="AE434" s="101" t="s">
        <v>625</v>
      </c>
      <c r="AF434" s="102"/>
      <c r="AG434" s="102"/>
      <c r="AH434" s="103"/>
      <c r="AI434" s="101" t="s">
        <v>623</v>
      </c>
      <c r="AJ434" s="102"/>
      <c r="AK434" s="102"/>
      <c r="AL434" s="102"/>
      <c r="AM434" s="101" t="s">
        <v>623</v>
      </c>
      <c r="AN434" s="102"/>
      <c r="AO434" s="102"/>
      <c r="AP434" s="103"/>
      <c r="AQ434" s="101" t="s">
        <v>623</v>
      </c>
      <c r="AR434" s="102"/>
      <c r="AS434" s="102"/>
      <c r="AT434" s="103"/>
      <c r="AU434" s="102" t="s">
        <v>624</v>
      </c>
      <c r="AV434" s="102"/>
      <c r="AW434" s="102"/>
      <c r="AX434" s="221"/>
    </row>
    <row r="435" spans="1:50" ht="23.25" customHeight="1" x14ac:dyDescent="0.15">
      <c r="A435" s="99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626</v>
      </c>
      <c r="AF435" s="102"/>
      <c r="AG435" s="102"/>
      <c r="AH435" s="103"/>
      <c r="AI435" s="101" t="s">
        <v>623</v>
      </c>
      <c r="AJ435" s="102"/>
      <c r="AK435" s="102"/>
      <c r="AL435" s="102"/>
      <c r="AM435" s="101" t="s">
        <v>628</v>
      </c>
      <c r="AN435" s="102"/>
      <c r="AO435" s="102"/>
      <c r="AP435" s="103"/>
      <c r="AQ435" s="101" t="s">
        <v>623</v>
      </c>
      <c r="AR435" s="102"/>
      <c r="AS435" s="102"/>
      <c r="AT435" s="103"/>
      <c r="AU435" s="102" t="s">
        <v>623</v>
      </c>
      <c r="AV435" s="102"/>
      <c r="AW435" s="102"/>
      <c r="AX435" s="221"/>
    </row>
    <row r="436" spans="1:50" ht="18.75" hidden="1" customHeight="1" x14ac:dyDescent="0.15">
      <c r="A436" s="99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623</v>
      </c>
      <c r="AF457" s="134"/>
      <c r="AG457" s="135" t="s">
        <v>356</v>
      </c>
      <c r="AH457" s="170"/>
      <c r="AI457" s="180"/>
      <c r="AJ457" s="180"/>
      <c r="AK457" s="180"/>
      <c r="AL457" s="175"/>
      <c r="AM457" s="180"/>
      <c r="AN457" s="180"/>
      <c r="AO457" s="180"/>
      <c r="AP457" s="175"/>
      <c r="AQ457" s="216" t="s">
        <v>625</v>
      </c>
      <c r="AR457" s="134"/>
      <c r="AS457" s="135" t="s">
        <v>356</v>
      </c>
      <c r="AT457" s="170"/>
      <c r="AU457" s="134" t="s">
        <v>623</v>
      </c>
      <c r="AV457" s="134"/>
      <c r="AW457" s="135" t="s">
        <v>300</v>
      </c>
      <c r="AX457" s="136"/>
    </row>
    <row r="458" spans="1:50" ht="23.25" customHeight="1" x14ac:dyDescent="0.15">
      <c r="A458" s="996"/>
      <c r="B458" s="251"/>
      <c r="C458" s="250"/>
      <c r="D458" s="251"/>
      <c r="E458" s="164"/>
      <c r="F458" s="165"/>
      <c r="G458" s="229" t="s">
        <v>560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627</v>
      </c>
      <c r="AC458" s="131"/>
      <c r="AD458" s="131"/>
      <c r="AE458" s="101" t="s">
        <v>623</v>
      </c>
      <c r="AF458" s="102"/>
      <c r="AG458" s="102"/>
      <c r="AH458" s="102"/>
      <c r="AI458" s="101" t="s">
        <v>626</v>
      </c>
      <c r="AJ458" s="102"/>
      <c r="AK458" s="102"/>
      <c r="AL458" s="102"/>
      <c r="AM458" s="101" t="s">
        <v>626</v>
      </c>
      <c r="AN458" s="102"/>
      <c r="AO458" s="102"/>
      <c r="AP458" s="103"/>
      <c r="AQ458" s="101" t="s">
        <v>623</v>
      </c>
      <c r="AR458" s="102"/>
      <c r="AS458" s="102"/>
      <c r="AT458" s="103"/>
      <c r="AU458" s="102" t="s">
        <v>623</v>
      </c>
      <c r="AV458" s="102"/>
      <c r="AW458" s="102"/>
      <c r="AX458" s="221"/>
    </row>
    <row r="459" spans="1:50" ht="23.25" customHeight="1" x14ac:dyDescent="0.15">
      <c r="A459" s="99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628</v>
      </c>
      <c r="AC459" s="220"/>
      <c r="AD459" s="220"/>
      <c r="AE459" s="101" t="s">
        <v>623</v>
      </c>
      <c r="AF459" s="102"/>
      <c r="AG459" s="102"/>
      <c r="AH459" s="103"/>
      <c r="AI459" s="101" t="s">
        <v>623</v>
      </c>
      <c r="AJ459" s="102"/>
      <c r="AK459" s="102"/>
      <c r="AL459" s="102"/>
      <c r="AM459" s="101" t="s">
        <v>623</v>
      </c>
      <c r="AN459" s="102"/>
      <c r="AO459" s="102"/>
      <c r="AP459" s="103"/>
      <c r="AQ459" s="101" t="s">
        <v>623</v>
      </c>
      <c r="AR459" s="102"/>
      <c r="AS459" s="102"/>
      <c r="AT459" s="103"/>
      <c r="AU459" s="102" t="s">
        <v>625</v>
      </c>
      <c r="AV459" s="102"/>
      <c r="AW459" s="102"/>
      <c r="AX459" s="221"/>
    </row>
    <row r="460" spans="1:50" ht="23.25" customHeight="1" x14ac:dyDescent="0.15">
      <c r="A460" s="99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623</v>
      </c>
      <c r="AF460" s="102"/>
      <c r="AG460" s="102"/>
      <c r="AH460" s="103"/>
      <c r="AI460" s="101" t="s">
        <v>623</v>
      </c>
      <c r="AJ460" s="102"/>
      <c r="AK460" s="102"/>
      <c r="AL460" s="102"/>
      <c r="AM460" s="101" t="s">
        <v>623</v>
      </c>
      <c r="AN460" s="102"/>
      <c r="AO460" s="102"/>
      <c r="AP460" s="103"/>
      <c r="AQ460" s="101" t="s">
        <v>630</v>
      </c>
      <c r="AR460" s="102"/>
      <c r="AS460" s="102"/>
      <c r="AT460" s="103"/>
      <c r="AU460" s="102" t="s">
        <v>623</v>
      </c>
      <c r="AV460" s="102"/>
      <c r="AW460" s="102"/>
      <c r="AX460" s="221"/>
    </row>
    <row r="461" spans="1:50" ht="18.75" hidden="1" customHeight="1" x14ac:dyDescent="0.15">
      <c r="A461" s="99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6"/>
      <c r="B482" s="251"/>
      <c r="C482" s="250"/>
      <c r="D482" s="251"/>
      <c r="E482" s="158" t="s">
        <v>558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562</v>
      </c>
      <c r="AE702" s="898"/>
      <c r="AF702" s="898"/>
      <c r="AG702" s="887" t="s">
        <v>563</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562</v>
      </c>
      <c r="AE703" s="153"/>
      <c r="AF703" s="153"/>
      <c r="AG703" s="664" t="s">
        <v>564</v>
      </c>
      <c r="AH703" s="665"/>
      <c r="AI703" s="665"/>
      <c r="AJ703" s="665"/>
      <c r="AK703" s="665"/>
      <c r="AL703" s="665"/>
      <c r="AM703" s="665"/>
      <c r="AN703" s="665"/>
      <c r="AO703" s="665"/>
      <c r="AP703" s="665"/>
      <c r="AQ703" s="665"/>
      <c r="AR703" s="665"/>
      <c r="AS703" s="665"/>
      <c r="AT703" s="665"/>
      <c r="AU703" s="665"/>
      <c r="AV703" s="665"/>
      <c r="AW703" s="665"/>
      <c r="AX703" s="666"/>
    </row>
    <row r="704" spans="1:50" ht="47.1"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562</v>
      </c>
      <c r="AE704" s="586"/>
      <c r="AF704" s="586"/>
      <c r="AG704" s="430" t="s">
        <v>565</v>
      </c>
      <c r="AH704" s="232"/>
      <c r="AI704" s="232"/>
      <c r="AJ704" s="232"/>
      <c r="AK704" s="232"/>
      <c r="AL704" s="232"/>
      <c r="AM704" s="232"/>
      <c r="AN704" s="232"/>
      <c r="AO704" s="232"/>
      <c r="AP704" s="232"/>
      <c r="AQ704" s="232"/>
      <c r="AR704" s="232"/>
      <c r="AS704" s="232"/>
      <c r="AT704" s="232"/>
      <c r="AU704" s="232"/>
      <c r="AV704" s="232"/>
      <c r="AW704" s="232"/>
      <c r="AX704" s="431"/>
    </row>
    <row r="705" spans="1:50" ht="43.5"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562</v>
      </c>
      <c r="AE705" s="734"/>
      <c r="AF705" s="734"/>
      <c r="AG705" s="158" t="s">
        <v>568</v>
      </c>
      <c r="AH705" s="159"/>
      <c r="AI705" s="159"/>
      <c r="AJ705" s="159"/>
      <c r="AK705" s="159"/>
      <c r="AL705" s="159"/>
      <c r="AM705" s="159"/>
      <c r="AN705" s="159"/>
      <c r="AO705" s="159"/>
      <c r="AP705" s="159"/>
      <c r="AQ705" s="159"/>
      <c r="AR705" s="159"/>
      <c r="AS705" s="159"/>
      <c r="AT705" s="159"/>
      <c r="AU705" s="159"/>
      <c r="AV705" s="159"/>
      <c r="AW705" s="159"/>
      <c r="AX705" s="160"/>
    </row>
    <row r="706" spans="1:50" ht="51.7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567</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81.599999999999994"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566</v>
      </c>
      <c r="AE707" s="584"/>
      <c r="AF707" s="584"/>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562</v>
      </c>
      <c r="AE709" s="153"/>
      <c r="AF709" s="153"/>
      <c r="AG709" s="664" t="s">
        <v>570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569</v>
      </c>
      <c r="AE710" s="153"/>
      <c r="AF710" s="15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562</v>
      </c>
      <c r="AE711" s="153"/>
      <c r="AF711" s="153"/>
      <c r="AG711" s="664" t="s">
        <v>571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569</v>
      </c>
      <c r="AE713" s="153"/>
      <c r="AF713" s="154"/>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562</v>
      </c>
      <c r="AE714" s="592"/>
      <c r="AF714" s="593"/>
      <c r="AG714" s="690" t="s">
        <v>572</v>
      </c>
      <c r="AH714" s="691"/>
      <c r="AI714" s="691"/>
      <c r="AJ714" s="691"/>
      <c r="AK714" s="691"/>
      <c r="AL714" s="691"/>
      <c r="AM714" s="691"/>
      <c r="AN714" s="691"/>
      <c r="AO714" s="691"/>
      <c r="AP714" s="691"/>
      <c r="AQ714" s="691"/>
      <c r="AR714" s="691"/>
      <c r="AS714" s="691"/>
      <c r="AT714" s="691"/>
      <c r="AU714" s="691"/>
      <c r="AV714" s="691"/>
      <c r="AW714" s="691"/>
      <c r="AX714" s="692"/>
    </row>
    <row r="715" spans="1:50" ht="42.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8"/>
      <c r="AG715" s="527" t="s">
        <v>573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562</v>
      </c>
      <c r="AE716" s="760"/>
      <c r="AF716" s="760"/>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562</v>
      </c>
      <c r="AE717" s="153"/>
      <c r="AF717" s="153"/>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562</v>
      </c>
      <c r="AE718" s="153"/>
      <c r="AF718" s="153"/>
      <c r="AG718" s="690" t="s">
        <v>576</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569</v>
      </c>
      <c r="AE719" s="668"/>
      <c r="AF719" s="668"/>
      <c r="AG719" s="158" t="s">
        <v>619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0"/>
      <c r="B721" s="651"/>
      <c r="C721" s="919"/>
      <c r="D721" s="920"/>
      <c r="E721" s="920"/>
      <c r="F721" s="921"/>
      <c r="G721" s="939"/>
      <c r="H721" s="940"/>
      <c r="I721" s="83" t="str">
        <f>IF(OR(G721="　", G721=""), "", "-")</f>
        <v/>
      </c>
      <c r="J721" s="918" t="s">
        <v>615</v>
      </c>
      <c r="K721" s="918"/>
      <c r="L721" s="83" t="str">
        <f>IF(M721="","","-")</f>
        <v/>
      </c>
      <c r="M721" s="84"/>
      <c r="N721" s="915" t="s">
        <v>615</v>
      </c>
      <c r="O721" s="916"/>
      <c r="P721" s="916"/>
      <c r="Q721" s="916"/>
      <c r="R721" s="916"/>
      <c r="S721" s="916"/>
      <c r="T721" s="916"/>
      <c r="U721" s="916"/>
      <c r="V721" s="916"/>
      <c r="W721" s="916"/>
      <c r="X721" s="916"/>
      <c r="Y721" s="916"/>
      <c r="Z721" s="916"/>
      <c r="AA721" s="916"/>
      <c r="AB721" s="916"/>
      <c r="AC721" s="916"/>
      <c r="AD721" s="916"/>
      <c r="AE721" s="916"/>
      <c r="AF721" s="917"/>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1" t="s">
        <v>48</v>
      </c>
      <c r="B726" s="622"/>
      <c r="C726" s="445" t="s">
        <v>53</v>
      </c>
      <c r="D726" s="581"/>
      <c r="E726" s="581"/>
      <c r="F726" s="582"/>
      <c r="G726" s="796" t="s">
        <v>587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72.599999999999994" customHeight="1" thickBot="1" x14ac:dyDescent="0.2">
      <c r="A727" s="623"/>
      <c r="B727" s="624"/>
      <c r="C727" s="696" t="s">
        <v>57</v>
      </c>
      <c r="D727" s="697"/>
      <c r="E727" s="697"/>
      <c r="F727" s="698"/>
      <c r="G727" s="796" t="s">
        <v>637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632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1.5" customHeight="1" thickBot="1" x14ac:dyDescent="0.2">
      <c r="A733" s="750" t="s">
        <v>633</v>
      </c>
      <c r="B733" s="751"/>
      <c r="C733" s="751"/>
      <c r="D733" s="751"/>
      <c r="E733" s="752"/>
      <c r="F733" s="767" t="s">
        <v>640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1.60000000000002" customHeight="1" thickBot="1" x14ac:dyDescent="0.2">
      <c r="A735" s="611" t="s">
        <v>621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578</v>
      </c>
      <c r="F737" s="112"/>
      <c r="G737" s="112"/>
      <c r="H737" s="112"/>
      <c r="I737" s="112"/>
      <c r="J737" s="112"/>
      <c r="K737" s="112"/>
      <c r="L737" s="112"/>
      <c r="M737" s="112"/>
      <c r="N737" s="113" t="s">
        <v>358</v>
      </c>
      <c r="O737" s="113"/>
      <c r="P737" s="113"/>
      <c r="Q737" s="113"/>
      <c r="R737" s="112" t="s">
        <v>579</v>
      </c>
      <c r="S737" s="112"/>
      <c r="T737" s="112"/>
      <c r="U737" s="112"/>
      <c r="V737" s="112"/>
      <c r="W737" s="112"/>
      <c r="X737" s="112"/>
      <c r="Y737" s="112"/>
      <c r="Z737" s="112"/>
      <c r="AA737" s="113" t="s">
        <v>359</v>
      </c>
      <c r="AB737" s="113"/>
      <c r="AC737" s="113"/>
      <c r="AD737" s="113"/>
      <c r="AE737" s="112" t="s">
        <v>580</v>
      </c>
      <c r="AF737" s="112"/>
      <c r="AG737" s="112"/>
      <c r="AH737" s="112"/>
      <c r="AI737" s="112"/>
      <c r="AJ737" s="112"/>
      <c r="AK737" s="112"/>
      <c r="AL737" s="112"/>
      <c r="AM737" s="112"/>
      <c r="AN737" s="113" t="s">
        <v>360</v>
      </c>
      <c r="AO737" s="113"/>
      <c r="AP737" s="113"/>
      <c r="AQ737" s="113"/>
      <c r="AR737" s="114" t="s">
        <v>581</v>
      </c>
      <c r="AS737" s="115"/>
      <c r="AT737" s="115"/>
      <c r="AU737" s="115"/>
      <c r="AV737" s="115"/>
      <c r="AW737" s="115"/>
      <c r="AX737" s="116"/>
      <c r="AY737" s="89"/>
      <c r="AZ737" s="89"/>
    </row>
    <row r="738" spans="1:52" ht="24.75" customHeight="1" x14ac:dyDescent="0.15">
      <c r="A738" s="117" t="s">
        <v>361</v>
      </c>
      <c r="B738" s="118"/>
      <c r="C738" s="118"/>
      <c r="D738" s="119"/>
      <c r="E738" s="112" t="s">
        <v>582</v>
      </c>
      <c r="F738" s="112"/>
      <c r="G738" s="112"/>
      <c r="H738" s="112"/>
      <c r="I738" s="112"/>
      <c r="J738" s="112"/>
      <c r="K738" s="112"/>
      <c r="L738" s="112"/>
      <c r="M738" s="112"/>
      <c r="N738" s="113" t="s">
        <v>362</v>
      </c>
      <c r="O738" s="113"/>
      <c r="P738" s="113"/>
      <c r="Q738" s="113"/>
      <c r="R738" s="112" t="s">
        <v>583</v>
      </c>
      <c r="S738" s="112"/>
      <c r="T738" s="112"/>
      <c r="U738" s="112"/>
      <c r="V738" s="112"/>
      <c r="W738" s="112"/>
      <c r="X738" s="112"/>
      <c r="Y738" s="112"/>
      <c r="Z738" s="112"/>
      <c r="AA738" s="113" t="s">
        <v>482</v>
      </c>
      <c r="AB738" s="113"/>
      <c r="AC738" s="113"/>
      <c r="AD738" s="113"/>
      <c r="AE738" s="112" t="s">
        <v>584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175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94"/>
      <c r="Y752" s="94"/>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4"/>
      <c r="C781" s="764"/>
      <c r="D781" s="764"/>
      <c r="E781" s="764"/>
      <c r="F781" s="765"/>
      <c r="G781" s="450" t="s">
        <v>591</v>
      </c>
      <c r="H781" s="451"/>
      <c r="I781" s="451"/>
      <c r="J781" s="451"/>
      <c r="K781" s="452"/>
      <c r="L781" s="453" t="s">
        <v>592</v>
      </c>
      <c r="M781" s="454"/>
      <c r="N781" s="454"/>
      <c r="O781" s="454"/>
      <c r="P781" s="454"/>
      <c r="Q781" s="454"/>
      <c r="R781" s="454"/>
      <c r="S781" s="454"/>
      <c r="T781" s="454"/>
      <c r="U781" s="454"/>
      <c r="V781" s="454"/>
      <c r="W781" s="454"/>
      <c r="X781" s="455"/>
      <c r="Y781" s="456">
        <v>46</v>
      </c>
      <c r="Z781" s="457"/>
      <c r="AA781" s="457"/>
      <c r="AB781" s="557"/>
      <c r="AC781" s="450" t="s">
        <v>598</v>
      </c>
      <c r="AD781" s="451"/>
      <c r="AE781" s="451"/>
      <c r="AF781" s="451"/>
      <c r="AG781" s="452"/>
      <c r="AH781" s="453" t="s">
        <v>599</v>
      </c>
      <c r="AI781" s="454"/>
      <c r="AJ781" s="454"/>
      <c r="AK781" s="454"/>
      <c r="AL781" s="454"/>
      <c r="AM781" s="454"/>
      <c r="AN781" s="454"/>
      <c r="AO781" s="454"/>
      <c r="AP781" s="454"/>
      <c r="AQ781" s="454"/>
      <c r="AR781" s="454"/>
      <c r="AS781" s="454"/>
      <c r="AT781" s="455"/>
      <c r="AU781" s="456">
        <v>46</v>
      </c>
      <c r="AV781" s="457"/>
      <c r="AW781" s="457"/>
      <c r="AX781" s="458"/>
    </row>
    <row r="782" spans="1:50" ht="24.75" customHeight="1" x14ac:dyDescent="0.15">
      <c r="A782" s="556"/>
      <c r="B782" s="764"/>
      <c r="C782" s="764"/>
      <c r="D782" s="764"/>
      <c r="E782" s="764"/>
      <c r="F782" s="765"/>
      <c r="G782" s="347" t="s">
        <v>593</v>
      </c>
      <c r="H782" s="348"/>
      <c r="I782" s="348"/>
      <c r="J782" s="348"/>
      <c r="K782" s="349"/>
      <c r="L782" s="400" t="s">
        <v>594</v>
      </c>
      <c r="M782" s="401"/>
      <c r="N782" s="401"/>
      <c r="O782" s="401"/>
      <c r="P782" s="401"/>
      <c r="Q782" s="401"/>
      <c r="R782" s="401"/>
      <c r="S782" s="401"/>
      <c r="T782" s="401"/>
      <c r="U782" s="401"/>
      <c r="V782" s="401"/>
      <c r="W782" s="401"/>
      <c r="X782" s="402"/>
      <c r="Y782" s="397">
        <v>3</v>
      </c>
      <c r="Z782" s="398"/>
      <c r="AA782" s="398"/>
      <c r="AB782" s="404"/>
      <c r="AC782" s="347" t="s">
        <v>595</v>
      </c>
      <c r="AD782" s="348"/>
      <c r="AE782" s="348"/>
      <c r="AF782" s="348"/>
      <c r="AG782" s="349"/>
      <c r="AH782" s="400"/>
      <c r="AI782" s="401"/>
      <c r="AJ782" s="401"/>
      <c r="AK782" s="401"/>
      <c r="AL782" s="401"/>
      <c r="AM782" s="401"/>
      <c r="AN782" s="401"/>
      <c r="AO782" s="401"/>
      <c r="AP782" s="401"/>
      <c r="AQ782" s="401"/>
      <c r="AR782" s="401"/>
      <c r="AS782" s="401"/>
      <c r="AT782" s="402"/>
      <c r="AU782" s="397">
        <v>4</v>
      </c>
      <c r="AV782" s="398"/>
      <c r="AW782" s="398"/>
      <c r="AX782" s="399"/>
    </row>
    <row r="783" spans="1:50" ht="24.75" customHeight="1" x14ac:dyDescent="0.15">
      <c r="A783" s="556"/>
      <c r="B783" s="764"/>
      <c r="C783" s="764"/>
      <c r="D783" s="764"/>
      <c r="E783" s="764"/>
      <c r="F783" s="765"/>
      <c r="G783" s="347" t="s">
        <v>595</v>
      </c>
      <c r="H783" s="348"/>
      <c r="I783" s="348"/>
      <c r="J783" s="348"/>
      <c r="K783" s="349"/>
      <c r="L783" s="400"/>
      <c r="M783" s="401"/>
      <c r="N783" s="401"/>
      <c r="O783" s="401"/>
      <c r="P783" s="401"/>
      <c r="Q783" s="401"/>
      <c r="R783" s="401"/>
      <c r="S783" s="401"/>
      <c r="T783" s="401"/>
      <c r="U783" s="401"/>
      <c r="V783" s="401"/>
      <c r="W783" s="401"/>
      <c r="X783" s="402"/>
      <c r="Y783" s="397">
        <v>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4"/>
      <c r="C784" s="764"/>
      <c r="D784" s="764"/>
      <c r="E784" s="764"/>
      <c r="F784" s="765"/>
      <c r="G784" s="347" t="s">
        <v>596</v>
      </c>
      <c r="H784" s="348"/>
      <c r="I784" s="348"/>
      <c r="J784" s="348"/>
      <c r="K784" s="349"/>
      <c r="L784" s="400" t="s">
        <v>597</v>
      </c>
      <c r="M784" s="401"/>
      <c r="N784" s="401"/>
      <c r="O784" s="401"/>
      <c r="P784" s="401"/>
      <c r="Q784" s="401"/>
      <c r="R784" s="401"/>
      <c r="S784" s="401"/>
      <c r="T784" s="401"/>
      <c r="U784" s="401"/>
      <c r="V784" s="401"/>
      <c r="W784" s="401"/>
      <c r="X784" s="402"/>
      <c r="Y784" s="397">
        <v>2</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55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50</v>
      </c>
      <c r="AV791" s="414"/>
      <c r="AW791" s="414"/>
      <c r="AX791" s="416"/>
    </row>
    <row r="792" spans="1:50" ht="24.75" customHeight="1" x14ac:dyDescent="0.15">
      <c r="A792" s="556"/>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6"/>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6"/>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6"/>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6"/>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6"/>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6"/>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51.95" customHeight="1" x14ac:dyDescent="0.15">
      <c r="A837" s="403">
        <v>1</v>
      </c>
      <c r="B837" s="403">
        <v>1</v>
      </c>
      <c r="C837" s="426" t="s">
        <v>600</v>
      </c>
      <c r="D837" s="417"/>
      <c r="E837" s="417"/>
      <c r="F837" s="417"/>
      <c r="G837" s="417"/>
      <c r="H837" s="417"/>
      <c r="I837" s="417"/>
      <c r="J837" s="418">
        <v>8010005018905</v>
      </c>
      <c r="K837" s="419"/>
      <c r="L837" s="419"/>
      <c r="M837" s="419"/>
      <c r="N837" s="419"/>
      <c r="O837" s="419"/>
      <c r="P837" s="427" t="s">
        <v>601</v>
      </c>
      <c r="Q837" s="316"/>
      <c r="R837" s="316"/>
      <c r="S837" s="316"/>
      <c r="T837" s="316"/>
      <c r="U837" s="316"/>
      <c r="V837" s="316"/>
      <c r="W837" s="316"/>
      <c r="X837" s="316"/>
      <c r="Y837" s="317">
        <v>55</v>
      </c>
      <c r="Z837" s="318"/>
      <c r="AA837" s="318"/>
      <c r="AB837" s="319"/>
      <c r="AC837" s="327" t="s">
        <v>526</v>
      </c>
      <c r="AD837" s="425"/>
      <c r="AE837" s="425"/>
      <c r="AF837" s="425"/>
      <c r="AG837" s="425"/>
      <c r="AH837" s="420" t="s">
        <v>615</v>
      </c>
      <c r="AI837" s="421"/>
      <c r="AJ837" s="421"/>
      <c r="AK837" s="421"/>
      <c r="AL837" s="324" t="s">
        <v>615</v>
      </c>
      <c r="AM837" s="325"/>
      <c r="AN837" s="325"/>
      <c r="AO837" s="326"/>
      <c r="AP837" s="320" t="s">
        <v>615</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602</v>
      </c>
      <c r="D870" s="417"/>
      <c r="E870" s="417"/>
      <c r="F870" s="417"/>
      <c r="G870" s="417"/>
      <c r="H870" s="417"/>
      <c r="I870" s="417"/>
      <c r="J870" s="418">
        <v>1010001128061</v>
      </c>
      <c r="K870" s="419"/>
      <c r="L870" s="419"/>
      <c r="M870" s="419"/>
      <c r="N870" s="419"/>
      <c r="O870" s="419"/>
      <c r="P870" s="427" t="s">
        <v>603</v>
      </c>
      <c r="Q870" s="316"/>
      <c r="R870" s="316"/>
      <c r="S870" s="316"/>
      <c r="T870" s="316"/>
      <c r="U870" s="316"/>
      <c r="V870" s="316"/>
      <c r="W870" s="316"/>
      <c r="X870" s="316"/>
      <c r="Y870" s="317">
        <v>50</v>
      </c>
      <c r="Z870" s="318"/>
      <c r="AA870" s="318"/>
      <c r="AB870" s="319"/>
      <c r="AC870" s="327" t="s">
        <v>526</v>
      </c>
      <c r="AD870" s="425"/>
      <c r="AE870" s="425"/>
      <c r="AF870" s="425"/>
      <c r="AG870" s="425"/>
      <c r="AH870" s="420" t="s">
        <v>615</v>
      </c>
      <c r="AI870" s="421"/>
      <c r="AJ870" s="421"/>
      <c r="AK870" s="421"/>
      <c r="AL870" s="324" t="s">
        <v>615</v>
      </c>
      <c r="AM870" s="325"/>
      <c r="AN870" s="325"/>
      <c r="AO870" s="326"/>
      <c r="AP870" s="320" t="s">
        <v>619</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3"/>
      <c r="E1101" s="276" t="s">
        <v>396</v>
      </c>
      <c r="F1101" s="893"/>
      <c r="G1101" s="893"/>
      <c r="H1101" s="893"/>
      <c r="I1101" s="893"/>
      <c r="J1101" s="276" t="s">
        <v>432</v>
      </c>
      <c r="K1101" s="276"/>
      <c r="L1101" s="276"/>
      <c r="M1101" s="276"/>
      <c r="N1101" s="276"/>
      <c r="O1101" s="276"/>
      <c r="P1101" s="343" t="s">
        <v>27</v>
      </c>
      <c r="Q1101" s="343"/>
      <c r="R1101" s="343"/>
      <c r="S1101" s="343"/>
      <c r="T1101" s="343"/>
      <c r="U1101" s="343"/>
      <c r="V1101" s="343"/>
      <c r="W1101" s="343"/>
      <c r="X1101" s="343"/>
      <c r="Y1101" s="276" t="s">
        <v>434</v>
      </c>
      <c r="Z1101" s="893"/>
      <c r="AA1101" s="893"/>
      <c r="AB1101" s="893"/>
      <c r="AC1101" s="276" t="s">
        <v>377</v>
      </c>
      <c r="AD1101" s="276"/>
      <c r="AE1101" s="276"/>
      <c r="AF1101" s="276"/>
      <c r="AG1101" s="276"/>
      <c r="AH1101" s="343" t="s">
        <v>391</v>
      </c>
      <c r="AI1101" s="344"/>
      <c r="AJ1101" s="344"/>
      <c r="AK1101" s="344"/>
      <c r="AL1101" s="344" t="s">
        <v>21</v>
      </c>
      <c r="AM1101" s="344"/>
      <c r="AN1101" s="344"/>
      <c r="AO1101" s="896"/>
      <c r="AP1101" s="429" t="s">
        <v>468</v>
      </c>
      <c r="AQ1101" s="429"/>
      <c r="AR1101" s="429"/>
      <c r="AS1101" s="429"/>
      <c r="AT1101" s="429"/>
      <c r="AU1101" s="429"/>
      <c r="AV1101" s="429"/>
      <c r="AW1101" s="429"/>
      <c r="AX1101" s="429"/>
    </row>
    <row r="1102" spans="1:50" ht="30" hidden="1" customHeight="1" x14ac:dyDescent="0.15">
      <c r="A1102" s="403">
        <v>1</v>
      </c>
      <c r="B1102" s="403">
        <v>1</v>
      </c>
      <c r="C1102" s="895"/>
      <c r="D1102" s="895"/>
      <c r="E1102" s="894"/>
      <c r="F1102" s="894"/>
      <c r="G1102" s="894"/>
      <c r="H1102" s="894"/>
      <c r="I1102" s="894"/>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5"/>
      <c r="D1103" s="895"/>
      <c r="E1103" s="894"/>
      <c r="F1103" s="894"/>
      <c r="G1103" s="894"/>
      <c r="H1103" s="894"/>
      <c r="I1103" s="894"/>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5"/>
      <c r="D1104" s="895"/>
      <c r="E1104" s="894"/>
      <c r="F1104" s="894"/>
      <c r="G1104" s="894"/>
      <c r="H1104" s="894"/>
      <c r="I1104" s="894"/>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5"/>
      <c r="D1105" s="895"/>
      <c r="E1105" s="894"/>
      <c r="F1105" s="894"/>
      <c r="G1105" s="894"/>
      <c r="H1105" s="894"/>
      <c r="I1105" s="894"/>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5"/>
      <c r="D1106" s="895"/>
      <c r="E1106" s="894"/>
      <c r="F1106" s="894"/>
      <c r="G1106" s="894"/>
      <c r="H1106" s="894"/>
      <c r="I1106" s="894"/>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5"/>
      <c r="D1107" s="895"/>
      <c r="E1107" s="894"/>
      <c r="F1107" s="894"/>
      <c r="G1107" s="894"/>
      <c r="H1107" s="894"/>
      <c r="I1107" s="894"/>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5"/>
      <c r="D1108" s="895"/>
      <c r="E1108" s="894"/>
      <c r="F1108" s="894"/>
      <c r="G1108" s="894"/>
      <c r="H1108" s="894"/>
      <c r="I1108" s="894"/>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5"/>
      <c r="D1109" s="895"/>
      <c r="E1109" s="894"/>
      <c r="F1109" s="894"/>
      <c r="G1109" s="894"/>
      <c r="H1109" s="894"/>
      <c r="I1109" s="894"/>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5"/>
      <c r="D1110" s="895"/>
      <c r="E1110" s="894"/>
      <c r="F1110" s="894"/>
      <c r="G1110" s="894"/>
      <c r="H1110" s="894"/>
      <c r="I1110" s="894"/>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5"/>
      <c r="D1111" s="895"/>
      <c r="E1111" s="894"/>
      <c r="F1111" s="894"/>
      <c r="G1111" s="894"/>
      <c r="H1111" s="894"/>
      <c r="I1111" s="894"/>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5"/>
      <c r="D1112" s="895"/>
      <c r="E1112" s="894"/>
      <c r="F1112" s="894"/>
      <c r="G1112" s="894"/>
      <c r="H1112" s="894"/>
      <c r="I1112" s="894"/>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5"/>
      <c r="D1113" s="895"/>
      <c r="E1113" s="894"/>
      <c r="F1113" s="894"/>
      <c r="G1113" s="894"/>
      <c r="H1113" s="894"/>
      <c r="I1113" s="894"/>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5"/>
      <c r="D1114" s="895"/>
      <c r="E1114" s="894"/>
      <c r="F1114" s="894"/>
      <c r="G1114" s="894"/>
      <c r="H1114" s="894"/>
      <c r="I1114" s="894"/>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5"/>
      <c r="D1115" s="895"/>
      <c r="E1115" s="894"/>
      <c r="F1115" s="894"/>
      <c r="G1115" s="894"/>
      <c r="H1115" s="894"/>
      <c r="I1115" s="894"/>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5"/>
      <c r="D1116" s="895"/>
      <c r="E1116" s="894"/>
      <c r="F1116" s="894"/>
      <c r="G1116" s="894"/>
      <c r="H1116" s="894"/>
      <c r="I1116" s="894"/>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5"/>
      <c r="D1117" s="895"/>
      <c r="E1117" s="894"/>
      <c r="F1117" s="894"/>
      <c r="G1117" s="894"/>
      <c r="H1117" s="894"/>
      <c r="I1117" s="894"/>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5"/>
      <c r="D1118" s="895"/>
      <c r="E1118" s="894"/>
      <c r="F1118" s="894"/>
      <c r="G1118" s="894"/>
      <c r="H1118" s="894"/>
      <c r="I1118" s="894"/>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5"/>
      <c r="D1119" s="895"/>
      <c r="E1119" s="260"/>
      <c r="F1119" s="894"/>
      <c r="G1119" s="894"/>
      <c r="H1119" s="894"/>
      <c r="I1119" s="894"/>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5"/>
      <c r="D1120" s="895"/>
      <c r="E1120" s="894"/>
      <c r="F1120" s="894"/>
      <c r="G1120" s="894"/>
      <c r="H1120" s="894"/>
      <c r="I1120" s="894"/>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5"/>
      <c r="D1121" s="895"/>
      <c r="E1121" s="894"/>
      <c r="F1121" s="894"/>
      <c r="G1121" s="894"/>
      <c r="H1121" s="894"/>
      <c r="I1121" s="894"/>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5"/>
      <c r="D1122" s="895"/>
      <c r="E1122" s="894"/>
      <c r="F1122" s="894"/>
      <c r="G1122" s="894"/>
      <c r="H1122" s="894"/>
      <c r="I1122" s="894"/>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5"/>
      <c r="D1123" s="895"/>
      <c r="E1123" s="894"/>
      <c r="F1123" s="894"/>
      <c r="G1123" s="894"/>
      <c r="H1123" s="894"/>
      <c r="I1123" s="894"/>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5"/>
      <c r="D1124" s="895"/>
      <c r="E1124" s="894"/>
      <c r="F1124" s="894"/>
      <c r="G1124" s="894"/>
      <c r="H1124" s="894"/>
      <c r="I1124" s="894"/>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5"/>
      <c r="D1125" s="895"/>
      <c r="E1125" s="894"/>
      <c r="F1125" s="894"/>
      <c r="G1125" s="894"/>
      <c r="H1125" s="894"/>
      <c r="I1125" s="894"/>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5"/>
      <c r="D1126" s="895"/>
      <c r="E1126" s="894"/>
      <c r="F1126" s="894"/>
      <c r="G1126" s="894"/>
      <c r="H1126" s="894"/>
      <c r="I1126" s="894"/>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5"/>
      <c r="D1127" s="895"/>
      <c r="E1127" s="894"/>
      <c r="F1127" s="894"/>
      <c r="G1127" s="894"/>
      <c r="H1127" s="894"/>
      <c r="I1127" s="894"/>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5"/>
      <c r="D1128" s="895"/>
      <c r="E1128" s="894"/>
      <c r="F1128" s="894"/>
      <c r="G1128" s="894"/>
      <c r="H1128" s="894"/>
      <c r="I1128" s="894"/>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5"/>
      <c r="D1129" s="895"/>
      <c r="E1129" s="894"/>
      <c r="F1129" s="894"/>
      <c r="G1129" s="894"/>
      <c r="H1129" s="894"/>
      <c r="I1129" s="894"/>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5"/>
      <c r="D1130" s="895"/>
      <c r="E1130" s="894"/>
      <c r="F1130" s="894"/>
      <c r="G1130" s="894"/>
      <c r="H1130" s="894"/>
      <c r="I1130" s="894"/>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5"/>
      <c r="D1131" s="895"/>
      <c r="E1131" s="894"/>
      <c r="F1131" s="894"/>
      <c r="G1131" s="894"/>
      <c r="H1131" s="894"/>
      <c r="I1131" s="894"/>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AR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9" manualBreakCount="9">
    <brk id="29" max="49" man="1"/>
    <brk id="707" max="49" man="1"/>
    <brk id="739" max="49" man="1"/>
    <brk id="778" max="49" man="1"/>
    <brk id="832" max="49" man="1"/>
    <brk id="900" max="49" man="1"/>
    <brk id="966"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0" zoomScaleNormal="75" zoomScaleSheetLayoutView="110" zoomScalePageLayoutView="70" workbookViewId="0">
      <selection activeCell="AU60" sqref="AU60:AX6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1"/>
      <c r="AA2" s="412"/>
      <c r="AB2" s="1010" t="s">
        <v>11</v>
      </c>
      <c r="AC2" s="1011"/>
      <c r="AD2" s="1012"/>
      <c r="AE2" s="998" t="s">
        <v>357</v>
      </c>
      <c r="AF2" s="998"/>
      <c r="AG2" s="998"/>
      <c r="AH2" s="998"/>
      <c r="AI2" s="998" t="s">
        <v>363</v>
      </c>
      <c r="AJ2" s="998"/>
      <c r="AK2" s="998"/>
      <c r="AL2" s="998"/>
      <c r="AM2" s="998" t="s">
        <v>472</v>
      </c>
      <c r="AN2" s="998"/>
      <c r="AO2" s="998"/>
      <c r="AP2" s="459"/>
      <c r="AQ2" s="174" t="s">
        <v>355</v>
      </c>
      <c r="AR2" s="167"/>
      <c r="AS2" s="167"/>
      <c r="AT2" s="168"/>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07"/>
      <c r="Z3" s="1008"/>
      <c r="AA3" s="1009"/>
      <c r="AB3" s="1013"/>
      <c r="AC3" s="1014"/>
      <c r="AD3" s="1015"/>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6"/>
      <c r="I4" s="1016"/>
      <c r="J4" s="1016"/>
      <c r="K4" s="1016"/>
      <c r="L4" s="1016"/>
      <c r="M4" s="1016"/>
      <c r="N4" s="1016"/>
      <c r="O4" s="1017"/>
      <c r="P4" s="159"/>
      <c r="Q4" s="1024"/>
      <c r="R4" s="1024"/>
      <c r="S4" s="1024"/>
      <c r="T4" s="1024"/>
      <c r="U4" s="1024"/>
      <c r="V4" s="1024"/>
      <c r="W4" s="1024"/>
      <c r="X4" s="1025"/>
      <c r="Y4" s="1003" t="s">
        <v>12</v>
      </c>
      <c r="Z4" s="1004"/>
      <c r="AA4" s="1005"/>
      <c r="AB4" s="1001"/>
      <c r="AC4" s="1002"/>
      <c r="AD4" s="1002"/>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2" t="s">
        <v>54</v>
      </c>
      <c r="Z5" s="999"/>
      <c r="AA5" s="1000"/>
      <c r="AB5" s="1001"/>
      <c r="AC5" s="1002"/>
      <c r="AD5" s="1002"/>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1"/>
      <c r="AA9" s="412"/>
      <c r="AB9" s="1010" t="s">
        <v>11</v>
      </c>
      <c r="AC9" s="1011"/>
      <c r="AD9" s="1012"/>
      <c r="AE9" s="998" t="s">
        <v>357</v>
      </c>
      <c r="AF9" s="998"/>
      <c r="AG9" s="998"/>
      <c r="AH9" s="998"/>
      <c r="AI9" s="998" t="s">
        <v>363</v>
      </c>
      <c r="AJ9" s="998"/>
      <c r="AK9" s="998"/>
      <c r="AL9" s="998"/>
      <c r="AM9" s="998" t="s">
        <v>472</v>
      </c>
      <c r="AN9" s="998"/>
      <c r="AO9" s="998"/>
      <c r="AP9" s="459"/>
      <c r="AQ9" s="174" t="s">
        <v>355</v>
      </c>
      <c r="AR9" s="167"/>
      <c r="AS9" s="167"/>
      <c r="AT9" s="168"/>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07"/>
      <c r="Z10" s="1008"/>
      <c r="AA10" s="1009"/>
      <c r="AB10" s="1013"/>
      <c r="AC10" s="1014"/>
      <c r="AD10" s="1015"/>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6"/>
      <c r="I11" s="1016"/>
      <c r="J11" s="1016"/>
      <c r="K11" s="1016"/>
      <c r="L11" s="1016"/>
      <c r="M11" s="1016"/>
      <c r="N11" s="1016"/>
      <c r="O11" s="1017"/>
      <c r="P11" s="159"/>
      <c r="Q11" s="1024"/>
      <c r="R11" s="1024"/>
      <c r="S11" s="1024"/>
      <c r="T11" s="1024"/>
      <c r="U11" s="1024"/>
      <c r="V11" s="1024"/>
      <c r="W11" s="1024"/>
      <c r="X11" s="1025"/>
      <c r="Y11" s="1003" t="s">
        <v>12</v>
      </c>
      <c r="Z11" s="1004"/>
      <c r="AA11" s="1005"/>
      <c r="AB11" s="523"/>
      <c r="AC11" s="1033"/>
      <c r="AD11" s="1033"/>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2" t="s">
        <v>54</v>
      </c>
      <c r="Z12" s="999"/>
      <c r="AA12" s="1000"/>
      <c r="AB12" s="680"/>
      <c r="AC12" s="1032"/>
      <c r="AD12" s="1032"/>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1"/>
      <c r="AA16" s="412"/>
      <c r="AB16" s="1010" t="s">
        <v>11</v>
      </c>
      <c r="AC16" s="1011"/>
      <c r="AD16" s="1012"/>
      <c r="AE16" s="998" t="s">
        <v>357</v>
      </c>
      <c r="AF16" s="998"/>
      <c r="AG16" s="998"/>
      <c r="AH16" s="998"/>
      <c r="AI16" s="998" t="s">
        <v>363</v>
      </c>
      <c r="AJ16" s="998"/>
      <c r="AK16" s="998"/>
      <c r="AL16" s="998"/>
      <c r="AM16" s="998" t="s">
        <v>472</v>
      </c>
      <c r="AN16" s="998"/>
      <c r="AO16" s="998"/>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07"/>
      <c r="Z17" s="1008"/>
      <c r="AA17" s="1009"/>
      <c r="AB17" s="1013"/>
      <c r="AC17" s="1014"/>
      <c r="AD17" s="1015"/>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6"/>
      <c r="I18" s="1016"/>
      <c r="J18" s="1016"/>
      <c r="K18" s="1016"/>
      <c r="L18" s="1016"/>
      <c r="M18" s="1016"/>
      <c r="N18" s="1016"/>
      <c r="O18" s="1017"/>
      <c r="P18" s="159"/>
      <c r="Q18" s="1024"/>
      <c r="R18" s="1024"/>
      <c r="S18" s="1024"/>
      <c r="T18" s="1024"/>
      <c r="U18" s="1024"/>
      <c r="V18" s="1024"/>
      <c r="W18" s="1024"/>
      <c r="X18" s="1025"/>
      <c r="Y18" s="1003" t="s">
        <v>12</v>
      </c>
      <c r="Z18" s="1004"/>
      <c r="AA18" s="1005"/>
      <c r="AB18" s="523"/>
      <c r="AC18" s="1033"/>
      <c r="AD18" s="1033"/>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2" t="s">
        <v>54</v>
      </c>
      <c r="Z19" s="999"/>
      <c r="AA19" s="1000"/>
      <c r="AB19" s="680"/>
      <c r="AC19" s="1032"/>
      <c r="AD19" s="1032"/>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1"/>
      <c r="AA23" s="412"/>
      <c r="AB23" s="1010" t="s">
        <v>11</v>
      </c>
      <c r="AC23" s="1011"/>
      <c r="AD23" s="1012"/>
      <c r="AE23" s="998" t="s">
        <v>357</v>
      </c>
      <c r="AF23" s="998"/>
      <c r="AG23" s="998"/>
      <c r="AH23" s="998"/>
      <c r="AI23" s="998" t="s">
        <v>363</v>
      </c>
      <c r="AJ23" s="998"/>
      <c r="AK23" s="998"/>
      <c r="AL23" s="998"/>
      <c r="AM23" s="998" t="s">
        <v>472</v>
      </c>
      <c r="AN23" s="998"/>
      <c r="AO23" s="998"/>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07"/>
      <c r="Z24" s="1008"/>
      <c r="AA24" s="1009"/>
      <c r="AB24" s="1013"/>
      <c r="AC24" s="1014"/>
      <c r="AD24" s="1015"/>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6"/>
      <c r="I25" s="1016"/>
      <c r="J25" s="1016"/>
      <c r="K25" s="1016"/>
      <c r="L25" s="1016"/>
      <c r="M25" s="1016"/>
      <c r="N25" s="1016"/>
      <c r="O25" s="1017"/>
      <c r="P25" s="159"/>
      <c r="Q25" s="1024"/>
      <c r="R25" s="1024"/>
      <c r="S25" s="1024"/>
      <c r="T25" s="1024"/>
      <c r="U25" s="1024"/>
      <c r="V25" s="1024"/>
      <c r="W25" s="1024"/>
      <c r="X25" s="1025"/>
      <c r="Y25" s="1003" t="s">
        <v>12</v>
      </c>
      <c r="Z25" s="1004"/>
      <c r="AA25" s="1005"/>
      <c r="AB25" s="523"/>
      <c r="AC25" s="1033"/>
      <c r="AD25" s="1033"/>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2" t="s">
        <v>54</v>
      </c>
      <c r="Z26" s="999"/>
      <c r="AA26" s="1000"/>
      <c r="AB26" s="680"/>
      <c r="AC26" s="1032"/>
      <c r="AD26" s="1032"/>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1"/>
      <c r="AA30" s="412"/>
      <c r="AB30" s="1010" t="s">
        <v>11</v>
      </c>
      <c r="AC30" s="1011"/>
      <c r="AD30" s="1012"/>
      <c r="AE30" s="998" t="s">
        <v>357</v>
      </c>
      <c r="AF30" s="998"/>
      <c r="AG30" s="998"/>
      <c r="AH30" s="998"/>
      <c r="AI30" s="998" t="s">
        <v>363</v>
      </c>
      <c r="AJ30" s="998"/>
      <c r="AK30" s="998"/>
      <c r="AL30" s="998"/>
      <c r="AM30" s="998" t="s">
        <v>472</v>
      </c>
      <c r="AN30" s="998"/>
      <c r="AO30" s="998"/>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07"/>
      <c r="Z31" s="1008"/>
      <c r="AA31" s="1009"/>
      <c r="AB31" s="1013"/>
      <c r="AC31" s="1014"/>
      <c r="AD31" s="1015"/>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6"/>
      <c r="I32" s="1016"/>
      <c r="J32" s="1016"/>
      <c r="K32" s="1016"/>
      <c r="L32" s="1016"/>
      <c r="M32" s="1016"/>
      <c r="N32" s="1016"/>
      <c r="O32" s="1017"/>
      <c r="P32" s="159"/>
      <c r="Q32" s="1024"/>
      <c r="R32" s="1024"/>
      <c r="S32" s="1024"/>
      <c r="T32" s="1024"/>
      <c r="U32" s="1024"/>
      <c r="V32" s="1024"/>
      <c r="W32" s="1024"/>
      <c r="X32" s="1025"/>
      <c r="Y32" s="1003" t="s">
        <v>12</v>
      </c>
      <c r="Z32" s="1004"/>
      <c r="AA32" s="1005"/>
      <c r="AB32" s="523"/>
      <c r="AC32" s="1033"/>
      <c r="AD32" s="1033"/>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2" t="s">
        <v>54</v>
      </c>
      <c r="Z33" s="999"/>
      <c r="AA33" s="1000"/>
      <c r="AB33" s="680"/>
      <c r="AC33" s="1032"/>
      <c r="AD33" s="1032"/>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1"/>
      <c r="AA37" s="412"/>
      <c r="AB37" s="1010" t="s">
        <v>11</v>
      </c>
      <c r="AC37" s="1011"/>
      <c r="AD37" s="1012"/>
      <c r="AE37" s="998" t="s">
        <v>357</v>
      </c>
      <c r="AF37" s="998"/>
      <c r="AG37" s="998"/>
      <c r="AH37" s="998"/>
      <c r="AI37" s="998" t="s">
        <v>363</v>
      </c>
      <c r="AJ37" s="998"/>
      <c r="AK37" s="998"/>
      <c r="AL37" s="998"/>
      <c r="AM37" s="998" t="s">
        <v>472</v>
      </c>
      <c r="AN37" s="998"/>
      <c r="AO37" s="998"/>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07"/>
      <c r="Z38" s="1008"/>
      <c r="AA38" s="1009"/>
      <c r="AB38" s="1013"/>
      <c r="AC38" s="1014"/>
      <c r="AD38" s="1015"/>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6"/>
      <c r="I39" s="1016"/>
      <c r="J39" s="1016"/>
      <c r="K39" s="1016"/>
      <c r="L39" s="1016"/>
      <c r="M39" s="1016"/>
      <c r="N39" s="1016"/>
      <c r="O39" s="1017"/>
      <c r="P39" s="159"/>
      <c r="Q39" s="1024"/>
      <c r="R39" s="1024"/>
      <c r="S39" s="1024"/>
      <c r="T39" s="1024"/>
      <c r="U39" s="1024"/>
      <c r="V39" s="1024"/>
      <c r="W39" s="1024"/>
      <c r="X39" s="1025"/>
      <c r="Y39" s="1003" t="s">
        <v>12</v>
      </c>
      <c r="Z39" s="1004"/>
      <c r="AA39" s="1005"/>
      <c r="AB39" s="523"/>
      <c r="AC39" s="1033"/>
      <c r="AD39" s="103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2" t="s">
        <v>54</v>
      </c>
      <c r="Z40" s="999"/>
      <c r="AA40" s="1000"/>
      <c r="AB40" s="680"/>
      <c r="AC40" s="1032"/>
      <c r="AD40" s="1032"/>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1"/>
      <c r="AA44" s="412"/>
      <c r="AB44" s="1010" t="s">
        <v>11</v>
      </c>
      <c r="AC44" s="1011"/>
      <c r="AD44" s="1012"/>
      <c r="AE44" s="998" t="s">
        <v>357</v>
      </c>
      <c r="AF44" s="998"/>
      <c r="AG44" s="998"/>
      <c r="AH44" s="998"/>
      <c r="AI44" s="998" t="s">
        <v>363</v>
      </c>
      <c r="AJ44" s="998"/>
      <c r="AK44" s="998"/>
      <c r="AL44" s="998"/>
      <c r="AM44" s="998" t="s">
        <v>472</v>
      </c>
      <c r="AN44" s="998"/>
      <c r="AO44" s="998"/>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07"/>
      <c r="Z45" s="1008"/>
      <c r="AA45" s="1009"/>
      <c r="AB45" s="1013"/>
      <c r="AC45" s="1014"/>
      <c r="AD45" s="1015"/>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6"/>
      <c r="I46" s="1016"/>
      <c r="J46" s="1016"/>
      <c r="K46" s="1016"/>
      <c r="L46" s="1016"/>
      <c r="M46" s="1016"/>
      <c r="N46" s="1016"/>
      <c r="O46" s="1017"/>
      <c r="P46" s="159"/>
      <c r="Q46" s="1024"/>
      <c r="R46" s="1024"/>
      <c r="S46" s="1024"/>
      <c r="T46" s="1024"/>
      <c r="U46" s="1024"/>
      <c r="V46" s="1024"/>
      <c r="W46" s="1024"/>
      <c r="X46" s="1025"/>
      <c r="Y46" s="1003" t="s">
        <v>12</v>
      </c>
      <c r="Z46" s="1004"/>
      <c r="AA46" s="1005"/>
      <c r="AB46" s="523"/>
      <c r="AC46" s="1033"/>
      <c r="AD46" s="103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2" t="s">
        <v>54</v>
      </c>
      <c r="Z47" s="999"/>
      <c r="AA47" s="1000"/>
      <c r="AB47" s="680"/>
      <c r="AC47" s="1032"/>
      <c r="AD47" s="1032"/>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1"/>
      <c r="AA51" s="412"/>
      <c r="AB51" s="459" t="s">
        <v>11</v>
      </c>
      <c r="AC51" s="1011"/>
      <c r="AD51" s="1012"/>
      <c r="AE51" s="998" t="s">
        <v>357</v>
      </c>
      <c r="AF51" s="998"/>
      <c r="AG51" s="998"/>
      <c r="AH51" s="998"/>
      <c r="AI51" s="998" t="s">
        <v>363</v>
      </c>
      <c r="AJ51" s="998"/>
      <c r="AK51" s="998"/>
      <c r="AL51" s="998"/>
      <c r="AM51" s="998" t="s">
        <v>472</v>
      </c>
      <c r="AN51" s="998"/>
      <c r="AO51" s="998"/>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07"/>
      <c r="Z52" s="1008"/>
      <c r="AA52" s="1009"/>
      <c r="AB52" s="1013"/>
      <c r="AC52" s="1014"/>
      <c r="AD52" s="1015"/>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6"/>
      <c r="I53" s="1016"/>
      <c r="J53" s="1016"/>
      <c r="K53" s="1016"/>
      <c r="L53" s="1016"/>
      <c r="M53" s="1016"/>
      <c r="N53" s="1016"/>
      <c r="O53" s="1017"/>
      <c r="P53" s="159"/>
      <c r="Q53" s="1024"/>
      <c r="R53" s="1024"/>
      <c r="S53" s="1024"/>
      <c r="T53" s="1024"/>
      <c r="U53" s="1024"/>
      <c r="V53" s="1024"/>
      <c r="W53" s="1024"/>
      <c r="X53" s="1025"/>
      <c r="Y53" s="1003" t="s">
        <v>12</v>
      </c>
      <c r="Z53" s="1004"/>
      <c r="AA53" s="1005"/>
      <c r="AB53" s="523"/>
      <c r="AC53" s="1033"/>
      <c r="AD53" s="103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2" t="s">
        <v>54</v>
      </c>
      <c r="Z54" s="999"/>
      <c r="AA54" s="1000"/>
      <c r="AB54" s="680"/>
      <c r="AC54" s="1032"/>
      <c r="AD54" s="1032"/>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1"/>
      <c r="AA58" s="412"/>
      <c r="AB58" s="1010" t="s">
        <v>11</v>
      </c>
      <c r="AC58" s="1011"/>
      <c r="AD58" s="1012"/>
      <c r="AE58" s="998" t="s">
        <v>357</v>
      </c>
      <c r="AF58" s="998"/>
      <c r="AG58" s="998"/>
      <c r="AH58" s="998"/>
      <c r="AI58" s="998" t="s">
        <v>363</v>
      </c>
      <c r="AJ58" s="998"/>
      <c r="AK58" s="998"/>
      <c r="AL58" s="998"/>
      <c r="AM58" s="998" t="s">
        <v>472</v>
      </c>
      <c r="AN58" s="998"/>
      <c r="AO58" s="998"/>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07"/>
      <c r="Z59" s="1008"/>
      <c r="AA59" s="1009"/>
      <c r="AB59" s="1013"/>
      <c r="AC59" s="1014"/>
      <c r="AD59" s="1015"/>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6"/>
      <c r="I60" s="1016"/>
      <c r="J60" s="1016"/>
      <c r="K60" s="1016"/>
      <c r="L60" s="1016"/>
      <c r="M60" s="1016"/>
      <c r="N60" s="1016"/>
      <c r="O60" s="1017"/>
      <c r="P60" s="159"/>
      <c r="Q60" s="1024"/>
      <c r="R60" s="1024"/>
      <c r="S60" s="1024"/>
      <c r="T60" s="1024"/>
      <c r="U60" s="1024"/>
      <c r="V60" s="1024"/>
      <c r="W60" s="1024"/>
      <c r="X60" s="1025"/>
      <c r="Y60" s="1003" t="s">
        <v>12</v>
      </c>
      <c r="Z60" s="1004"/>
      <c r="AA60" s="1005"/>
      <c r="AB60" s="523"/>
      <c r="AC60" s="1033"/>
      <c r="AD60" s="103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2" t="s">
        <v>54</v>
      </c>
      <c r="Z61" s="999"/>
      <c r="AA61" s="1000"/>
      <c r="AB61" s="680"/>
      <c r="AC61" s="1032"/>
      <c r="AD61" s="1032"/>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1"/>
      <c r="AA65" s="412"/>
      <c r="AB65" s="1010" t="s">
        <v>11</v>
      </c>
      <c r="AC65" s="1011"/>
      <c r="AD65" s="1012"/>
      <c r="AE65" s="998" t="s">
        <v>357</v>
      </c>
      <c r="AF65" s="998"/>
      <c r="AG65" s="998"/>
      <c r="AH65" s="998"/>
      <c r="AI65" s="998" t="s">
        <v>363</v>
      </c>
      <c r="AJ65" s="998"/>
      <c r="AK65" s="998"/>
      <c r="AL65" s="998"/>
      <c r="AM65" s="998" t="s">
        <v>472</v>
      </c>
      <c r="AN65" s="998"/>
      <c r="AO65" s="998"/>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07"/>
      <c r="Z66" s="1008"/>
      <c r="AA66" s="1009"/>
      <c r="AB66" s="1013"/>
      <c r="AC66" s="1014"/>
      <c r="AD66" s="1015"/>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6"/>
      <c r="I67" s="1016"/>
      <c r="J67" s="1016"/>
      <c r="K67" s="1016"/>
      <c r="L67" s="1016"/>
      <c r="M67" s="1016"/>
      <c r="N67" s="1016"/>
      <c r="O67" s="1017"/>
      <c r="P67" s="159"/>
      <c r="Q67" s="1024"/>
      <c r="R67" s="1024"/>
      <c r="S67" s="1024"/>
      <c r="T67" s="1024"/>
      <c r="U67" s="1024"/>
      <c r="V67" s="1024"/>
      <c r="W67" s="1024"/>
      <c r="X67" s="1025"/>
      <c r="Y67" s="1003" t="s">
        <v>12</v>
      </c>
      <c r="Z67" s="1004"/>
      <c r="AA67" s="1005"/>
      <c r="AB67" s="523"/>
      <c r="AC67" s="1033"/>
      <c r="AD67" s="1033"/>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2" t="s">
        <v>54</v>
      </c>
      <c r="Z68" s="999"/>
      <c r="AA68" s="1000"/>
      <c r="AB68" s="680"/>
      <c r="AC68" s="1032"/>
      <c r="AD68" s="1032"/>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2" t="s">
        <v>13</v>
      </c>
      <c r="Z69" s="999"/>
      <c r="AA69" s="1000"/>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L22" sqref="L22:X2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谷山 敬一</cp:lastModifiedBy>
  <cp:lastPrinted>2018-08-17T09:23:30Z</cp:lastPrinted>
  <dcterms:created xsi:type="dcterms:W3CDTF">2012-03-13T00:50:25Z</dcterms:created>
  <dcterms:modified xsi:type="dcterms:W3CDTF">2018-08-17T09:25:36Z</dcterms:modified>
</cp:coreProperties>
</file>