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指定廃_廃対課庶務共有フォルダ\予決\06行政事業レビュー\H30事業レビュー\180808最終公表に向けた依頼\03回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796" windowHeight="9072"/>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<sst xmlns="http://schemas.openxmlformats.org/spreadsheetml/2006/main" count="2885" uniqueCount="627">
  <si>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</si>
  <si>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</si>
  <si>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</si>
  <si>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</si>
  <si>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</si>
  <si>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</si>
  <si>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</si>
  <si>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</si>
  <si>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</si>
  <si>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</si>
  <si>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</si>
  <si>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</si>
  <si>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</si>
  <si>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</si>
  <si>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</si>
  <si>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</si>
  <si>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</si>
  <si>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</si>
  <si>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</si>
  <si>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</si>
  <si>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</si>
  <si>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</si>
  <si>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</si>
  <si>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</si>
  <si>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</si>
  <si>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</si>
  <si>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</si>
  <si>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</si>
  <si>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</si>
  <si>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</si>
  <si>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</si>
  <si>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</si>
  <si>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</si>
  <si>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</si>
  <si>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</si>
  <si>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</si>
  <si>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</si>
  <si>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</si>
  <si>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</si>
  <si>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</si>
  <si>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</si>
  <si>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</si>
  <si>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</si>
  <si>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</si>
  <si>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</si>
  <si>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</si>
  <si>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</si>
  <si>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</si>
  <si>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</si>
  <si>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</si>
  <si>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</si>
  <si>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</si>
  <si>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</si>
  <si>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</si>
  <si>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</si>
  <si>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</si>
  <si>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</si>
  <si>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</si>
  <si>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</si>
  <si>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</si>
  <si>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</si>
  <si>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</si>
  <si>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</si>
  <si>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</si>
  <si>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</si>
  <si>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</si>
  <si>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</si>
  <si>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</si>
  <si>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</si>
  <si>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</si>
  <si>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</si>
  <si>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</si>
  <si>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</si>
  <si>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</si>
  <si>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</si>
  <si>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</si>
  <si>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</si>
  <si>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</si>
  <si>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</si>
  <si>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</si>
  <si>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</si>
  <si>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</si>
  <si>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</si>
  <si>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</si>
  <si>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</si>
  <si>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</si>
  <si>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</si>
  <si>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</si>
  <si>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</si>
  <si>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</si>
  <si>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</si>
  <si>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</si>
  <si>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</si>
  <si>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</si>
  <si>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</si>
  <si>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</si>
  <si>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</si>
  <si>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</si>
  <si>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</si>
  <si>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</si>
  <si>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</si>
  <si>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</si>
  <si>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</si>
  <si>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</si>
  <si>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</si>
  <si>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</si>
  <si>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</si>
  <si>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</si>
  <si>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</si>
  <si>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</si>
  <si>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</si>
  <si>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</si>
  <si>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</si>
  <si>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</si>
  <si>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</si>
  <si>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</si>
  <si>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</si>
  <si>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</si>
  <si>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</si>
  <si>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</si>
  <si>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</si>
  <si>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</si>
  <si>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</si>
  <si>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</si>
  <si>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</si>
  <si>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</si>
  <si>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</si>
  <si>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</si>
  <si>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</si>
  <si>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</si>
  <si>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</si>
  <si>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</si>
  <si>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</si>
  <si>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</si>
  <si>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</si>
  <si>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</si>
  <si>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</si>
  <si>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</si>
  <si>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</si>
  <si>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</si>
  <si>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</si>
  <si>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</si>
  <si>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</si>
  <si>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</si>
  <si>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</si>
  <si>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</si>
  <si>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</si>
  <si>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</si>
  <si>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</si>
  <si>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</si>
  <si>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</si>
  <si>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</si>
  <si>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</si>
  <si>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</si>
  <si>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</si>
  <si>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</si>
  <si>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</si>
  <si>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</si>
  <si>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</si>
  <si>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</si>
  <si>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</si>
  <si>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</si>
  <si>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</si>
  <si>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</si>
  <si>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</si>
  <si>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</si>
  <si>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</si>
  <si>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</si>
  <si>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</si>
  <si>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</si>
  <si>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</si>
  <si>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</si>
  <si>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</si>
  <si>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</si>
  <si>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</si>
  <si>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</si>
  <si>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</si>
  <si>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</si>
  <si>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</si>
  <si>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</si>
  <si>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</si>
  <si>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</si>
  <si>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</si>
  <si>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</si>
  <si>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</si>
  <si>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</si>
  <si>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</si>
  <si>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</si>
  <si>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</si>
  <si>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</si>
  <si>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</si>
  <si>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</si>
  <si>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</si>
  <si>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</si>
  <si>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</si>
  <si>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</si>
  <si>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</si>
  <si>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</si>
  <si>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</si>
  <si>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</si>
  <si>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</si>
  <si>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</si>
  <si>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</si>
  <si>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</si>
  <si>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</si>
  <si>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</si>
  <si>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</si>
  <si>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</si>
  <si>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</si>
  <si>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</si>
  <si>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</si>
  <si>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</si>
  <si>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</si>
  <si>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</si>
  <si>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</si>
  <si>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</si>
  <si>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</si>
  <si>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</si>
  <si>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</si>
  <si>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</si>
  <si>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</si>
  <si>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</si>
  <si>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</si>
  <si>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</si>
  <si>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</si>
  <si>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</si>
  <si>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</si>
  <si>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</si>
  <si>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</si>
  <si>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</si>
  <si>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</si>
  <si>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</si>
  <si>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</si>
  <si>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</si>
  <si>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</si>
  <si>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</si>
  <si>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</si>
  <si>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</si>
  <si>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</si>
  <si>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</si>
  <si>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</si>
  <si>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</si>
  <si>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</si>
  <si>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</si>
  <si>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</si>
  <si>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</si>
  <si>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</si>
  <si>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</si>
  <si>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</si>
  <si>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</si>
  <si>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</si>
  <si>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</si>
  <si>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</si>
  <si>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</si>
  <si>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</si>
  <si>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</si>
  <si>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</si>
  <si>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</si>
  <si>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</si>
  <si>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</si>
  <si>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</si>
  <si>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</si>
  <si>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</si>
  <si>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</si>
  <si>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</si>
  <si>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</si>
  <si>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</si>
  <si>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</si>
  <si>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</si>
  <si>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</si>
  <si>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</si>
  <si>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</si>
  <si>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</si>
  <si>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</si>
  <si>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</si>
  <si>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</si>
  <si>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</si>
  <si>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</si>
  <si>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</si>
  <si>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</si>
  <si>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</si>
  <si>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</si>
  <si>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</si>
  <si>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</si>
  <si>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</si>
  <si>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</si>
  <si>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</si>
  <si>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</si>
  <si>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</si>
  <si>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</si>
  <si>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</si>
  <si>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</si>
  <si>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</si>
  <si>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</si>
  <si>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</si>
  <si>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</si>
  <si>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</si>
  <si>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</si>
  <si>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</si>
  <si>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</si>
  <si>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</si>
  <si>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</si>
  <si>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</si>
  <si>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</si>
  <si>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</si>
  <si>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</si>
  <si>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</si>
  <si>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</si>
  <si>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</si>
  <si>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</si>
  <si>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</si>
  <si>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</si>
  <si>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</si>
  <si>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</si>
  <si>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</si>
  <si>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</si>
  <si>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</si>
  <si>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</si>
  <si>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</si>
  <si>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</si>
  <si>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</si>
  <si>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</si>
  <si>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</si>
  <si>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</si>
  <si>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</si>
  <si>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</si>
  <si>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</si>
  <si>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</si>
  <si>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</si>
  <si>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</si>
  <si>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</si>
  <si>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</si>
  <si>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</si>
  <si>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</si>
  <si>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</si>
  <si>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</si>
  <si>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</si>
  <si>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</si>
  <si>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</si>
  <si>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</si>
  <si>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</si>
  <si>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</si>
  <si>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</si>
  <si>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</si>
  <si>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</si>
  <si>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</si>
  <si>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</si>
  <si>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</si>
  <si>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</si>
  <si>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</si>
  <si>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</si>
  <si>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</si>
  <si>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</si>
  <si>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</si>
  <si>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</si>
  <si>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</si>
  <si>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</si>
  <si>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</si>
  <si>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</si>
  <si>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</si>
  <si>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</si>
  <si>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</si>
  <si>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</si>
  <si>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</si>
  <si>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</si>
  <si>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</si>
  <si>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</si>
  <si>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</si>
  <si>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</si>
  <si>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</si>
  <si>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</si>
  <si>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</si>
  <si>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</si>
  <si>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</si>
  <si>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</si>
  <si>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</si>
  <si>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</si>
  <si>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</si>
  <si>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</si>
  <si>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</si>
  <si>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</si>
  <si>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</si>
  <si>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</si>
  <si>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</si>
  <si>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</si>
  <si>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</si>
  <si>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</si>
  <si>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</si>
  <si>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</si>
  <si>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</si>
  <si>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</si>
  <si>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</si>
  <si>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</si>
  <si>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</si>
  <si>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</si>
  <si>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</si>
  <si>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</si>
  <si>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</si>
  <si>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</si>
  <si>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</si>
  <si>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</si>
  <si>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</si>
  <si>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</si>
  <si>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</si>
  <si>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</si>
  <si>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</si>
  <si>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</si>
  <si>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</si>
  <si>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</si>
  <si>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</si>
  <si>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</si>
  <si>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</si>
  <si>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</si>
  <si>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</si>
  <si>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</si>
  <si>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</si>
  <si>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</si>
  <si>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</si>
  <si>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</si>
  <si>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</si>
  <si>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</si>
  <si>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</si>
  <si>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</si>
  <si>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</si>
  <si>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</si>
  <si>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</si>
  <si>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</si>
  <si>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</si>
  <si>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</si>
  <si>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</si>
  <si>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</si>
  <si>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</si>
  <si>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</si>
  <si>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</si>
  <si>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</si>
  <si>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</si>
  <si>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</si>
  <si>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</si>
  <si>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</si>
  <si>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</si>
  <si>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</si>
  <si>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</si>
  <si>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</si>
  <si>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</si>
  <si>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</si>
  <si>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</si>
  <si>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</si>
  <si>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</si>
  <si>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</si>
  <si>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</si>
  <si>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</si>
  <si>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</si>
  <si>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</si>
  <si>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</si>
  <si>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</si>
  <si>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</si>
  <si>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</si>
  <si>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</si>
  <si>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</si>
  <si>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</si>
  <si>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</si>
  <si>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</si>
  <si>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</si>
  <si>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</si>
  <si>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</si>
  <si>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</si>
  <si>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</si>
  <si>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</si>
  <si>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</si>
  <si>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</si>
  <si>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</si>
  <si>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</si>
  <si>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</si>
  <si>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</si>
  <si>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</si>
  <si>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</si>
  <si>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</si>
  <si>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</si>
  <si>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</si>
  <si>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</si>
  <si>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</si>
  <si>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</si>
  <si>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</si>
  <si>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</si>
  <si>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</si>
  <si>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</si>
  <si>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</si>
  <si>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</si>
  <si>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</si>
  <si>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</si>
  <si>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</si>
  <si>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</si>
  <si>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</si>
  <si>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</si>
  <si>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</si>
  <si>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</si>
  <si>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</si>
  <si>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</si>
  <si>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</si>
  <si>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</si>
  <si>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</si>
  <si>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</si>
  <si>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</si>
  <si>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</si>
  <si>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</si>
  <si>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</si>
  <si>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</si>
  <si>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</si>
  <si>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</si>
  <si>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</si>
  <si>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</si>
  <si>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</si>
  <si>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</si>
  <si>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</si>
  <si>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</si>
  <si>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</si>
  <si>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</si>
  <si>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</si>
  <si>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</si>
  <si>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</si>
  <si>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</si>
  <si>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</si>
  <si>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</si>
  <si>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</si>
  <si>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</si>
  <si>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</si>
  <si>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</si>
  <si>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</si>
  <si>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</si>
  <si>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</si>
  <si>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</si>
  <si>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</si>
  <si>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</si>
  <si>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</si>
  <si>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</si>
  <si>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</si>
  <si>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</si>
  <si>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</si>
  <si>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</si>
  <si>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</si>
  <si>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</si>
  <si>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</si>
  <si>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</si>
  <si>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</si>
  <si>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</si>
  <si>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</si>
  <si>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</si>
  <si>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</si>
  <si>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</si>
  <si>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</si>
  <si>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環境再生・資源循環局</t>
    <rPh sb="0" eb="2">
      <t>カンキョウ</t>
    </rPh>
    <rPh sb="2" eb="4">
      <t>サイセイ</t>
    </rPh>
    <rPh sb="5" eb="7">
      <t>シゲン</t>
    </rPh>
    <rPh sb="7" eb="9">
      <t>ジュンカン</t>
    </rPh>
    <rPh sb="9" eb="10">
      <t>キョク</t>
    </rPh>
    <phoneticPr fontId="5"/>
  </si>
  <si>
    <t>廃棄物適正処理推進課</t>
    <rPh sb="0" eb="10">
      <t>ハイキブツテキセイショリスイシンカ</t>
    </rPh>
    <phoneticPr fontId="5"/>
  </si>
  <si>
    <t>○</t>
  </si>
  <si>
    <t>廃棄物・リサイクル分野における気候変動影響の分析及び適応策の検討</t>
    <phoneticPr fontId="5"/>
  </si>
  <si>
    <t>平成２９年度</t>
    <rPh sb="0" eb="2">
      <t>ヘイセイ</t>
    </rPh>
    <rPh sb="4" eb="5">
      <t>ネン</t>
    </rPh>
    <rPh sb="5" eb="6">
      <t>ド</t>
    </rPh>
    <phoneticPr fontId="5"/>
  </si>
  <si>
    <t>平成３１年度</t>
    <rPh sb="0" eb="2">
      <t>ヘイセイ</t>
    </rPh>
    <rPh sb="4" eb="5">
      <t>ネン</t>
    </rPh>
    <rPh sb="5" eb="6">
      <t>ド</t>
    </rPh>
    <phoneticPr fontId="5"/>
  </si>
  <si>
    <t>-</t>
  </si>
  <si>
    <t>-</t>
    <phoneticPr fontId="5"/>
  </si>
  <si>
    <t>気候変動の影響への適応計画(平成27年11月閣議決定)</t>
  </si>
  <si>
    <t>-</t>
    <phoneticPr fontId="5"/>
  </si>
  <si>
    <t>-</t>
    <phoneticPr fontId="5"/>
  </si>
  <si>
    <t>-</t>
    <phoneticPr fontId="5"/>
  </si>
  <si>
    <t>環境保全調査費</t>
    <rPh sb="0" eb="2">
      <t>カンキョウ</t>
    </rPh>
    <rPh sb="2" eb="4">
      <t>ホゼン</t>
    </rPh>
    <rPh sb="4" eb="7">
      <t>チョウサヒ</t>
    </rPh>
    <phoneticPr fontId="5"/>
  </si>
  <si>
    <t>気候変動に対する予防的かつ効果的な対策（適応策）の普及</t>
    <rPh sb="0" eb="2">
      <t>キコウ</t>
    </rPh>
    <rPh sb="2" eb="4">
      <t>ヘンドウ</t>
    </rPh>
    <rPh sb="5" eb="6">
      <t>タイ</t>
    </rPh>
    <rPh sb="8" eb="11">
      <t>ヨボウテキ</t>
    </rPh>
    <rPh sb="13" eb="16">
      <t>コウカテキ</t>
    </rPh>
    <rPh sb="17" eb="19">
      <t>タイサク</t>
    </rPh>
    <rPh sb="20" eb="23">
      <t>テキオウサク</t>
    </rPh>
    <rPh sb="25" eb="27">
      <t>フキュウ</t>
    </rPh>
    <phoneticPr fontId="5"/>
  </si>
  <si>
    <t>気候変動に対する予防的かつ効果的な対策（適応策）に係る説明会等の延べ参加団体数</t>
    <rPh sb="0" eb="2">
      <t>キコウ</t>
    </rPh>
    <rPh sb="2" eb="4">
      <t>ヘンドウ</t>
    </rPh>
    <rPh sb="5" eb="6">
      <t>タイ</t>
    </rPh>
    <rPh sb="8" eb="11">
      <t>ヨボウテキ</t>
    </rPh>
    <rPh sb="13" eb="16">
      <t>コウカテキ</t>
    </rPh>
    <rPh sb="17" eb="19">
      <t>タイサク</t>
    </rPh>
    <rPh sb="20" eb="22">
      <t>テキオウ</t>
    </rPh>
    <rPh sb="22" eb="23">
      <t>サク</t>
    </rPh>
    <rPh sb="25" eb="26">
      <t>カカワ</t>
    </rPh>
    <rPh sb="27" eb="31">
      <t>セツメイカイナド</t>
    </rPh>
    <rPh sb="32" eb="33">
      <t>ノ</t>
    </rPh>
    <rPh sb="34" eb="36">
      <t>サンカ</t>
    </rPh>
    <rPh sb="36" eb="38">
      <t>ダンタイ</t>
    </rPh>
    <rPh sb="38" eb="39">
      <t>カズ</t>
    </rPh>
    <phoneticPr fontId="5"/>
  </si>
  <si>
    <t>団体</t>
    <rPh sb="0" eb="2">
      <t>ダンタイ</t>
    </rPh>
    <phoneticPr fontId="5"/>
  </si>
  <si>
    <t>-</t>
    <phoneticPr fontId="5"/>
  </si>
  <si>
    <t>-</t>
    <phoneticPr fontId="5"/>
  </si>
  <si>
    <t>回</t>
    <rPh sb="0" eb="1">
      <t>カイ</t>
    </rPh>
    <phoneticPr fontId="5"/>
  </si>
  <si>
    <t>百万円/件</t>
    <rPh sb="0" eb="2">
      <t>ヒャクマン</t>
    </rPh>
    <rPh sb="2" eb="3">
      <t>エン</t>
    </rPh>
    <rPh sb="4" eb="5">
      <t>ケン</t>
    </rPh>
    <phoneticPr fontId="5"/>
  </si>
  <si>
    <t>　　X/Y</t>
    <phoneticPr fontId="5"/>
  </si>
  <si>
    <t>-</t>
    <phoneticPr fontId="5"/>
  </si>
  <si>
    <t>-</t>
    <phoneticPr fontId="5"/>
  </si>
  <si>
    <t>－</t>
  </si>
  <si>
    <t>４．廃棄物・リサイクル対策の推進</t>
    <rPh sb="2" eb="5">
      <t>ハイキブツ</t>
    </rPh>
    <rPh sb="11" eb="13">
      <t>タイサク</t>
    </rPh>
    <rPh sb="14" eb="16">
      <t>スイシン</t>
    </rPh>
    <phoneticPr fontId="5"/>
  </si>
  <si>
    <t>-</t>
    <phoneticPr fontId="5"/>
  </si>
  <si>
    <t>-</t>
    <phoneticPr fontId="5"/>
  </si>
  <si>
    <t>-</t>
    <phoneticPr fontId="5"/>
  </si>
  <si>
    <t>-</t>
    <phoneticPr fontId="5"/>
  </si>
  <si>
    <t>-</t>
    <phoneticPr fontId="5"/>
  </si>
  <si>
    <t>-</t>
    <phoneticPr fontId="5"/>
  </si>
  <si>
    <t>気候変動による影響は既に顕在化しており、既に現れている影響や今後中長期的に避けることのできない影響への適応を計画的に進めることが必要であり、歴史的な合意に至ったCOP21パリ協定においても適応と緩和に各国取り組むことが決定されたことからも、社会的ニーズは高い。</t>
    <rPh sb="10" eb="11">
      <t>スデ</t>
    </rPh>
    <phoneticPr fontId="5"/>
  </si>
  <si>
    <t>気候変動の影響分析・評価の実施、これらを踏まえた適応策の検討・実施を国内で総合的に実施する必要があり、国主導で実施する必要がある。</t>
    <rPh sb="7" eb="9">
      <t>ブンセキ</t>
    </rPh>
    <rPh sb="10" eb="12">
      <t>ヒョウカ</t>
    </rPh>
    <rPh sb="51" eb="52">
      <t>クニ</t>
    </rPh>
    <rPh sb="52" eb="54">
      <t>シュドウ</t>
    </rPh>
    <rPh sb="55" eb="57">
      <t>ジッシ</t>
    </rPh>
    <rPh sb="59" eb="61">
      <t>ヒツヨウ</t>
    </rPh>
    <phoneticPr fontId="5"/>
  </si>
  <si>
    <t>気候変動による影響は既に顕在化していることから、既に現れている影響や今後中長期的に避けることのできない影響への適応策の検討を早急に進める必要があり、優先度は高い。</t>
    <rPh sb="55" eb="58">
      <t>テキオウサク</t>
    </rPh>
    <rPh sb="59" eb="61">
      <t>ケントウ</t>
    </rPh>
    <rPh sb="62" eb="64">
      <t>ソウキュウ</t>
    </rPh>
    <rPh sb="65" eb="66">
      <t>スス</t>
    </rPh>
    <rPh sb="68" eb="70">
      <t>ヒツヨウ</t>
    </rPh>
    <rPh sb="74" eb="77">
      <t>ユウセンド</t>
    </rPh>
    <rPh sb="78" eb="79">
      <t>タカ</t>
    </rPh>
    <phoneticPr fontId="5"/>
  </si>
  <si>
    <t>必要に応じて業務の効率化に向けた協議等を行う。</t>
    <rPh sb="0" eb="2">
      <t>ヒツヨウ</t>
    </rPh>
    <rPh sb="3" eb="4">
      <t>オウ</t>
    </rPh>
    <rPh sb="6" eb="8">
      <t>ギョウム</t>
    </rPh>
    <rPh sb="9" eb="12">
      <t>コウリツカ</t>
    </rPh>
    <rPh sb="13" eb="14">
      <t>ム</t>
    </rPh>
    <rPh sb="16" eb="18">
      <t>キョウギ</t>
    </rPh>
    <rPh sb="18" eb="19">
      <t>トウ</t>
    </rPh>
    <rPh sb="20" eb="21">
      <t>オコナ</t>
    </rPh>
    <phoneticPr fontId="5"/>
  </si>
  <si>
    <t>‐</t>
  </si>
  <si>
    <t>新29-0020</t>
    <phoneticPr fontId="5"/>
  </si>
  <si>
    <t>-</t>
    <phoneticPr fontId="5"/>
  </si>
  <si>
    <t>A.（一財）日本環境衛生センター</t>
    <phoneticPr fontId="5"/>
  </si>
  <si>
    <t>（一財）日本環境衛生センター</t>
    <phoneticPr fontId="5"/>
  </si>
  <si>
    <t>-</t>
    <phoneticPr fontId="5"/>
  </si>
  <si>
    <t>無</t>
  </si>
  <si>
    <t>引き続き競争性を確保し、事業の効率化に努める。</t>
    <phoneticPr fontId="5"/>
  </si>
  <si>
    <t>本事業は今後の気候変動に対して強靱かつ持続可能な廃棄物処理システムを構築するため、廃棄物・リサイクル分野において中長期的な視点から見たハード・ソフト両面での予防的かつ効果的な対策（適応策）が可能なガイドラインを作成するためのものである。
実施に当たっては、競争性のある契約方式を採用しており、また進捗状況も的確に把握している。</t>
    <phoneticPr fontId="5"/>
  </si>
  <si>
    <t>-</t>
    <phoneticPr fontId="5"/>
  </si>
  <si>
    <t>-</t>
    <phoneticPr fontId="5"/>
  </si>
  <si>
    <t>対策(適応策）に係る有識者等への検討会・ヒアリング数</t>
    <rPh sb="0" eb="2">
      <t>タイサク</t>
    </rPh>
    <rPh sb="3" eb="6">
      <t>テキオウサク</t>
    </rPh>
    <rPh sb="8" eb="9">
      <t>カカ</t>
    </rPh>
    <rPh sb="10" eb="13">
      <t>ユウシキシャ</t>
    </rPh>
    <rPh sb="13" eb="14">
      <t>トウ</t>
    </rPh>
    <rPh sb="16" eb="19">
      <t>ケントウカイ</t>
    </rPh>
    <rPh sb="25" eb="26">
      <t>カズ</t>
    </rPh>
    <phoneticPr fontId="5"/>
  </si>
  <si>
    <t>Ｘ：契約金額／Ｙ：対策（適応策）に係る有識者等への検討会・ヒアリング数</t>
    <rPh sb="2" eb="4">
      <t>ケイヤク</t>
    </rPh>
    <rPh sb="4" eb="6">
      <t>キンガク</t>
    </rPh>
    <rPh sb="9" eb="11">
      <t>タイサク</t>
    </rPh>
    <rPh sb="12" eb="14">
      <t>テキオウ</t>
    </rPh>
    <rPh sb="14" eb="15">
      <t>サク</t>
    </rPh>
    <rPh sb="17" eb="18">
      <t>カカ</t>
    </rPh>
    <rPh sb="19" eb="22">
      <t>ユウシキシャ</t>
    </rPh>
    <rPh sb="22" eb="23">
      <t>トウ</t>
    </rPh>
    <rPh sb="25" eb="28">
      <t>ケントウカイ</t>
    </rPh>
    <phoneticPr fontId="5"/>
  </si>
  <si>
    <t>○</t>
    <phoneticPr fontId="5"/>
  </si>
  <si>
    <t>成果物は今年度以降の当該事業を実施する上で必要であり、十分に活用できる。</t>
    <rPh sb="0" eb="3">
      <t>セイカブツ</t>
    </rPh>
    <rPh sb="4" eb="5">
      <t>コン</t>
    </rPh>
    <rPh sb="5" eb="7">
      <t>ネンド</t>
    </rPh>
    <rPh sb="7" eb="9">
      <t>イコウ</t>
    </rPh>
    <rPh sb="10" eb="12">
      <t>トウガイ</t>
    </rPh>
    <rPh sb="12" eb="14">
      <t>ジギョウ</t>
    </rPh>
    <rPh sb="15" eb="17">
      <t>ジッシ</t>
    </rPh>
    <rPh sb="19" eb="20">
      <t>ウエ</t>
    </rPh>
    <rPh sb="21" eb="23">
      <t>ヒツヨウ</t>
    </rPh>
    <rPh sb="27" eb="29">
      <t>ジュウブン</t>
    </rPh>
    <rPh sb="30" eb="32">
      <t>カツヨウ</t>
    </rPh>
    <phoneticPr fontId="5"/>
  </si>
  <si>
    <t>見込みを超えた自治体等へのヒアリングを行ったことにより、十分な知見を蓄積でき、今年度以降の業務等に広く活用できる。</t>
    <rPh sb="0" eb="2">
      <t>ミコ</t>
    </rPh>
    <rPh sb="4" eb="5">
      <t>コ</t>
    </rPh>
    <rPh sb="7" eb="10">
      <t>ジチタイ</t>
    </rPh>
    <rPh sb="10" eb="11">
      <t>トウ</t>
    </rPh>
    <rPh sb="19" eb="20">
      <t>オコナ</t>
    </rPh>
    <rPh sb="28" eb="30">
      <t>ジュウブン</t>
    </rPh>
    <rPh sb="31" eb="33">
      <t>チケン</t>
    </rPh>
    <rPh sb="34" eb="36">
      <t>チクセキ</t>
    </rPh>
    <rPh sb="39" eb="40">
      <t>コン</t>
    </rPh>
    <rPh sb="40" eb="42">
      <t>ネンド</t>
    </rPh>
    <rPh sb="42" eb="44">
      <t>イコウ</t>
    </rPh>
    <rPh sb="45" eb="47">
      <t>ギョウム</t>
    </rPh>
    <rPh sb="47" eb="48">
      <t>トウ</t>
    </rPh>
    <rPh sb="49" eb="50">
      <t>ヒロ</t>
    </rPh>
    <rPh sb="51" eb="53">
      <t>カツヨウ</t>
    </rPh>
    <phoneticPr fontId="5"/>
  </si>
  <si>
    <t>9百万円／19件</t>
    <rPh sb="1" eb="3">
      <t>ヒャクマン</t>
    </rPh>
    <rPh sb="3" eb="4">
      <t>エン</t>
    </rPh>
    <rPh sb="7" eb="8">
      <t>ケン</t>
    </rPh>
    <phoneticPr fontId="5"/>
  </si>
  <si>
    <t>13百万円／4件</t>
    <rPh sb="2" eb="4">
      <t>ヒャクマン</t>
    </rPh>
    <rPh sb="4" eb="5">
      <t>エン</t>
    </rPh>
    <rPh sb="7" eb="8">
      <t>ケン</t>
    </rPh>
    <phoneticPr fontId="5"/>
  </si>
  <si>
    <t>一般競争入札により実施しており、妥当な水準である。</t>
    <rPh sb="0" eb="2">
      <t>イッパン</t>
    </rPh>
    <rPh sb="2" eb="4">
      <t>キョウソウ</t>
    </rPh>
    <rPh sb="4" eb="6">
      <t>ニュウサツ</t>
    </rPh>
    <rPh sb="9" eb="11">
      <t>ジッシ</t>
    </rPh>
    <rPh sb="16" eb="18">
      <t>ダトウ</t>
    </rPh>
    <rPh sb="19" eb="21">
      <t>スイジュン</t>
    </rPh>
    <phoneticPr fontId="5"/>
  </si>
  <si>
    <t>費目・使途を精査し、必要な経費に限定している。</t>
    <rPh sb="6" eb="8">
      <t>セイサ</t>
    </rPh>
    <rPh sb="10" eb="12">
      <t>ヒツヨウ</t>
    </rPh>
    <rPh sb="13" eb="15">
      <t>ケイヒ</t>
    </rPh>
    <phoneticPr fontId="5"/>
  </si>
  <si>
    <t>一般競争入札により、競争性を確保している。</t>
    <rPh sb="0" eb="2">
      <t>イッパン</t>
    </rPh>
    <rPh sb="2" eb="4">
      <t>キョウソウ</t>
    </rPh>
    <phoneticPr fontId="5"/>
  </si>
  <si>
    <t>Bパシフィックコンサルタンツ株式会社</t>
    <phoneticPr fontId="5"/>
  </si>
  <si>
    <t>パシフィックコンサルタンツ株式会社</t>
    <phoneticPr fontId="5"/>
  </si>
  <si>
    <t>廃棄物・リサイクル分野における気候変動への適応策検討業務</t>
    <phoneticPr fontId="5"/>
  </si>
  <si>
    <t xml:space="preserve">廃棄物・リサイクル分野における気候変動への適応策検討業務のうち
・諸外国の適応事例の収集・整理の一部
・適応策に関する自治体ヒアリング業務の一部
・自治体向けガイドライン案の検討の一部
</t>
    <phoneticPr fontId="5"/>
  </si>
  <si>
    <t>人件費</t>
    <rPh sb="0" eb="3">
      <t>ジンケンヒ</t>
    </rPh>
    <phoneticPr fontId="5"/>
  </si>
  <si>
    <t>旅費</t>
    <rPh sb="0" eb="2">
      <t>リョヒ</t>
    </rPh>
    <phoneticPr fontId="5"/>
  </si>
  <si>
    <t>会議費・印刷費</t>
    <rPh sb="0" eb="3">
      <t>カイギヒ</t>
    </rPh>
    <rPh sb="4" eb="7">
      <t>インサツヒ</t>
    </rPh>
    <phoneticPr fontId="5"/>
  </si>
  <si>
    <t>-</t>
    <phoneticPr fontId="5"/>
  </si>
  <si>
    <t>-</t>
    <phoneticPr fontId="5"/>
  </si>
  <si>
    <t>請負業務について、入札の結果、当初の想定より落札価格が下回ったため。</t>
    <rPh sb="0" eb="2">
      <t>ウケオイ</t>
    </rPh>
    <rPh sb="2" eb="4">
      <t>ギョウム</t>
    </rPh>
    <rPh sb="9" eb="11">
      <t>ニュウサツ</t>
    </rPh>
    <rPh sb="12" eb="14">
      <t>ケッカ</t>
    </rPh>
    <rPh sb="15" eb="17">
      <t>トウショ</t>
    </rPh>
    <rPh sb="18" eb="20">
      <t>ソウテイ</t>
    </rPh>
    <rPh sb="22" eb="24">
      <t>ラクサツ</t>
    </rPh>
    <rPh sb="24" eb="26">
      <t>カカク</t>
    </rPh>
    <rPh sb="27" eb="29">
      <t>シタマワ</t>
    </rPh>
    <phoneticPr fontId="5"/>
  </si>
  <si>
    <t>平成31年度の説明会において、各都道府県からおおむね1団体の参加を想定。</t>
    <rPh sb="0" eb="2">
      <t>ヘイセイ</t>
    </rPh>
    <rPh sb="4" eb="6">
      <t>ネンド</t>
    </rPh>
    <rPh sb="7" eb="10">
      <t>セツメイカイ</t>
    </rPh>
    <rPh sb="15" eb="16">
      <t>カク</t>
    </rPh>
    <rPh sb="16" eb="20">
      <t>トドウフケン</t>
    </rPh>
    <rPh sb="27" eb="29">
      <t>ダンタイ</t>
    </rPh>
    <rPh sb="30" eb="32">
      <t>サンカ</t>
    </rPh>
    <rPh sb="33" eb="35">
      <t>ソウテイ</t>
    </rPh>
    <phoneticPr fontId="5"/>
  </si>
  <si>
    <t>外注費</t>
    <rPh sb="0" eb="3">
      <t>ガイチュウヒ</t>
    </rPh>
    <phoneticPr fontId="5"/>
  </si>
  <si>
    <t>-</t>
    <phoneticPr fontId="5"/>
  </si>
  <si>
    <t>-</t>
    <phoneticPr fontId="5"/>
  </si>
  <si>
    <t>廃棄物適正処理推進課長　名倉良雄</t>
    <rPh sb="12" eb="14">
      <t>ナクラ</t>
    </rPh>
    <rPh sb="14" eb="16">
      <t>ヨシオ</t>
    </rPh>
    <phoneticPr fontId="5"/>
  </si>
  <si>
    <t>縮減</t>
  </si>
  <si>
    <t>シートに書かれた事業目的や概要がよく理解できない。気候変動による影響の、何がポイントなのか？事業のアウトプットは自治体向けガイドラインのようであるが、そこに何を組み込むのか？今後、本件も含め適応策全体を俯瞰して、優先順位をつけて政策経費も配分すべきではないか。</t>
    <phoneticPr fontId="5"/>
  </si>
  <si>
    <t>本事業は、気候変動に対して強靱かつ持続可能な廃棄物処理システムの構築に向け、気候変動が廃棄物・リサイクル分野に与える影響について、適応策を検討し、自治体向けガイドラインとしてとりまとめ、これを提示する。</t>
    <phoneticPr fontId="5"/>
  </si>
  <si>
    <t>気候変動による廃棄物・リサイクル分野への影響の分析・評価や、激甚化・頻発化する災害、経済・産業構造の変化に伴う天然資源の消費変化、公衆衛生・生活環境の確保等の観点から、今後の気候変動に対して強靭かつ持続可能な廃棄物処理システムの構築を図るための施策等をとりまとめ、自治体向けガイドラインを作成する。</t>
    <rPh sb="39" eb="41">
      <t>サイガイ</t>
    </rPh>
    <rPh sb="79" eb="81">
      <t>カンテン</t>
    </rPh>
    <rPh sb="122" eb="124">
      <t>セサク</t>
    </rPh>
    <rPh sb="124" eb="125">
      <t>トウ</t>
    </rPh>
    <rPh sb="132" eb="135">
      <t>ジチタイ</t>
    </rPh>
    <rPh sb="135" eb="136">
      <t>ム</t>
    </rPh>
    <rPh sb="144" eb="146">
      <t>サクセイ</t>
    </rPh>
    <phoneticPr fontId="5"/>
  </si>
  <si>
    <t>外部有識者の所見を踏まえ、レビューシート上の事業目的や概要について気候変動影響のポイントを記載する等の見直しを検討すること。</t>
    <phoneticPr fontId="5"/>
  </si>
  <si>
    <t>ご指摘を踏まえ、事業目的や概要について気候変動影響のポイントを記載する等見直しを行った。また、事業の実施にあたっては、引き続き効率的かつ効果的な予算執行に努めていく。</t>
    <rPh sb="1" eb="3">
      <t>シテキ</t>
    </rPh>
    <rPh sb="4" eb="5">
      <t>フ</t>
    </rPh>
    <rPh sb="35" eb="36">
      <t>トウ</t>
    </rPh>
    <rPh sb="36" eb="38">
      <t>ミナオ</t>
    </rPh>
    <rPh sb="40" eb="41">
      <t>オコナ</t>
    </rPh>
    <rPh sb="47" eb="49">
      <t>ジギョウ</t>
    </rPh>
    <rPh sb="50" eb="52">
      <t>ジッシ</t>
    </rPh>
    <rPh sb="59" eb="60">
      <t>ヒ</t>
    </rPh>
    <rPh sb="61" eb="62">
      <t>ツヅ</t>
    </rPh>
    <rPh sb="63" eb="66">
      <t>コウリツテキ</t>
    </rPh>
    <rPh sb="68" eb="71">
      <t>コウカテキ</t>
    </rPh>
    <rPh sb="72" eb="74">
      <t>ヨサン</t>
    </rPh>
    <rPh sb="74" eb="76">
      <t>シッコウ</t>
    </rPh>
    <rPh sb="77" eb="7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</si>
</sst>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22411</xdr:colOff>
      <xdr:row>741</xdr:row>
      <xdr:rowOff>0</xdr:rowOff>
    </xdr:from>
    <xdr:to>
      <xdr:col>35</xdr:col>
      <xdr:colOff>91372</xdr:colOff>
      <xdr:row>743</xdr:row>
      <xdr:rowOff>196504</xdr:rowOff>
    </xdr:to>
    <xdr:sp macro="" textlink="">
      <xdr:nvSpPr>
        <xdr:cNvPr id="25" name="テキスト ボックス 24"/>
        <xdr:cNvSpPr txBox="1"/>
      </xdr:nvSpPr>
      <xdr:spPr>
        <a:xfrm>
          <a:off x="3680011" y="38244780"/>
          <a:ext cx="2995041" cy="91278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環境省</a:t>
          </a:r>
          <a:endParaRPr kumimoji="1" lang="en-US" altLang="ja-JP" sz="1100"/>
        </a:p>
        <a:p>
          <a:pPr algn="ctr"/>
          <a:endParaRPr kumimoji="1" lang="en-US" altLang="ja-JP" sz="1100"/>
        </a:p>
        <a:p>
          <a:pPr algn="ctr"/>
          <a:endParaRPr kumimoji="1" lang="en-US" altLang="ja-JP" sz="1100"/>
        </a:p>
        <a:p>
          <a:pPr algn="ctr"/>
          <a:r>
            <a:rPr kumimoji="1" lang="en-US" altLang="ja-JP" sz="1100"/>
            <a:t>9</a:t>
          </a:r>
          <a:r>
            <a:rPr kumimoji="1" lang="ja-JP" altLang="en-US" sz="1100"/>
            <a:t>百万円</a:t>
          </a:r>
        </a:p>
      </xdr:txBody>
    </xdr:sp>
    <xdr:clientData/>
  </xdr:twoCellAnchor>
  <xdr:twoCellAnchor>
    <xdr:from>
      <xdr:col>25</xdr:col>
      <xdr:colOff>123264</xdr:colOff>
      <xdr:row>746</xdr:row>
      <xdr:rowOff>56028</xdr:rowOff>
    </xdr:from>
    <xdr:to>
      <xdr:col>28</xdr:col>
      <xdr:colOff>148059</xdr:colOff>
      <xdr:row>747</xdr:row>
      <xdr:rowOff>305998</xdr:rowOff>
    </xdr:to>
    <xdr:sp macro="" textlink="">
      <xdr:nvSpPr>
        <xdr:cNvPr id="26" name="下矢印 25"/>
        <xdr:cNvSpPr/>
      </xdr:nvSpPr>
      <xdr:spPr>
        <a:xfrm>
          <a:off x="4878144" y="40083888"/>
          <a:ext cx="573435" cy="600490"/>
        </a:xfrm>
        <a:prstGeom prst="downArrow">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89646</xdr:colOff>
      <xdr:row>743</xdr:row>
      <xdr:rowOff>347382</xdr:rowOff>
    </xdr:from>
    <xdr:to>
      <xdr:col>35</xdr:col>
      <xdr:colOff>78440</xdr:colOff>
      <xdr:row>746</xdr:row>
      <xdr:rowOff>38366</xdr:rowOff>
    </xdr:to>
    <xdr:sp macro="" textlink="">
      <xdr:nvSpPr>
        <xdr:cNvPr id="27" name="テキスト ボックス 26"/>
        <xdr:cNvSpPr txBox="1"/>
      </xdr:nvSpPr>
      <xdr:spPr>
        <a:xfrm>
          <a:off x="3747246" y="39308442"/>
          <a:ext cx="2914874" cy="757784"/>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kumimoji="1" lang="ja-JP" altLang="en-US" sz="1100"/>
            <a:t>事業立案・取りまとめ</a:t>
          </a:r>
        </a:p>
      </xdr:txBody>
    </xdr:sp>
    <xdr:clientData/>
  </xdr:twoCellAnchor>
  <xdr:twoCellAnchor>
    <xdr:from>
      <xdr:col>21</xdr:col>
      <xdr:colOff>101385</xdr:colOff>
      <xdr:row>747</xdr:row>
      <xdr:rowOff>326572</xdr:rowOff>
    </xdr:from>
    <xdr:to>
      <xdr:col>34</xdr:col>
      <xdr:colOff>27213</xdr:colOff>
      <xdr:row>748</xdr:row>
      <xdr:rowOff>329215</xdr:rowOff>
    </xdr:to>
    <xdr:sp macro="" textlink="">
      <xdr:nvSpPr>
        <xdr:cNvPr id="28" name="テキスト ボックス 27"/>
        <xdr:cNvSpPr txBox="1"/>
      </xdr:nvSpPr>
      <xdr:spPr>
        <a:xfrm>
          <a:off x="3911385" y="42354501"/>
          <a:ext cx="2284399" cy="356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78440</xdr:colOff>
      <xdr:row>749</xdr:row>
      <xdr:rowOff>0</xdr:rowOff>
    </xdr:from>
    <xdr:to>
      <xdr:col>35</xdr:col>
      <xdr:colOff>185969</xdr:colOff>
      <xdr:row>751</xdr:row>
      <xdr:rowOff>56030</xdr:rowOff>
    </xdr:to>
    <xdr:sp macro="" textlink="">
      <xdr:nvSpPr>
        <xdr:cNvPr id="29" name="テキスト ボックス 28"/>
        <xdr:cNvSpPr txBox="1"/>
      </xdr:nvSpPr>
      <xdr:spPr>
        <a:xfrm>
          <a:off x="3736040" y="41094660"/>
          <a:ext cx="3033609" cy="77231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en-US" altLang="ja-JP" sz="1100"/>
            <a:t>A.</a:t>
          </a:r>
          <a:r>
            <a:rPr kumimoji="1" lang="ja-JP" altLang="en-US" sz="1100"/>
            <a:t>　（一財）日本環境衛生センター</a:t>
          </a:r>
          <a:endParaRPr kumimoji="1" lang="en-US" altLang="ja-JP" sz="1100"/>
        </a:p>
        <a:p>
          <a:pPr algn="ctr"/>
          <a:r>
            <a:rPr kumimoji="1" lang="en-US" altLang="ja-JP" sz="1100"/>
            <a:t>9</a:t>
          </a:r>
          <a:r>
            <a:rPr kumimoji="1" lang="ja-JP" altLang="en-US" sz="1100"/>
            <a:t>百万円</a:t>
          </a:r>
          <a:endParaRPr kumimoji="1" lang="en-US" altLang="ja-JP" sz="1100"/>
        </a:p>
      </xdr:txBody>
    </xdr:sp>
    <xdr:clientData/>
  </xdr:twoCellAnchor>
  <xdr:twoCellAnchor>
    <xdr:from>
      <xdr:col>19</xdr:col>
      <xdr:colOff>134470</xdr:colOff>
      <xdr:row>751</xdr:row>
      <xdr:rowOff>246529</xdr:rowOff>
    </xdr:from>
    <xdr:to>
      <xdr:col>35</xdr:col>
      <xdr:colOff>139834</xdr:colOff>
      <xdr:row>754</xdr:row>
      <xdr:rowOff>189392</xdr:rowOff>
    </xdr:to>
    <xdr:sp macro="" textlink="">
      <xdr:nvSpPr>
        <xdr:cNvPr id="30" name="テキスト ボックス 29"/>
        <xdr:cNvSpPr txBox="1"/>
      </xdr:nvSpPr>
      <xdr:spPr>
        <a:xfrm>
          <a:off x="3792070" y="42057469"/>
          <a:ext cx="2931444" cy="1009663"/>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a:t>廃棄物・リサイクル分野における気候変動への適応策検討業務</a:t>
          </a:r>
        </a:p>
      </xdr:txBody>
    </xdr:sp>
    <xdr:clientData/>
  </xdr:twoCellAnchor>
  <xdr:twoCellAnchor>
    <xdr:from>
      <xdr:col>19</xdr:col>
      <xdr:colOff>76200</xdr:colOff>
      <xdr:row>758</xdr:row>
      <xdr:rowOff>326572</xdr:rowOff>
    </xdr:from>
    <xdr:to>
      <xdr:col>36</xdr:col>
      <xdr:colOff>97972</xdr:colOff>
      <xdr:row>760</xdr:row>
      <xdr:rowOff>114300</xdr:rowOff>
    </xdr:to>
    <xdr:sp macro="" textlink="">
      <xdr:nvSpPr>
        <xdr:cNvPr id="18" name="大かっこ 17"/>
        <xdr:cNvSpPr/>
      </xdr:nvSpPr>
      <xdr:spPr>
        <a:xfrm>
          <a:off x="3592286" y="46819458"/>
          <a:ext cx="3167743" cy="82187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1100" baseline="0">
              <a:solidFill>
                <a:schemeClr val="tx1"/>
              </a:solidFill>
              <a:effectLst/>
              <a:latin typeface="+mn-lt"/>
              <a:ea typeface="+mn-ea"/>
              <a:cs typeface="+mn-cs"/>
            </a:rPr>
            <a:t>・諸外国の適応事例の収集・整理の一部</a:t>
          </a:r>
        </a:p>
        <a:p>
          <a:r>
            <a:rPr kumimoji="1" lang="ja-JP" altLang="en-US" sz="1100" baseline="0">
              <a:solidFill>
                <a:schemeClr val="tx1"/>
              </a:solidFill>
              <a:effectLst/>
              <a:latin typeface="+mn-lt"/>
              <a:ea typeface="+mn-ea"/>
              <a:cs typeface="+mn-cs"/>
            </a:rPr>
            <a:t>・適応策に関する自治体ヒアリング業務の一部</a:t>
          </a:r>
        </a:p>
        <a:p>
          <a:r>
            <a:rPr kumimoji="1" lang="ja-JP" altLang="en-US" sz="1100" baseline="0">
              <a:solidFill>
                <a:schemeClr val="tx1"/>
              </a:solidFill>
              <a:effectLst/>
              <a:latin typeface="+mn-lt"/>
              <a:ea typeface="+mn-ea"/>
              <a:cs typeface="+mn-cs"/>
            </a:rPr>
            <a:t>・自治体向けガイドライン案の検討の一部</a:t>
          </a:r>
          <a:endParaRPr lang="ja-JP" altLang="ja-JP">
            <a:effectLst/>
          </a:endParaRPr>
        </a:p>
      </xdr:txBody>
    </xdr:sp>
    <xdr:clientData/>
  </xdr:twoCellAnchor>
  <xdr:twoCellAnchor>
    <xdr:from>
      <xdr:col>21</xdr:col>
      <xdr:colOff>32657</xdr:colOff>
      <xdr:row>757</xdr:row>
      <xdr:rowOff>43543</xdr:rowOff>
    </xdr:from>
    <xdr:to>
      <xdr:col>33</xdr:col>
      <xdr:colOff>174170</xdr:colOff>
      <xdr:row>758</xdr:row>
      <xdr:rowOff>263346</xdr:rowOff>
    </xdr:to>
    <xdr:sp macro="" textlink="">
      <xdr:nvSpPr>
        <xdr:cNvPr id="19" name="正方形/長方形 18"/>
        <xdr:cNvSpPr/>
      </xdr:nvSpPr>
      <xdr:spPr>
        <a:xfrm>
          <a:off x="3918857" y="45872400"/>
          <a:ext cx="2362199" cy="8838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latin typeface="+mn-ea"/>
              <a:ea typeface="+mn-ea"/>
            </a:rPr>
            <a:t>B</a:t>
          </a:r>
          <a:r>
            <a:rPr kumimoji="1" lang="ja-JP" altLang="en-US" sz="1000" baseline="0">
              <a:solidFill>
                <a:schemeClr val="tx1"/>
              </a:solidFill>
              <a:latin typeface="+mn-ea"/>
              <a:ea typeface="+mn-ea"/>
            </a:rPr>
            <a:t>パシフィックコンサルタンツ株式会社</a:t>
          </a:r>
          <a:endParaRPr kumimoji="1" lang="en-US" altLang="ja-JP" sz="1000" baseline="0">
            <a:solidFill>
              <a:schemeClr val="tx1"/>
            </a:solidFill>
            <a:latin typeface="+mn-ea"/>
            <a:ea typeface="+mn-ea"/>
          </a:endParaRPr>
        </a:p>
        <a:p>
          <a:pPr algn="ctr"/>
          <a:r>
            <a:rPr kumimoji="1" lang="ja-JP" altLang="en-US" sz="1000" baseline="0">
              <a:solidFill>
                <a:schemeClr val="tx1"/>
              </a:solidFill>
              <a:latin typeface="+mn-ea"/>
              <a:ea typeface="+mn-ea"/>
            </a:rPr>
            <a:t>３百万円</a:t>
          </a:r>
        </a:p>
      </xdr:txBody>
    </xdr:sp>
    <xdr:clientData/>
  </xdr:twoCellAnchor>
  <xdr:twoCellAnchor>
    <xdr:from>
      <xdr:col>22</xdr:col>
      <xdr:colOff>32657</xdr:colOff>
      <xdr:row>756</xdr:row>
      <xdr:rowOff>370115</xdr:rowOff>
    </xdr:from>
    <xdr:to>
      <xdr:col>33</xdr:col>
      <xdr:colOff>54428</xdr:colOff>
      <xdr:row>757</xdr:row>
      <xdr:rowOff>87086</xdr:rowOff>
    </xdr:to>
    <xdr:sp macro="" textlink="">
      <xdr:nvSpPr>
        <xdr:cNvPr id="20" name="正方形/長方形 19"/>
        <xdr:cNvSpPr/>
      </xdr:nvSpPr>
      <xdr:spPr>
        <a:xfrm>
          <a:off x="4103914" y="46068344"/>
          <a:ext cx="2057400" cy="3809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随意契約（その他）</a:t>
          </a:r>
          <a:r>
            <a:rPr kumimoji="1" lang="en-US" altLang="ja-JP" sz="1100" baseline="0">
              <a:solidFill>
                <a:schemeClr val="tx1"/>
              </a:solidFill>
            </a:rPr>
            <a:t>】</a:t>
          </a:r>
        </a:p>
      </xdr:txBody>
    </xdr:sp>
    <xdr:clientData/>
  </xdr:twoCellAnchor>
  <xdr:twoCellAnchor>
    <xdr:from>
      <xdr:col>26</xdr:col>
      <xdr:colOff>97971</xdr:colOff>
      <xdr:row>755</xdr:row>
      <xdr:rowOff>43543</xdr:rowOff>
    </xdr:from>
    <xdr:to>
      <xdr:col>28</xdr:col>
      <xdr:colOff>12430</xdr:colOff>
      <xdr:row>756</xdr:row>
      <xdr:rowOff>416628</xdr:rowOff>
    </xdr:to>
    <xdr:sp macro="" textlink="">
      <xdr:nvSpPr>
        <xdr:cNvPr id="21" name="下矢印 20"/>
        <xdr:cNvSpPr/>
      </xdr:nvSpPr>
      <xdr:spPr>
        <a:xfrm>
          <a:off x="4909457" y="44849143"/>
          <a:ext cx="284573" cy="732314"/>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F733" sqref="F733:AX733"/>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169</v>
      </c>
      <c r="AT2" s="218"/>
      <c r="AU2" s="218"/>
      <c r="AV2" s="52" t="str">
        <f>IF(AW2="", "", "-")</f>
        <v/>
      </c>
      <c r="AW2" s="395"/>
      <c r="AX2" s="395"/>
    </row>
    <row r="3" spans="1:50" ht="21" customHeight="1" thickBot="1" x14ac:dyDescent="0.25">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2">
      <c r="A4" s="723" t="s">
        <v>25</v>
      </c>
      <c r="B4" s="724"/>
      <c r="C4" s="724"/>
      <c r="D4" s="724"/>
      <c r="E4" s="724"/>
      <c r="F4" s="724"/>
      <c r="G4" s="699" t="s">
        <v>553</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558" t="s">
        <v>554</v>
      </c>
      <c r="H5" s="559"/>
      <c r="I5" s="559"/>
      <c r="J5" s="559"/>
      <c r="K5" s="559"/>
      <c r="L5" s="559"/>
      <c r="M5" s="560" t="s">
        <v>66</v>
      </c>
      <c r="N5" s="561"/>
      <c r="O5" s="561"/>
      <c r="P5" s="561"/>
      <c r="Q5" s="561"/>
      <c r="R5" s="562"/>
      <c r="S5" s="563" t="s">
        <v>555</v>
      </c>
      <c r="T5" s="559"/>
      <c r="U5" s="559"/>
      <c r="V5" s="559"/>
      <c r="W5" s="559"/>
      <c r="X5" s="564"/>
      <c r="Y5" s="715" t="s">
        <v>3</v>
      </c>
      <c r="Z5" s="716"/>
      <c r="AA5" s="716"/>
      <c r="AB5" s="716"/>
      <c r="AC5" s="716"/>
      <c r="AD5" s="717"/>
      <c r="AE5" s="718" t="s">
        <v>551</v>
      </c>
      <c r="AF5" s="718"/>
      <c r="AG5" s="718"/>
      <c r="AH5" s="718"/>
      <c r="AI5" s="718"/>
      <c r="AJ5" s="718"/>
      <c r="AK5" s="718"/>
      <c r="AL5" s="718"/>
      <c r="AM5" s="718"/>
      <c r="AN5" s="718"/>
      <c r="AO5" s="718"/>
      <c r="AP5" s="719"/>
      <c r="AQ5" s="720" t="s">
        <v>620</v>
      </c>
      <c r="AR5" s="721"/>
      <c r="AS5" s="721"/>
      <c r="AT5" s="721"/>
      <c r="AU5" s="721"/>
      <c r="AV5" s="721"/>
      <c r="AW5" s="721"/>
      <c r="AX5" s="722"/>
    </row>
    <row r="6" spans="1:50" ht="39" customHeight="1" x14ac:dyDescent="0.2">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2">
      <c r="A7" s="830" t="s">
        <v>22</v>
      </c>
      <c r="B7" s="831"/>
      <c r="C7" s="831"/>
      <c r="D7" s="831"/>
      <c r="E7" s="831"/>
      <c r="F7" s="832"/>
      <c r="G7" s="833" t="s">
        <v>557</v>
      </c>
      <c r="H7" s="834"/>
      <c r="I7" s="834"/>
      <c r="J7" s="834"/>
      <c r="K7" s="834"/>
      <c r="L7" s="834"/>
      <c r="M7" s="834"/>
      <c r="N7" s="834"/>
      <c r="O7" s="834"/>
      <c r="P7" s="834"/>
      <c r="Q7" s="834"/>
      <c r="R7" s="834"/>
      <c r="S7" s="834"/>
      <c r="T7" s="834"/>
      <c r="U7" s="834"/>
      <c r="V7" s="834"/>
      <c r="W7" s="834"/>
      <c r="X7" s="835"/>
      <c r="Y7" s="393" t="s">
        <v>547</v>
      </c>
      <c r="Z7" s="294"/>
      <c r="AA7" s="294"/>
      <c r="AB7" s="294"/>
      <c r="AC7" s="294"/>
      <c r="AD7" s="394"/>
      <c r="AE7" s="381" t="s">
        <v>558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2">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2">
      <c r="A9" s="142" t="s">
        <v>23</v>
      </c>
      <c r="B9" s="143"/>
      <c r="C9" s="143"/>
      <c r="D9" s="143"/>
      <c r="E9" s="143"/>
      <c r="F9" s="143"/>
      <c r="G9" s="572" t="s">
        <v>623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40" t="s">
        <v>30</v>
      </c>
      <c r="B10" s="741"/>
      <c r="C10" s="741"/>
      <c r="D10" s="741"/>
      <c r="E10" s="741"/>
      <c r="F10" s="741"/>
      <c r="G10" s="673" t="s">
        <v>624</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2">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2"/>
    </row>
    <row r="13" spans="1:50" ht="21" customHeight="1" x14ac:dyDescent="0.2">
      <c r="A13" s="139"/>
      <c r="B13" s="140"/>
      <c r="C13" s="140"/>
      <c r="D13" s="140"/>
      <c r="E13" s="140"/>
      <c r="F13" s="141"/>
      <c r="G13" s="743" t="s">
        <v>6</v>
      </c>
      <c r="H13" s="744"/>
      <c r="I13" s="636" t="s">
        <v>7</v>
      </c>
      <c r="J13" s="637"/>
      <c r="K13" s="637"/>
      <c r="L13" s="637"/>
      <c r="M13" s="637"/>
      <c r="N13" s="637"/>
      <c r="O13" s="638"/>
      <c r="P13" s="97" t="s">
        <v>556</v>
      </c>
      <c r="Q13" s="98"/>
      <c r="R13" s="98"/>
      <c r="S13" s="98"/>
      <c r="T13" s="98"/>
      <c r="U13" s="98"/>
      <c r="V13" s="99"/>
      <c r="W13" s="97" t="s">
        <v>556</v>
      </c>
      <c r="X13" s="98"/>
      <c r="Y13" s="98"/>
      <c r="Z13" s="98"/>
      <c r="AA13" s="98"/>
      <c r="AB13" s="98"/>
      <c r="AC13" s="99"/>
      <c r="AD13" s="97">
        <v>13</v>
      </c>
      <c r="AE13" s="98"/>
      <c r="AF13" s="98"/>
      <c r="AG13" s="98"/>
      <c r="AH13" s="98"/>
      <c r="AI13" s="98"/>
      <c r="AJ13" s="99"/>
      <c r="AK13" s="97">
        <v>13</v>
      </c>
      <c r="AL13" s="98"/>
      <c r="AM13" s="98"/>
      <c r="AN13" s="98"/>
      <c r="AO13" s="98"/>
      <c r="AP13" s="98"/>
      <c r="AQ13" s="99"/>
      <c r="AR13" s="94">
        <v>14</v>
      </c>
      <c r="AS13" s="95"/>
      <c r="AT13" s="95"/>
      <c r="AU13" s="95"/>
      <c r="AV13" s="95"/>
      <c r="AW13" s="95"/>
      <c r="AX13" s="392"/>
    </row>
    <row r="14" spans="1:50" ht="21" customHeight="1" x14ac:dyDescent="0.2">
      <c r="A14" s="139"/>
      <c r="B14" s="140"/>
      <c r="C14" s="140"/>
      <c r="D14" s="140"/>
      <c r="E14" s="140"/>
      <c r="F14" s="141"/>
      <c r="G14" s="745"/>
      <c r="H14" s="746"/>
      <c r="I14" s="575" t="s">
        <v>8</v>
      </c>
      <c r="J14" s="630"/>
      <c r="K14" s="630"/>
      <c r="L14" s="630"/>
      <c r="M14" s="630"/>
      <c r="N14" s="630"/>
      <c r="O14" s="631"/>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560</v>
      </c>
      <c r="AL14" s="98"/>
      <c r="AM14" s="98"/>
      <c r="AN14" s="98"/>
      <c r="AO14" s="98"/>
      <c r="AP14" s="98"/>
      <c r="AQ14" s="99"/>
      <c r="AR14" s="663"/>
      <c r="AS14" s="663"/>
      <c r="AT14" s="663"/>
      <c r="AU14" s="663"/>
      <c r="AV14" s="663"/>
      <c r="AW14" s="663"/>
      <c r="AX14" s="664"/>
    </row>
    <row r="15" spans="1:50" ht="21" customHeight="1" x14ac:dyDescent="0.2">
      <c r="A15" s="139"/>
      <c r="B15" s="140"/>
      <c r="C15" s="140"/>
      <c r="D15" s="140"/>
      <c r="E15" s="140"/>
      <c r="F15" s="141"/>
      <c r="G15" s="745"/>
      <c r="H15" s="746"/>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559</v>
      </c>
      <c r="AL15" s="98"/>
      <c r="AM15" s="98"/>
      <c r="AN15" s="98"/>
      <c r="AO15" s="98"/>
      <c r="AP15" s="98"/>
      <c r="AQ15" s="99"/>
      <c r="AR15" s="97" t="s">
        <v>618</v>
      </c>
      <c r="AS15" s="98"/>
      <c r="AT15" s="98"/>
      <c r="AU15" s="98"/>
      <c r="AV15" s="98"/>
      <c r="AW15" s="98"/>
      <c r="AX15" s="629"/>
    </row>
    <row r="16" spans="1:50" ht="21" customHeight="1" x14ac:dyDescent="0.2">
      <c r="A16" s="139"/>
      <c r="B16" s="140"/>
      <c r="C16" s="140"/>
      <c r="D16" s="140"/>
      <c r="E16" s="140"/>
      <c r="F16" s="141"/>
      <c r="G16" s="745"/>
      <c r="H16" s="746"/>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561</v>
      </c>
      <c r="AL16" s="98"/>
      <c r="AM16" s="98"/>
      <c r="AN16" s="98"/>
      <c r="AO16" s="98"/>
      <c r="AP16" s="98"/>
      <c r="AQ16" s="99"/>
      <c r="AR16" s="676"/>
      <c r="AS16" s="677"/>
      <c r="AT16" s="677"/>
      <c r="AU16" s="677"/>
      <c r="AV16" s="677"/>
      <c r="AW16" s="677"/>
      <c r="AX16" s="678"/>
    </row>
    <row r="17" spans="1:50" ht="24.75" customHeight="1" x14ac:dyDescent="0.2">
      <c r="A17" s="139"/>
      <c r="B17" s="140"/>
      <c r="C17" s="140"/>
      <c r="D17" s="140"/>
      <c r="E17" s="140"/>
      <c r="F17" s="141"/>
      <c r="G17" s="745"/>
      <c r="H17" s="746"/>
      <c r="I17" s="575" t="s">
        <v>50</v>
      </c>
      <c r="J17" s="630"/>
      <c r="K17" s="630"/>
      <c r="L17" s="630"/>
      <c r="M17" s="630"/>
      <c r="N17" s="630"/>
      <c r="O17" s="631"/>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559</v>
      </c>
      <c r="AL17" s="98"/>
      <c r="AM17" s="98"/>
      <c r="AN17" s="98"/>
      <c r="AO17" s="98"/>
      <c r="AP17" s="98"/>
      <c r="AQ17" s="99"/>
      <c r="AR17" s="390"/>
      <c r="AS17" s="390"/>
      <c r="AT17" s="390"/>
      <c r="AU17" s="390"/>
      <c r="AV17" s="390"/>
      <c r="AW17" s="390"/>
      <c r="AX17" s="391"/>
    </row>
    <row r="18" spans="1:50" ht="24.75" customHeight="1" x14ac:dyDescent="0.2">
      <c r="A18" s="139"/>
      <c r="B18" s="140"/>
      <c r="C18" s="140"/>
      <c r="D18" s="140"/>
      <c r="E18" s="140"/>
      <c r="F18" s="141"/>
      <c r="G18" s="747"/>
      <c r="H18" s="748"/>
      <c r="I18" s="735" t="s">
        <v>20</v>
      </c>
      <c r="J18" s="736"/>
      <c r="K18" s="736"/>
      <c r="L18" s="736"/>
      <c r="M18" s="736"/>
      <c r="N18" s="736"/>
      <c r="O18" s="737"/>
      <c r="P18" s="103">
        <f>SUM(P13:V17)</f>
        <v>0</v>
      </c>
      <c r="Q18" s="104"/>
      <c r="R18" s="104"/>
      <c r="S18" s="104"/>
      <c r="T18" s="104"/>
      <c r="U18" s="104"/>
      <c r="V18" s="105"/>
      <c r="W18" s="103">
        <f>SUM(W13:AC17)</f>
        <v>0</v>
      </c>
      <c r="X18" s="104"/>
      <c r="Y18" s="104"/>
      <c r="Z18" s="104"/>
      <c r="AA18" s="104"/>
      <c r="AB18" s="104"/>
      <c r="AC18" s="105"/>
      <c r="AD18" s="103">
        <f>SUM(AD13:AJ17)</f>
        <v>13</v>
      </c>
      <c r="AE18" s="104"/>
      <c r="AF18" s="104"/>
      <c r="AG18" s="104"/>
      <c r="AH18" s="104"/>
      <c r="AI18" s="104"/>
      <c r="AJ18" s="105"/>
      <c r="AK18" s="103">
        <f>SUM(AK13:AQ17)</f>
        <v>13</v>
      </c>
      <c r="AL18" s="104"/>
      <c r="AM18" s="104"/>
      <c r="AN18" s="104"/>
      <c r="AO18" s="104"/>
      <c r="AP18" s="104"/>
      <c r="AQ18" s="105"/>
      <c r="AR18" s="103">
        <f>SUM(AR13:AX17)</f>
        <v>14</v>
      </c>
      <c r="AS18" s="104"/>
      <c r="AT18" s="104"/>
      <c r="AU18" s="104"/>
      <c r="AV18" s="104"/>
      <c r="AW18" s="104"/>
      <c r="AX18" s="537"/>
    </row>
    <row r="19" spans="1:50" ht="24.75" customHeight="1" x14ac:dyDescent="0.2">
      <c r="A19" s="139"/>
      <c r="B19" s="140"/>
      <c r="C19" s="140"/>
      <c r="D19" s="140"/>
      <c r="E19" s="140"/>
      <c r="F19" s="141"/>
      <c r="G19" s="535" t="s">
        <v>9</v>
      </c>
      <c r="H19" s="536"/>
      <c r="I19" s="536"/>
      <c r="J19" s="536"/>
      <c r="K19" s="536"/>
      <c r="L19" s="536"/>
      <c r="M19" s="536"/>
      <c r="N19" s="536"/>
      <c r="O19" s="536"/>
      <c r="P19" s="97" t="s">
        <v>559</v>
      </c>
      <c r="Q19" s="98"/>
      <c r="R19" s="98"/>
      <c r="S19" s="98"/>
      <c r="T19" s="98"/>
      <c r="U19" s="98"/>
      <c r="V19" s="99"/>
      <c r="W19" s="97" t="s">
        <v>559</v>
      </c>
      <c r="X19" s="98"/>
      <c r="Y19" s="98"/>
      <c r="Z19" s="98"/>
      <c r="AA19" s="98"/>
      <c r="AB19" s="98"/>
      <c r="AC19" s="99"/>
      <c r="AD19" s="97">
        <v>9</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2">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0.69230769230769229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42"/>
      <c r="B21" s="143"/>
      <c r="C21" s="143"/>
      <c r="D21" s="143"/>
      <c r="E21" s="143"/>
      <c r="F21" s="144"/>
      <c r="G21" s="930" t="s">
        <v>497</v>
      </c>
      <c r="H21" s="931"/>
      <c r="I21" s="931"/>
      <c r="J21" s="931"/>
      <c r="K21" s="931"/>
      <c r="L21" s="931"/>
      <c r="M21" s="931"/>
      <c r="N21" s="931"/>
      <c r="O21" s="931"/>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f t="shared" ref="AD21" si="3">IF(AD19=0, "-", SUM(AD19)/SUM(AD13,AD14))</f>
        <v>0.69230769230769229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2">
      <c r="A23" s="198"/>
      <c r="B23" s="199"/>
      <c r="C23" s="199"/>
      <c r="D23" s="199"/>
      <c r="E23" s="199"/>
      <c r="F23" s="200"/>
      <c r="G23" s="183" t="s">
        <v>562</v>
      </c>
      <c r="H23" s="184"/>
      <c r="I23" s="184"/>
      <c r="J23" s="184"/>
      <c r="K23" s="184"/>
      <c r="L23" s="184"/>
      <c r="M23" s="184"/>
      <c r="N23" s="184"/>
      <c r="O23" s="185"/>
      <c r="P23" s="94">
        <v>13</v>
      </c>
      <c r="Q23" s="95"/>
      <c r="R23" s="95"/>
      <c r="S23" s="95"/>
      <c r="T23" s="95"/>
      <c r="U23" s="95"/>
      <c r="V23" s="96"/>
      <c r="W23" s="94">
        <v>14</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2">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2">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2">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2">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2">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5">
      <c r="A29" s="201"/>
      <c r="B29" s="202"/>
      <c r="C29" s="202"/>
      <c r="D29" s="202"/>
      <c r="E29" s="202"/>
      <c r="F29" s="203"/>
      <c r="G29" s="192" t="s">
        <v>475</v>
      </c>
      <c r="H29" s="193"/>
      <c r="I29" s="193"/>
      <c r="J29" s="193"/>
      <c r="K29" s="193"/>
      <c r="L29" s="193"/>
      <c r="M29" s="193"/>
      <c r="N29" s="193"/>
      <c r="O29" s="194"/>
      <c r="P29" s="225">
        <f>AK13</f>
        <v>13</v>
      </c>
      <c r="Q29" s="226"/>
      <c r="R29" s="226"/>
      <c r="S29" s="226"/>
      <c r="T29" s="226"/>
      <c r="U29" s="226"/>
      <c r="V29" s="227"/>
      <c r="W29" s="225">
        <f>AR13</f>
        <v>14</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2">
      <c r="A30" s="509" t="s">
        <v>491</v>
      </c>
      <c r="B30" s="510"/>
      <c r="C30" s="510"/>
      <c r="D30" s="510"/>
      <c r="E30" s="510"/>
      <c r="F30" s="511"/>
      <c r="G30" s="648"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559</v>
      </c>
      <c r="AR31" s="133"/>
      <c r="AS31" s="134" t="s">
        <v>356</v>
      </c>
      <c r="AT31" s="169"/>
      <c r="AU31" s="269">
        <v>31</v>
      </c>
      <c r="AV31" s="269"/>
      <c r="AW31" s="377" t="s">
        <v>300</v>
      </c>
      <c r="AX31" s="378"/>
    </row>
    <row r="32" spans="1:50" ht="23.25" customHeight="1" x14ac:dyDescent="0.2">
      <c r="A32" s="515"/>
      <c r="B32" s="513"/>
      <c r="C32" s="513"/>
      <c r="D32" s="513"/>
      <c r="E32" s="513"/>
      <c r="F32" s="514"/>
      <c r="G32" s="540" t="s">
        <v>563</v>
      </c>
      <c r="H32" s="541"/>
      <c r="I32" s="541"/>
      <c r="J32" s="541"/>
      <c r="K32" s="541"/>
      <c r="L32" s="541"/>
      <c r="M32" s="541"/>
      <c r="N32" s="541"/>
      <c r="O32" s="542"/>
      <c r="P32" s="158" t="s">
        <v>564</v>
      </c>
      <c r="Q32" s="158"/>
      <c r="R32" s="158"/>
      <c r="S32" s="158"/>
      <c r="T32" s="158"/>
      <c r="U32" s="158"/>
      <c r="V32" s="158"/>
      <c r="W32" s="158"/>
      <c r="X32" s="229"/>
      <c r="Y32" s="336" t="s">
        <v>12</v>
      </c>
      <c r="Z32" s="549"/>
      <c r="AA32" s="550"/>
      <c r="AB32" s="551" t="s">
        <v>565</v>
      </c>
      <c r="AC32" s="551"/>
      <c r="AD32" s="551"/>
      <c r="AE32" s="362" t="s">
        <v>566</v>
      </c>
      <c r="AF32" s="363"/>
      <c r="AG32" s="363"/>
      <c r="AH32" s="363"/>
      <c r="AI32" s="362" t="s">
        <v>559</v>
      </c>
      <c r="AJ32" s="363"/>
      <c r="AK32" s="363"/>
      <c r="AL32" s="363"/>
      <c r="AM32" s="362" t="s">
        <v>594</v>
      </c>
      <c r="AN32" s="363"/>
      <c r="AO32" s="363"/>
      <c r="AP32" s="363"/>
      <c r="AQ32" s="100" t="s">
        <v>559</v>
      </c>
      <c r="AR32" s="101"/>
      <c r="AS32" s="101"/>
      <c r="AT32" s="102"/>
      <c r="AU32" s="363" t="s">
        <v>566</v>
      </c>
      <c r="AV32" s="363"/>
      <c r="AW32" s="363"/>
      <c r="AX32" s="365"/>
    </row>
    <row r="33" spans="1:50" ht="23.25" customHeight="1" x14ac:dyDescent="0.2">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565</v>
      </c>
      <c r="AC33" s="522"/>
      <c r="AD33" s="522"/>
      <c r="AE33" s="362" t="s">
        <v>567</v>
      </c>
      <c r="AF33" s="363"/>
      <c r="AG33" s="363"/>
      <c r="AH33" s="363"/>
      <c r="AI33" s="362" t="s">
        <v>559</v>
      </c>
      <c r="AJ33" s="363"/>
      <c r="AK33" s="363"/>
      <c r="AL33" s="363"/>
      <c r="AM33" s="362" t="s">
        <v>595</v>
      </c>
      <c r="AN33" s="363"/>
      <c r="AO33" s="363"/>
      <c r="AP33" s="363"/>
      <c r="AQ33" s="100" t="s">
        <v>559</v>
      </c>
      <c r="AR33" s="101"/>
      <c r="AS33" s="101"/>
      <c r="AT33" s="102"/>
      <c r="AU33" s="363">
        <v>50</v>
      </c>
      <c r="AV33" s="363"/>
      <c r="AW33" s="363"/>
      <c r="AX33" s="365"/>
    </row>
    <row r="34" spans="1:50" ht="23.25" customHeight="1" x14ac:dyDescent="0.2">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559</v>
      </c>
      <c r="AF34" s="363"/>
      <c r="AG34" s="363"/>
      <c r="AH34" s="363"/>
      <c r="AI34" s="362" t="s">
        <v>567</v>
      </c>
      <c r="AJ34" s="363"/>
      <c r="AK34" s="363"/>
      <c r="AL34" s="363"/>
      <c r="AM34" s="362" t="s">
        <v>595</v>
      </c>
      <c r="AN34" s="363"/>
      <c r="AO34" s="363"/>
      <c r="AP34" s="363"/>
      <c r="AQ34" s="100" t="s">
        <v>559</v>
      </c>
      <c r="AR34" s="101"/>
      <c r="AS34" s="101"/>
      <c r="AT34" s="102"/>
      <c r="AU34" s="363" t="s">
        <v>559</v>
      </c>
      <c r="AV34" s="363"/>
      <c r="AW34" s="363"/>
      <c r="AX34" s="365"/>
    </row>
    <row r="35" spans="1:50" ht="32.4" customHeight="1" x14ac:dyDescent="0.2">
      <c r="A35" s="901" t="s">
        <v>527</v>
      </c>
      <c r="B35" s="902"/>
      <c r="C35" s="902"/>
      <c r="D35" s="902"/>
      <c r="E35" s="902"/>
      <c r="F35" s="903"/>
      <c r="G35" s="907" t="s">
        <v>616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32.4" customHeight="1" thickBot="1" x14ac:dyDescent="0.2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2">
      <c r="A37" s="642" t="s">
        <v>491</v>
      </c>
      <c r="B37" s="643"/>
      <c r="C37" s="643"/>
      <c r="D37" s="643"/>
      <c r="E37" s="643"/>
      <c r="F37" s="644"/>
      <c r="G37" s="565" t="s">
        <v>265</v>
      </c>
      <c r="H37" s="379"/>
      <c r="I37" s="379"/>
      <c r="J37" s="379"/>
      <c r="K37" s="379"/>
      <c r="L37" s="379"/>
      <c r="M37" s="379"/>
      <c r="N37" s="379"/>
      <c r="O37" s="566"/>
      <c r="P37" s="632" t="s">
        <v>59</v>
      </c>
      <c r="Q37" s="379"/>
      <c r="R37" s="379"/>
      <c r="S37" s="379"/>
      <c r="T37" s="379"/>
      <c r="U37" s="379"/>
      <c r="V37" s="379"/>
      <c r="W37" s="379"/>
      <c r="X37" s="566"/>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2">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2">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2">
      <c r="A41" s="645"/>
      <c r="B41" s="646"/>
      <c r="C41" s="646"/>
      <c r="D41" s="646"/>
      <c r="E41" s="646"/>
      <c r="F41" s="647"/>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2">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2">
      <c r="A44" s="642" t="s">
        <v>491</v>
      </c>
      <c r="B44" s="643"/>
      <c r="C44" s="643"/>
      <c r="D44" s="643"/>
      <c r="E44" s="643"/>
      <c r="F44" s="644"/>
      <c r="G44" s="565" t="s">
        <v>265</v>
      </c>
      <c r="H44" s="379"/>
      <c r="I44" s="379"/>
      <c r="J44" s="379"/>
      <c r="K44" s="379"/>
      <c r="L44" s="379"/>
      <c r="M44" s="379"/>
      <c r="N44" s="379"/>
      <c r="O44" s="566"/>
      <c r="P44" s="632" t="s">
        <v>59</v>
      </c>
      <c r="Q44" s="379"/>
      <c r="R44" s="379"/>
      <c r="S44" s="379"/>
      <c r="T44" s="379"/>
      <c r="U44" s="379"/>
      <c r="V44" s="379"/>
      <c r="W44" s="379"/>
      <c r="X44" s="566"/>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2">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2">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2">
      <c r="A48" s="645"/>
      <c r="B48" s="646"/>
      <c r="C48" s="646"/>
      <c r="D48" s="646"/>
      <c r="E48" s="646"/>
      <c r="F48" s="647"/>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2">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2">
      <c r="A51" s="512" t="s">
        <v>491</v>
      </c>
      <c r="B51" s="513"/>
      <c r="C51" s="513"/>
      <c r="D51" s="513"/>
      <c r="E51" s="513"/>
      <c r="F51" s="514"/>
      <c r="G51" s="565" t="s">
        <v>265</v>
      </c>
      <c r="H51" s="379"/>
      <c r="I51" s="379"/>
      <c r="J51" s="379"/>
      <c r="K51" s="379"/>
      <c r="L51" s="379"/>
      <c r="M51" s="379"/>
      <c r="N51" s="379"/>
      <c r="O51" s="566"/>
      <c r="P51" s="632" t="s">
        <v>59</v>
      </c>
      <c r="Q51" s="379"/>
      <c r="R51" s="379"/>
      <c r="S51" s="379"/>
      <c r="T51" s="379"/>
      <c r="U51" s="379"/>
      <c r="V51" s="379"/>
      <c r="W51" s="379"/>
      <c r="X51" s="566"/>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2">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2">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2">
      <c r="A55" s="645"/>
      <c r="B55" s="646"/>
      <c r="C55" s="646"/>
      <c r="D55" s="646"/>
      <c r="E55" s="646"/>
      <c r="F55" s="647"/>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2">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2">
      <c r="A58" s="512" t="s">
        <v>491</v>
      </c>
      <c r="B58" s="513"/>
      <c r="C58" s="513"/>
      <c r="D58" s="513"/>
      <c r="E58" s="513"/>
      <c r="F58" s="514"/>
      <c r="G58" s="565" t="s">
        <v>265</v>
      </c>
      <c r="H58" s="379"/>
      <c r="I58" s="379"/>
      <c r="J58" s="379"/>
      <c r="K58" s="379"/>
      <c r="L58" s="379"/>
      <c r="M58" s="379"/>
      <c r="N58" s="379"/>
      <c r="O58" s="566"/>
      <c r="P58" s="632" t="s">
        <v>59</v>
      </c>
      <c r="Q58" s="379"/>
      <c r="R58" s="379"/>
      <c r="S58" s="379"/>
      <c r="T58" s="379"/>
      <c r="U58" s="379"/>
      <c r="V58" s="379"/>
      <c r="W58" s="379"/>
      <c r="X58" s="566"/>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2">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2">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2">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2">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2">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2">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2">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2">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517</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2">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518</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2">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2">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517</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2">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518</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2">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2">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2">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2">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2">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2">
      <c r="A78" s="915" t="s">
        <v>530</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2">
      <c r="A80" s="519"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2">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2">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2">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2">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6" t="s">
        <v>62</v>
      </c>
      <c r="Z87" s="757"/>
      <c r="AA87" s="758"/>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2">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30" t="s">
        <v>54</v>
      </c>
      <c r="Z88" s="731"/>
      <c r="AA88" s="732"/>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2">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30" t="s">
        <v>13</v>
      </c>
      <c r="Z89" s="731"/>
      <c r="AA89" s="732"/>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2">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2">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2">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6" t="s">
        <v>62</v>
      </c>
      <c r="Z92" s="757"/>
      <c r="AA92" s="758"/>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2">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30" t="s">
        <v>54</v>
      </c>
      <c r="Z93" s="731"/>
      <c r="AA93" s="732"/>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2">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30" t="s">
        <v>13</v>
      </c>
      <c r="Z94" s="731"/>
      <c r="AA94" s="732"/>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2">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2">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2">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5">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2">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2">
      <c r="A101" s="491"/>
      <c r="B101" s="492"/>
      <c r="C101" s="492"/>
      <c r="D101" s="492"/>
      <c r="E101" s="492"/>
      <c r="F101" s="493"/>
      <c r="G101" s="158" t="s">
        <v>596</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1" t="s">
        <v>568</v>
      </c>
      <c r="AC101" s="551"/>
      <c r="AD101" s="551"/>
      <c r="AE101" s="362" t="s">
        <v>559</v>
      </c>
      <c r="AF101" s="363"/>
      <c r="AG101" s="363"/>
      <c r="AH101" s="364"/>
      <c r="AI101" s="362" t="s">
        <v>560</v>
      </c>
      <c r="AJ101" s="363"/>
      <c r="AK101" s="363"/>
      <c r="AL101" s="364"/>
      <c r="AM101" s="362">
        <v>19</v>
      </c>
      <c r="AN101" s="363"/>
      <c r="AO101" s="363"/>
      <c r="AP101" s="364"/>
      <c r="AQ101" s="362" t="s">
        <v>559</v>
      </c>
      <c r="AR101" s="363"/>
      <c r="AS101" s="363"/>
      <c r="AT101" s="364"/>
      <c r="AU101" s="362" t="s">
        <v>567</v>
      </c>
      <c r="AV101" s="363"/>
      <c r="AW101" s="363"/>
      <c r="AX101" s="364"/>
    </row>
    <row r="102" spans="1:60" ht="23.25" customHeight="1" x14ac:dyDescent="0.2">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568</v>
      </c>
      <c r="AC102" s="551"/>
      <c r="AD102" s="551"/>
      <c r="AE102" s="356" t="s">
        <v>559</v>
      </c>
      <c r="AF102" s="356"/>
      <c r="AG102" s="356"/>
      <c r="AH102" s="356"/>
      <c r="AI102" s="356" t="s">
        <v>559</v>
      </c>
      <c r="AJ102" s="356"/>
      <c r="AK102" s="356"/>
      <c r="AL102" s="356"/>
      <c r="AM102" s="356">
        <v>4</v>
      </c>
      <c r="AN102" s="356"/>
      <c r="AO102" s="356"/>
      <c r="AP102" s="356"/>
      <c r="AQ102" s="818">
        <v>4</v>
      </c>
      <c r="AR102" s="819"/>
      <c r="AS102" s="819"/>
      <c r="AT102" s="820"/>
      <c r="AU102" s="818" t="s">
        <v>614</v>
      </c>
      <c r="AV102" s="819"/>
      <c r="AW102" s="819"/>
      <c r="AX102" s="820"/>
    </row>
    <row r="103" spans="1:60" ht="31.5" hidden="1" customHeight="1" x14ac:dyDescent="0.2">
      <c r="A103" s="488" t="s">
        <v>493</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2">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2">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2">
      <c r="A106" s="488" t="s">
        <v>493</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2">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2">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2">
      <c r="A109" s="488" t="s">
        <v>493</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2">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2">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2">
      <c r="A112" s="488" t="s">
        <v>493</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2">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2">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2">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2">
      <c r="A116" s="290"/>
      <c r="B116" s="291"/>
      <c r="C116" s="291"/>
      <c r="D116" s="291"/>
      <c r="E116" s="291"/>
      <c r="F116" s="292"/>
      <c r="G116" s="349" t="s">
        <v>597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569</v>
      </c>
      <c r="AC116" s="299"/>
      <c r="AD116" s="300"/>
      <c r="AE116" s="356" t="s">
        <v>571</v>
      </c>
      <c r="AF116" s="356"/>
      <c r="AG116" s="356"/>
      <c r="AH116" s="356"/>
      <c r="AI116" s="356" t="s">
        <v>572</v>
      </c>
      <c r="AJ116" s="356"/>
      <c r="AK116" s="356"/>
      <c r="AL116" s="356"/>
      <c r="AM116" s="356">
        <v>0.47</v>
      </c>
      <c r="AN116" s="356"/>
      <c r="AO116" s="356"/>
      <c r="AP116" s="356"/>
      <c r="AQ116" s="362">
        <v>3.25</v>
      </c>
      <c r="AR116" s="363"/>
      <c r="AS116" s="363"/>
      <c r="AT116" s="363"/>
      <c r="AU116" s="363"/>
      <c r="AV116" s="363"/>
      <c r="AW116" s="363"/>
      <c r="AX116" s="365"/>
    </row>
    <row r="117" spans="1:50" ht="46.5" customHeight="1" thickBot="1" x14ac:dyDescent="0.2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570</v>
      </c>
      <c r="AC117" s="340"/>
      <c r="AD117" s="341"/>
      <c r="AE117" s="304" t="s">
        <v>559</v>
      </c>
      <c r="AF117" s="304"/>
      <c r="AG117" s="304"/>
      <c r="AH117" s="304"/>
      <c r="AI117" s="304" t="s">
        <v>559</v>
      </c>
      <c r="AJ117" s="304"/>
      <c r="AK117" s="304"/>
      <c r="AL117" s="304"/>
      <c r="AM117" s="304" t="s">
        <v>601</v>
      </c>
      <c r="AN117" s="304"/>
      <c r="AO117" s="304"/>
      <c r="AP117" s="304"/>
      <c r="AQ117" s="304" t="s">
        <v>602</v>
      </c>
      <c r="AR117" s="304"/>
      <c r="AS117" s="304"/>
      <c r="AT117" s="304"/>
      <c r="AU117" s="304"/>
      <c r="AV117" s="304"/>
      <c r="AW117" s="304"/>
      <c r="AX117" s="305"/>
    </row>
    <row r="118" spans="1:50" ht="23.25" hidden="1" customHeight="1" x14ac:dyDescent="0.2">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2">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thickBot="1" x14ac:dyDescent="0.2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2">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2">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2">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2">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5">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x14ac:dyDescent="0.2">
      <c r="A130" s="997" t="s">
        <v>369</v>
      </c>
      <c r="B130" s="995"/>
      <c r="C130" s="994" t="s">
        <v>366</v>
      </c>
      <c r="D130" s="995"/>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x14ac:dyDescent="0.2">
      <c r="A131" s="998"/>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2">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hidden="1" customHeight="1" x14ac:dyDescent="0.2">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2">
      <c r="A134" s="998"/>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2">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2">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2">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2">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2">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2">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2">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2">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2">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2">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2">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2">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2">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2">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2">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2">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2">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2">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2">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2">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2">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2">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2">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2">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2">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2">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2">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2">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2">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2">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2">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2">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2">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2">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2">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2">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2">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2">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2">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2">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2">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2">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2">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2">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2">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2">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2">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2">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2">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2">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2">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2">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2">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2">
      <c r="A188" s="998"/>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customHeight="1" x14ac:dyDescent="0.2">
      <c r="A190" s="998"/>
      <c r="B190" s="250"/>
      <c r="C190" s="249"/>
      <c r="D190" s="250"/>
      <c r="E190" s="306" t="s">
        <v>399</v>
      </c>
      <c r="F190" s="307"/>
      <c r="G190" s="308" t="s">
        <v>573</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x14ac:dyDescent="0.2">
      <c r="A191" s="998"/>
      <c r="B191" s="250"/>
      <c r="C191" s="249"/>
      <c r="D191" s="250"/>
      <c r="E191" s="236" t="s">
        <v>398</v>
      </c>
      <c r="F191" s="237"/>
      <c r="G191" s="233" t="s">
        <v>574</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customHeight="1" x14ac:dyDescent="0.2">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customHeight="1" x14ac:dyDescent="0.2">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t="s">
        <v>577</v>
      </c>
      <c r="AR193" s="269"/>
      <c r="AS193" s="134" t="s">
        <v>356</v>
      </c>
      <c r="AT193" s="169"/>
      <c r="AU193" s="133" t="s">
        <v>577</v>
      </c>
      <c r="AV193" s="133"/>
      <c r="AW193" s="134" t="s">
        <v>300</v>
      </c>
      <c r="AX193" s="135"/>
    </row>
    <row r="194" spans="1:50" ht="39.75" customHeight="1" x14ac:dyDescent="0.2">
      <c r="A194" s="998"/>
      <c r="B194" s="250"/>
      <c r="C194" s="249"/>
      <c r="D194" s="250"/>
      <c r="E194" s="249"/>
      <c r="F194" s="312"/>
      <c r="G194" s="228" t="s">
        <v>559</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557</v>
      </c>
      <c r="AC194" s="219"/>
      <c r="AD194" s="219"/>
      <c r="AE194" s="264" t="s">
        <v>567</v>
      </c>
      <c r="AF194" s="101"/>
      <c r="AG194" s="101"/>
      <c r="AH194" s="101"/>
      <c r="AI194" s="264" t="s">
        <v>559</v>
      </c>
      <c r="AJ194" s="101"/>
      <c r="AK194" s="101"/>
      <c r="AL194" s="101"/>
      <c r="AM194" s="264" t="s">
        <v>559</v>
      </c>
      <c r="AN194" s="101"/>
      <c r="AO194" s="101"/>
      <c r="AP194" s="101"/>
      <c r="AQ194" s="264" t="s">
        <v>576</v>
      </c>
      <c r="AR194" s="101"/>
      <c r="AS194" s="101"/>
      <c r="AT194" s="101"/>
      <c r="AU194" s="264" t="s">
        <v>559</v>
      </c>
      <c r="AV194" s="101"/>
      <c r="AW194" s="101"/>
      <c r="AX194" s="220"/>
    </row>
    <row r="195" spans="1:50" ht="39.75" customHeight="1" x14ac:dyDescent="0.2">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559</v>
      </c>
      <c r="AC195" s="130"/>
      <c r="AD195" s="130"/>
      <c r="AE195" s="264" t="s">
        <v>559</v>
      </c>
      <c r="AF195" s="101"/>
      <c r="AG195" s="101"/>
      <c r="AH195" s="101"/>
      <c r="AI195" s="264" t="s">
        <v>559</v>
      </c>
      <c r="AJ195" s="101"/>
      <c r="AK195" s="101"/>
      <c r="AL195" s="101"/>
      <c r="AM195" s="264" t="s">
        <v>575</v>
      </c>
      <c r="AN195" s="101"/>
      <c r="AO195" s="101"/>
      <c r="AP195" s="101"/>
      <c r="AQ195" s="264" t="s">
        <v>559</v>
      </c>
      <c r="AR195" s="101"/>
      <c r="AS195" s="101"/>
      <c r="AT195" s="101"/>
      <c r="AU195" s="264" t="s">
        <v>559</v>
      </c>
      <c r="AV195" s="101"/>
      <c r="AW195" s="101"/>
      <c r="AX195" s="220"/>
    </row>
    <row r="196" spans="1:50" ht="18.75" hidden="1" customHeight="1" x14ac:dyDescent="0.2">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2">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2">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2">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2">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2">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2">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2">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2">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2">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2">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2">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2">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2">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2">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2">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2">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2">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2">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2">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2">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2">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2">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2">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2">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2">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2">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2">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2">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2">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2">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2">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2">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2">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2">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2">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2">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2">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2">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2">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2">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2">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2">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2">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2">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2">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2">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2">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2">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2">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2">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2">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2">
      <c r="A248" s="998"/>
      <c r="B248" s="250"/>
      <c r="C248" s="249"/>
      <c r="D248" s="250"/>
      <c r="E248" s="157" t="s">
        <v>559</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2">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2">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2">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2">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2">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2">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2">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2">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2">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2">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2">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2">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2">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2">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2">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2">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2">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2">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2">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2">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2">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2">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2">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2">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2">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2">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2">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2">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2">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2">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2">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2">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2">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2">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2">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2">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2">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2">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2">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2">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2">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2">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2">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2">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2">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2">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2">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2">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2">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2">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2">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2">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2">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2">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2">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2">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2">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2">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2">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5">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2">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2">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2">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2">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2">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2">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2">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2">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2">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2">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2">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2">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2">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2">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2">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2">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2">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2">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2">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2">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2">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2">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2">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2">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2">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2">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2">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2">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2">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2">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2">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2">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2">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2">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2">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2">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2">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2">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2">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2">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2">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2">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2">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2">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2">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2">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2">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2">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2">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2">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2">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2">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2">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2">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2">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2">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2">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2">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2">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5">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2">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2">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2">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2">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2">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2">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2">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2">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2">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2">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2">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2">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2">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2">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2">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2">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2">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2">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2">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2">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2">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2">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2">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2">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2">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2">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2">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2">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2">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2">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2">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2">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2">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2">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2">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2">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2">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2">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2">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2">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2">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2">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2">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2">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2">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2">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2">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2">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2">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2">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2">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2">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2">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2">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2">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2">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2">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2">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2">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2">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2">
      <c r="A430" s="998"/>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2">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2">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559</v>
      </c>
      <c r="AF432" s="133"/>
      <c r="AG432" s="134" t="s">
        <v>356</v>
      </c>
      <c r="AH432" s="169"/>
      <c r="AI432" s="179"/>
      <c r="AJ432" s="179"/>
      <c r="AK432" s="179"/>
      <c r="AL432" s="174"/>
      <c r="AM432" s="179"/>
      <c r="AN432" s="179"/>
      <c r="AO432" s="179"/>
      <c r="AP432" s="174"/>
      <c r="AQ432" s="215" t="s">
        <v>559</v>
      </c>
      <c r="AR432" s="133"/>
      <c r="AS432" s="134" t="s">
        <v>356</v>
      </c>
      <c r="AT432" s="169"/>
      <c r="AU432" s="133" t="s">
        <v>559</v>
      </c>
      <c r="AV432" s="133"/>
      <c r="AW432" s="134" t="s">
        <v>300</v>
      </c>
      <c r="AX432" s="135"/>
    </row>
    <row r="433" spans="1:50" ht="23.25" customHeight="1" x14ac:dyDescent="0.2">
      <c r="A433" s="998"/>
      <c r="B433" s="250"/>
      <c r="C433" s="249"/>
      <c r="D433" s="250"/>
      <c r="E433" s="163"/>
      <c r="F433" s="164"/>
      <c r="G433" s="228" t="s">
        <v>559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559</v>
      </c>
      <c r="AC433" s="130"/>
      <c r="AD433" s="130"/>
      <c r="AE433" s="100" t="s">
        <v>578</v>
      </c>
      <c r="AF433" s="101"/>
      <c r="AG433" s="101"/>
      <c r="AH433" s="101"/>
      <c r="AI433" s="100" t="s">
        <v>577</v>
      </c>
      <c r="AJ433" s="101"/>
      <c r="AK433" s="101"/>
      <c r="AL433" s="101"/>
      <c r="AM433" s="100" t="s">
        <v>559</v>
      </c>
      <c r="AN433" s="101"/>
      <c r="AO433" s="101"/>
      <c r="AP433" s="102"/>
      <c r="AQ433" s="100" t="s">
        <v>559</v>
      </c>
      <c r="AR433" s="101"/>
      <c r="AS433" s="101"/>
      <c r="AT433" s="102"/>
      <c r="AU433" s="101" t="s">
        <v>579</v>
      </c>
      <c r="AV433" s="101"/>
      <c r="AW433" s="101"/>
      <c r="AX433" s="220"/>
    </row>
    <row r="434" spans="1:50" ht="23.25" customHeight="1" x14ac:dyDescent="0.2">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557</v>
      </c>
      <c r="AC434" s="219"/>
      <c r="AD434" s="219"/>
      <c r="AE434" s="100" t="s">
        <v>559</v>
      </c>
      <c r="AF434" s="101"/>
      <c r="AG434" s="101"/>
      <c r="AH434" s="102"/>
      <c r="AI434" s="100" t="s">
        <v>559</v>
      </c>
      <c r="AJ434" s="101"/>
      <c r="AK434" s="101"/>
      <c r="AL434" s="101"/>
      <c r="AM434" s="100" t="s">
        <v>559</v>
      </c>
      <c r="AN434" s="101"/>
      <c r="AO434" s="101"/>
      <c r="AP434" s="102"/>
      <c r="AQ434" s="100" t="s">
        <v>575</v>
      </c>
      <c r="AR434" s="101"/>
      <c r="AS434" s="101"/>
      <c r="AT434" s="102"/>
      <c r="AU434" s="101" t="s">
        <v>580</v>
      </c>
      <c r="AV434" s="101"/>
      <c r="AW434" s="101"/>
      <c r="AX434" s="220"/>
    </row>
    <row r="435" spans="1:50" ht="23.25" customHeight="1" x14ac:dyDescent="0.2">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559</v>
      </c>
      <c r="AF435" s="101"/>
      <c r="AG435" s="101"/>
      <c r="AH435" s="102"/>
      <c r="AI435" s="100" t="s">
        <v>567</v>
      </c>
      <c r="AJ435" s="101"/>
      <c r="AK435" s="101"/>
      <c r="AL435" s="101"/>
      <c r="AM435" s="100" t="s">
        <v>559</v>
      </c>
      <c r="AN435" s="101"/>
      <c r="AO435" s="101"/>
      <c r="AP435" s="102"/>
      <c r="AQ435" s="100" t="s">
        <v>559</v>
      </c>
      <c r="AR435" s="101"/>
      <c r="AS435" s="101"/>
      <c r="AT435" s="102"/>
      <c r="AU435" s="101" t="s">
        <v>567</v>
      </c>
      <c r="AV435" s="101"/>
      <c r="AW435" s="101"/>
      <c r="AX435" s="220"/>
    </row>
    <row r="436" spans="1:50" ht="18.75" hidden="1" customHeight="1" x14ac:dyDescent="0.2">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2">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2">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2">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2">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2">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2">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2">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2">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2">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2">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2">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2">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2">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2">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2">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2">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2">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2">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2">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2">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2">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2">
      <c r="A458" s="998"/>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2">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2">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2">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2">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2">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2">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2">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2">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2">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2">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2">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2">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2">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2">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2">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2">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2">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2">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2">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2">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2">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2">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2">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2">
      <c r="A482" s="998"/>
      <c r="B482" s="250"/>
      <c r="C482" s="249"/>
      <c r="D482" s="250"/>
      <c r="E482" s="157" t="s">
        <v>559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5">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2">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2">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2">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2">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2">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2">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2">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2">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2">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2">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2">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2">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2">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2">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2">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2">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2">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2">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2">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2">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2">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2">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2">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2">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2">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2">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2">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2">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2">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2">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2">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2">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2">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2">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2">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2">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2">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2">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2">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2">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2">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2">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2">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2">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2">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2">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2">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2">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2">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2">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2">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2">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2">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2">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2">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2">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2">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2">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2">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2">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2">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2">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2">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2">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2">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2">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2">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2">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2">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2">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2">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2">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2">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2">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2">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2">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2">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2">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2">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2">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2">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2">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2">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2">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2">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2">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2">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2">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2">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2">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2">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2">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2">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2">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2">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2">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2">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2">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2">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2">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2">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2">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2">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2">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2">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2">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2">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2">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2">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2">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2">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2">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2">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2">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2">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2">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2">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2">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2">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2">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2">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2">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2">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2">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2">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2">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2">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2">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2">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2">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2">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2">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2">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2">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2">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2">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2">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2">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2">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2">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2">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2">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2">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2">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2">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2">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2">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2">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2">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2">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2">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2">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2">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2">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2">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2">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2">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2">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2">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2">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2">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2">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2">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2">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2">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2">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2">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2">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2">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2">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2">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2">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2">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2">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2">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2">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2">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2">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2">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2">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2">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2">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2">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2">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2">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2">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2">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2">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2">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2">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2">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2">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2">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2">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2">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2">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2">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2">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2">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2">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2">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2">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2">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2">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2">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2">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2">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2">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2">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2">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2">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2">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2">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2">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2">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5">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2">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2">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72.599999999999994" customHeight="1" x14ac:dyDescent="0.2">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552</v>
      </c>
      <c r="AE702" s="900"/>
      <c r="AF702" s="900"/>
      <c r="AG702" s="889" t="s">
        <v>581</v>
      </c>
      <c r="AH702" s="890"/>
      <c r="AI702" s="890"/>
      <c r="AJ702" s="890"/>
      <c r="AK702" s="890"/>
      <c r="AL702" s="890"/>
      <c r="AM702" s="890"/>
      <c r="AN702" s="890"/>
      <c r="AO702" s="890"/>
      <c r="AP702" s="890"/>
      <c r="AQ702" s="890"/>
      <c r="AR702" s="890"/>
      <c r="AS702" s="890"/>
      <c r="AT702" s="890"/>
      <c r="AU702" s="890"/>
      <c r="AV702" s="890"/>
      <c r="AW702" s="890"/>
      <c r="AX702" s="891"/>
    </row>
    <row r="703" spans="1:50" ht="64.95" customHeight="1" x14ac:dyDescent="0.2">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5" t="s">
        <v>582</v>
      </c>
      <c r="AH703" s="666"/>
      <c r="AI703" s="666"/>
      <c r="AJ703" s="666"/>
      <c r="AK703" s="666"/>
      <c r="AL703" s="666"/>
      <c r="AM703" s="666"/>
      <c r="AN703" s="666"/>
      <c r="AO703" s="666"/>
      <c r="AP703" s="666"/>
      <c r="AQ703" s="666"/>
      <c r="AR703" s="666"/>
      <c r="AS703" s="666"/>
      <c r="AT703" s="666"/>
      <c r="AU703" s="666"/>
      <c r="AV703" s="666"/>
      <c r="AW703" s="666"/>
      <c r="AX703" s="667"/>
    </row>
    <row r="704" spans="1:50" ht="64.95" customHeight="1" x14ac:dyDescent="0.2">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583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2">
      <c r="A705" s="622"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552</v>
      </c>
      <c r="AE705" s="734"/>
      <c r="AF705" s="734"/>
      <c r="AG705" s="157" t="s">
        <v>605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2">
      <c r="A706" s="656"/>
      <c r="B706" s="771"/>
      <c r="C706" s="615"/>
      <c r="D706" s="616"/>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591</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2">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591</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2">
      <c r="A708" s="656"/>
      <c r="B708" s="657"/>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8" t="s">
        <v>585</v>
      </c>
      <c r="AE708" s="669"/>
      <c r="AF708" s="669"/>
      <c r="AG708" s="526" t="s">
        <v>618</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6"/>
      <c r="B709" s="657"/>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552</v>
      </c>
      <c r="AE709" s="152"/>
      <c r="AF709" s="152"/>
      <c r="AG709" s="665" t="s">
        <v>603</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2">
      <c r="A710" s="656"/>
      <c r="B710" s="657"/>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585</v>
      </c>
      <c r="AE710" s="152"/>
      <c r="AF710" s="152"/>
      <c r="AG710" s="665" t="s">
        <v>618</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2">
      <c r="A711" s="656"/>
      <c r="B711" s="657"/>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5" t="s">
        <v>604</v>
      </c>
      <c r="AH711" s="666"/>
      <c r="AI711" s="666"/>
      <c r="AJ711" s="666"/>
      <c r="AK711" s="666"/>
      <c r="AL711" s="666"/>
      <c r="AM711" s="666"/>
      <c r="AN711" s="666"/>
      <c r="AO711" s="666"/>
      <c r="AP711" s="666"/>
      <c r="AQ711" s="666"/>
      <c r="AR711" s="666"/>
      <c r="AS711" s="666"/>
      <c r="AT711" s="666"/>
      <c r="AU711" s="666"/>
      <c r="AV711" s="666"/>
      <c r="AW711" s="666"/>
      <c r="AX711" s="667"/>
    </row>
    <row r="712" spans="1:50" ht="36.75" customHeight="1" x14ac:dyDescent="0.2">
      <c r="A712" s="656"/>
      <c r="B712" s="657"/>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552</v>
      </c>
      <c r="AE712" s="586"/>
      <c r="AF712" s="586"/>
      <c r="AG712" s="594" t="s">
        <v>615</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585</v>
      </c>
      <c r="AE713" s="152"/>
      <c r="AF713" s="153"/>
      <c r="AG713" s="665" t="s">
        <v>619</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2">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552</v>
      </c>
      <c r="AE714" s="592"/>
      <c r="AF714" s="593"/>
      <c r="AG714" s="690" t="s">
        <v>584</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2">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585</v>
      </c>
      <c r="AE715" s="669"/>
      <c r="AF715" s="778"/>
      <c r="AG715" s="526" t="s">
        <v>618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585</v>
      </c>
      <c r="AE716" s="760"/>
      <c r="AF716" s="760"/>
      <c r="AG716" s="665" t="s">
        <v>618</v>
      </c>
      <c r="AH716" s="666"/>
      <c r="AI716" s="666"/>
      <c r="AJ716" s="666"/>
      <c r="AK716" s="666"/>
      <c r="AL716" s="666"/>
      <c r="AM716" s="666"/>
      <c r="AN716" s="666"/>
      <c r="AO716" s="666"/>
      <c r="AP716" s="666"/>
      <c r="AQ716" s="666"/>
      <c r="AR716" s="666"/>
      <c r="AS716" s="666"/>
      <c r="AT716" s="666"/>
      <c r="AU716" s="666"/>
      <c r="AV716" s="666"/>
      <c r="AW716" s="666"/>
      <c r="AX716" s="667"/>
    </row>
    <row r="717" spans="1:50" ht="50.7" customHeight="1" x14ac:dyDescent="0.2">
      <c r="A717" s="656"/>
      <c r="B717" s="657"/>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552</v>
      </c>
      <c r="AE717" s="152"/>
      <c r="AF717" s="152"/>
      <c r="AG717" s="665" t="s">
        <v>600</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2">
      <c r="A718" s="658"/>
      <c r="B718" s="659"/>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598</v>
      </c>
      <c r="AE718" s="152"/>
      <c r="AF718" s="152"/>
      <c r="AG718" s="160" t="s">
        <v>599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2">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8" t="s">
        <v>585</v>
      </c>
      <c r="AE719" s="669"/>
      <c r="AF719" s="669"/>
      <c r="AG719" s="157" t="s">
        <v>618</v>
      </c>
      <c r="AH719" s="158"/>
      <c r="AI719" s="158"/>
      <c r="AJ719" s="158"/>
      <c r="AK719" s="158"/>
      <c r="AL719" s="158"/>
      <c r="AM719" s="158"/>
      <c r="AN719" s="158"/>
      <c r="AO719" s="158"/>
      <c r="AP719" s="158"/>
      <c r="AQ719" s="158"/>
      <c r="AR719" s="158"/>
      <c r="AS719" s="158"/>
      <c r="AT719" s="158"/>
      <c r="AU719" s="158"/>
      <c r="AV719" s="158"/>
      <c r="AW719" s="158"/>
      <c r="AX719" s="159"/>
    </row>
    <row r="720" spans="1:50" ht="19.649999999999999" customHeight="1" x14ac:dyDescent="0.2">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2">
      <c r="A721" s="651"/>
      <c r="B721" s="652"/>
      <c r="C721" s="921"/>
      <c r="D721" s="922"/>
      <c r="E721" s="922"/>
      <c r="F721" s="923"/>
      <c r="G721" s="941"/>
      <c r="H721" s="942"/>
      <c r="I721" s="83" t="str">
        <f>IF(OR(G721="　", G721=""), "", "-")</f>
        <v/>
      </c>
      <c r="J721" s="920" t="s">
        <v>618</v>
      </c>
      <c r="K721" s="920"/>
      <c r="L721" s="83" t="str">
        <f>IF(M721="","","-")</f>
        <v/>
      </c>
      <c r="M721" s="84"/>
      <c r="N721" s="917" t="s">
        <v>618</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2">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2">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2">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2">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2">
      <c r="A726" s="622" t="s">
        <v>48</v>
      </c>
      <c r="B726" s="623"/>
      <c r="C726" s="444" t="s">
        <v>53</v>
      </c>
      <c r="D726" s="581"/>
      <c r="E726" s="581"/>
      <c r="F726" s="582"/>
      <c r="G726" s="798" t="s">
        <v>593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5">
      <c r="A727" s="624"/>
      <c r="B727" s="625"/>
      <c r="C727" s="696" t="s">
        <v>57</v>
      </c>
      <c r="D727" s="697"/>
      <c r="E727" s="697"/>
      <c r="F727" s="698"/>
      <c r="G727" s="796" t="s">
        <v>592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2">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5">
      <c r="A729" s="766" t="s">
        <v>622</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2">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5">
      <c r="A731" s="619" t="s">
        <v>257</v>
      </c>
      <c r="B731" s="620"/>
      <c r="C731" s="620"/>
      <c r="D731" s="620"/>
      <c r="E731" s="621"/>
      <c r="F731" s="681" t="s">
        <v>625</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2">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5">
      <c r="A733" s="750" t="s">
        <v>621</v>
      </c>
      <c r="B733" s="751"/>
      <c r="C733" s="751"/>
      <c r="D733" s="751"/>
      <c r="E733" s="752"/>
      <c r="F733" s="767" t="s">
        <v>626</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2">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5">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2">
      <c r="A737" s="116" t="s">
        <v>431</v>
      </c>
      <c r="B737" s="117"/>
      <c r="C737" s="117"/>
      <c r="D737" s="118"/>
      <c r="E737" s="111" t="s">
        <v>578</v>
      </c>
      <c r="F737" s="111"/>
      <c r="G737" s="111"/>
      <c r="H737" s="111"/>
      <c r="I737" s="111"/>
      <c r="J737" s="111"/>
      <c r="K737" s="111"/>
      <c r="L737" s="111"/>
      <c r="M737" s="111"/>
      <c r="N737" s="112" t="s">
        <v>358</v>
      </c>
      <c r="O737" s="112"/>
      <c r="P737" s="112"/>
      <c r="Q737" s="112"/>
      <c r="R737" s="111" t="s">
        <v>571</v>
      </c>
      <c r="S737" s="111"/>
      <c r="T737" s="111"/>
      <c r="U737" s="111"/>
      <c r="V737" s="111"/>
      <c r="W737" s="111"/>
      <c r="X737" s="111"/>
      <c r="Y737" s="111"/>
      <c r="Z737" s="111"/>
      <c r="AA737" s="112" t="s">
        <v>359</v>
      </c>
      <c r="AB737" s="112"/>
      <c r="AC737" s="112"/>
      <c r="AD737" s="112"/>
      <c r="AE737" s="111" t="s">
        <v>567</v>
      </c>
      <c r="AF737" s="111"/>
      <c r="AG737" s="111"/>
      <c r="AH737" s="111"/>
      <c r="AI737" s="111"/>
      <c r="AJ737" s="111"/>
      <c r="AK737" s="111"/>
      <c r="AL737" s="111"/>
      <c r="AM737" s="111"/>
      <c r="AN737" s="112" t="s">
        <v>360</v>
      </c>
      <c r="AO737" s="112"/>
      <c r="AP737" s="112"/>
      <c r="AQ737" s="112"/>
      <c r="AR737" s="113" t="s">
        <v>559</v>
      </c>
      <c r="AS737" s="114"/>
      <c r="AT737" s="114"/>
      <c r="AU737" s="114"/>
      <c r="AV737" s="114"/>
      <c r="AW737" s="114"/>
      <c r="AX737" s="115"/>
      <c r="AY737" s="89"/>
      <c r="AZ737" s="89"/>
    </row>
    <row r="738" spans="1:52" ht="24.75" customHeight="1" x14ac:dyDescent="0.2">
      <c r="A738" s="116" t="s">
        <v>361</v>
      </c>
      <c r="B738" s="117"/>
      <c r="C738" s="117"/>
      <c r="D738" s="118"/>
      <c r="E738" s="111" t="s">
        <v>575</v>
      </c>
      <c r="F738" s="111"/>
      <c r="G738" s="111"/>
      <c r="H738" s="111"/>
      <c r="I738" s="111"/>
      <c r="J738" s="111"/>
      <c r="K738" s="111"/>
      <c r="L738" s="111"/>
      <c r="M738" s="111"/>
      <c r="N738" s="112" t="s">
        <v>362</v>
      </c>
      <c r="O738" s="112"/>
      <c r="P738" s="112"/>
      <c r="Q738" s="112"/>
      <c r="R738" s="111" t="s">
        <v>587</v>
      </c>
      <c r="S738" s="111"/>
      <c r="T738" s="111"/>
      <c r="U738" s="111"/>
      <c r="V738" s="111"/>
      <c r="W738" s="111"/>
      <c r="X738" s="111"/>
      <c r="Y738" s="111"/>
      <c r="Z738" s="111"/>
      <c r="AA738" s="112" t="s">
        <v>482</v>
      </c>
      <c r="AB738" s="112"/>
      <c r="AC738" s="112"/>
      <c r="AD738" s="112"/>
      <c r="AE738" s="111" t="s">
        <v>586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5">
      <c r="A739" s="122" t="s">
        <v>542</v>
      </c>
      <c r="B739" s="123"/>
      <c r="C739" s="123"/>
      <c r="D739" s="124"/>
      <c r="E739" s="125" t="s">
        <v>549</v>
      </c>
      <c r="F739" s="126"/>
      <c r="G739" s="126"/>
      <c r="H739" s="91" t="str">
        <f>IF(E739="", "", "(")</f>
        <v>(</v>
      </c>
      <c r="I739" s="106" t="s">
        <v>435</v>
      </c>
      <c r="J739" s="106"/>
      <c r="K739" s="91" t="str">
        <f>IF(OR(I739="　", I739=""), "", "-")</f>
        <v>-</v>
      </c>
      <c r="L739" s="107">
        <v>21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2">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61" t="s">
        <v>533</v>
      </c>
      <c r="B779" s="762"/>
      <c r="C779" s="762"/>
      <c r="D779" s="762"/>
      <c r="E779" s="762"/>
      <c r="F779" s="763"/>
      <c r="G779" s="440" t="s">
        <v>588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614" t="s">
        <v>606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2">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7" customHeight="1" x14ac:dyDescent="0.2">
      <c r="A781" s="556"/>
      <c r="B781" s="764"/>
      <c r="C781" s="764"/>
      <c r="D781" s="764"/>
      <c r="E781" s="764"/>
      <c r="F781" s="765"/>
      <c r="G781" s="449" t="s">
        <v>610</v>
      </c>
      <c r="H781" s="450"/>
      <c r="I781" s="450"/>
      <c r="J781" s="450"/>
      <c r="K781" s="451"/>
      <c r="L781" s="452"/>
      <c r="M781" s="453"/>
      <c r="N781" s="453"/>
      <c r="O781" s="453"/>
      <c r="P781" s="453"/>
      <c r="Q781" s="453"/>
      <c r="R781" s="453"/>
      <c r="S781" s="453"/>
      <c r="T781" s="453"/>
      <c r="U781" s="453"/>
      <c r="V781" s="453"/>
      <c r="W781" s="453"/>
      <c r="X781" s="454"/>
      <c r="Y781" s="455">
        <v>4</v>
      </c>
      <c r="Z781" s="456"/>
      <c r="AA781" s="456"/>
      <c r="AB781" s="557"/>
      <c r="AC781" s="449" t="s">
        <v>610</v>
      </c>
      <c r="AD781" s="450"/>
      <c r="AE781" s="450"/>
      <c r="AF781" s="450"/>
      <c r="AG781" s="451"/>
      <c r="AH781" s="452"/>
      <c r="AI781" s="453"/>
      <c r="AJ781" s="453"/>
      <c r="AK781" s="453"/>
      <c r="AL781" s="453"/>
      <c r="AM781" s="453"/>
      <c r="AN781" s="453"/>
      <c r="AO781" s="453"/>
      <c r="AP781" s="453"/>
      <c r="AQ781" s="453"/>
      <c r="AR781" s="453"/>
      <c r="AS781" s="453"/>
      <c r="AT781" s="454"/>
      <c r="AU781" s="455">
        <v>2</v>
      </c>
      <c r="AV781" s="456"/>
      <c r="AW781" s="456"/>
      <c r="AX781" s="457"/>
    </row>
    <row r="782" spans="1:50" ht="24.75" customHeight="1" x14ac:dyDescent="0.2">
      <c r="A782" s="556"/>
      <c r="B782" s="764"/>
      <c r="C782" s="764"/>
      <c r="D782" s="764"/>
      <c r="E782" s="764"/>
      <c r="F782" s="765"/>
      <c r="G782" s="346" t="s">
        <v>611</v>
      </c>
      <c r="H782" s="347"/>
      <c r="I782" s="347"/>
      <c r="J782" s="347"/>
      <c r="K782" s="348"/>
      <c r="L782" s="399"/>
      <c r="M782" s="400"/>
      <c r="N782" s="400"/>
      <c r="O782" s="400"/>
      <c r="P782" s="400"/>
      <c r="Q782" s="400"/>
      <c r="R782" s="400"/>
      <c r="S782" s="400"/>
      <c r="T782" s="400"/>
      <c r="U782" s="400"/>
      <c r="V782" s="400"/>
      <c r="W782" s="400"/>
      <c r="X782" s="401"/>
      <c r="Y782" s="396">
        <v>1</v>
      </c>
      <c r="Z782" s="397"/>
      <c r="AA782" s="397"/>
      <c r="AB782" s="403"/>
      <c r="AC782" s="346" t="s">
        <v>611</v>
      </c>
      <c r="AD782" s="347"/>
      <c r="AE782" s="347"/>
      <c r="AF782" s="347"/>
      <c r="AG782" s="348"/>
      <c r="AH782" s="399"/>
      <c r="AI782" s="400"/>
      <c r="AJ782" s="400"/>
      <c r="AK782" s="400"/>
      <c r="AL782" s="400"/>
      <c r="AM782" s="400"/>
      <c r="AN782" s="400"/>
      <c r="AO782" s="400"/>
      <c r="AP782" s="400"/>
      <c r="AQ782" s="400"/>
      <c r="AR782" s="400"/>
      <c r="AS782" s="400"/>
      <c r="AT782" s="401"/>
      <c r="AU782" s="396">
        <v>1</v>
      </c>
      <c r="AV782" s="397"/>
      <c r="AW782" s="397"/>
      <c r="AX782" s="398"/>
    </row>
    <row r="783" spans="1:50" ht="24.75" customHeight="1" x14ac:dyDescent="0.2">
      <c r="A783" s="556"/>
      <c r="B783" s="764"/>
      <c r="C783" s="764"/>
      <c r="D783" s="764"/>
      <c r="E783" s="764"/>
      <c r="F783" s="765"/>
      <c r="G783" s="346" t="s">
        <v>612</v>
      </c>
      <c r="H783" s="347"/>
      <c r="I783" s="347"/>
      <c r="J783" s="347"/>
      <c r="K783" s="348"/>
      <c r="L783" s="399"/>
      <c r="M783" s="400"/>
      <c r="N783" s="400"/>
      <c r="O783" s="400"/>
      <c r="P783" s="400"/>
      <c r="Q783" s="400"/>
      <c r="R783" s="400"/>
      <c r="S783" s="400"/>
      <c r="T783" s="400"/>
      <c r="U783" s="400"/>
      <c r="V783" s="400"/>
      <c r="W783" s="400"/>
      <c r="X783" s="401"/>
      <c r="Y783" s="396">
        <v>1</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2">
      <c r="A784" s="556"/>
      <c r="B784" s="764"/>
      <c r="C784" s="764"/>
      <c r="D784" s="764"/>
      <c r="E784" s="764"/>
      <c r="F784" s="765"/>
      <c r="G784" s="346" t="s">
        <v>617</v>
      </c>
      <c r="H784" s="347"/>
      <c r="I784" s="347"/>
      <c r="J784" s="347"/>
      <c r="K784" s="348"/>
      <c r="L784" s="399"/>
      <c r="M784" s="400"/>
      <c r="N784" s="400"/>
      <c r="O784" s="400"/>
      <c r="P784" s="400"/>
      <c r="Q784" s="400"/>
      <c r="R784" s="400"/>
      <c r="S784" s="400"/>
      <c r="T784" s="400"/>
      <c r="U784" s="400"/>
      <c r="V784" s="400"/>
      <c r="W784" s="400"/>
      <c r="X784" s="401"/>
      <c r="Y784" s="396">
        <v>3</v>
      </c>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2">
      <c r="A785" s="556"/>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2">
      <c r="A786" s="556"/>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2">
      <c r="A787" s="556"/>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2">
      <c r="A788" s="556"/>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2">
      <c r="A789" s="556"/>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2">
      <c r="A790" s="556"/>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2">
      <c r="A791" s="556"/>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3</v>
      </c>
      <c r="AV791" s="413"/>
      <c r="AW791" s="413"/>
      <c r="AX791" s="415"/>
    </row>
    <row r="792" spans="1:50" ht="24.75" hidden="1" customHeight="1" x14ac:dyDescent="0.2">
      <c r="A792" s="556"/>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2">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2">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2">
      <c r="A795" s="556"/>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2">
      <c r="A796" s="556"/>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2">
      <c r="A797" s="556"/>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2">
      <c r="A798" s="556"/>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2">
      <c r="A799" s="556"/>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2">
      <c r="A800" s="556"/>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2">
      <c r="A801" s="556"/>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2">
      <c r="A802" s="556"/>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2">
      <c r="A803" s="556"/>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5">
      <c r="A804" s="556"/>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2">
      <c r="A805" s="556"/>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2">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2">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2">
      <c r="A808" s="556"/>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2">
      <c r="A809" s="556"/>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2">
      <c r="A810" s="556"/>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2">
      <c r="A811" s="556"/>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2">
      <c r="A812" s="556"/>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2">
      <c r="A813" s="556"/>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2">
      <c r="A814" s="556"/>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2">
      <c r="A815" s="556"/>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2">
      <c r="A816" s="556"/>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5">
      <c r="A817" s="556"/>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2">
      <c r="A818" s="556"/>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2">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2">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2">
      <c r="A821" s="556"/>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2">
      <c r="A822" s="556"/>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2">
      <c r="A823" s="556"/>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2">
      <c r="A824" s="556"/>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2">
      <c r="A825" s="556"/>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2">
      <c r="A826" s="556"/>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2">
      <c r="A827" s="556"/>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2">
      <c r="A828" s="556"/>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2">
      <c r="A829" s="556"/>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2">
      <c r="A830" s="556"/>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5">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63.6" customHeight="1" x14ac:dyDescent="0.2">
      <c r="A837" s="402">
        <v>1</v>
      </c>
      <c r="B837" s="402">
        <v>1</v>
      </c>
      <c r="C837" s="425" t="s">
        <v>589</v>
      </c>
      <c r="D837" s="416"/>
      <c r="E837" s="416"/>
      <c r="F837" s="416"/>
      <c r="G837" s="416"/>
      <c r="H837" s="416"/>
      <c r="I837" s="416"/>
      <c r="J837" s="417">
        <v>2020005010230</v>
      </c>
      <c r="K837" s="418"/>
      <c r="L837" s="418"/>
      <c r="M837" s="418"/>
      <c r="N837" s="418"/>
      <c r="O837" s="418"/>
      <c r="P837" s="426" t="s">
        <v>608</v>
      </c>
      <c r="Q837" s="315"/>
      <c r="R837" s="315"/>
      <c r="S837" s="315"/>
      <c r="T837" s="315"/>
      <c r="U837" s="315"/>
      <c r="V837" s="315"/>
      <c r="W837" s="315"/>
      <c r="X837" s="315"/>
      <c r="Y837" s="316">
        <v>9</v>
      </c>
      <c r="Z837" s="317"/>
      <c r="AA837" s="317"/>
      <c r="AB837" s="318"/>
      <c r="AC837" s="326" t="s">
        <v>520</v>
      </c>
      <c r="AD837" s="424"/>
      <c r="AE837" s="424"/>
      <c r="AF837" s="424"/>
      <c r="AG837" s="424"/>
      <c r="AH837" s="419">
        <v>3</v>
      </c>
      <c r="AI837" s="420"/>
      <c r="AJ837" s="420"/>
      <c r="AK837" s="420"/>
      <c r="AL837" s="323">
        <v>70.2</v>
      </c>
      <c r="AM837" s="324"/>
      <c r="AN837" s="324"/>
      <c r="AO837" s="325"/>
      <c r="AP837" s="319" t="s">
        <v>590</v>
      </c>
      <c r="AQ837" s="319"/>
      <c r="AR837" s="319"/>
      <c r="AS837" s="319"/>
      <c r="AT837" s="319"/>
      <c r="AU837" s="319"/>
      <c r="AV837" s="319"/>
      <c r="AW837" s="319"/>
      <c r="AX837" s="319"/>
    </row>
    <row r="838" spans="1:50" ht="30" hidden="1" customHeight="1" x14ac:dyDescent="0.2">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2">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2">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2">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2">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2">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2">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2">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2">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2">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2">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2">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2">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2">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2">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2">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2">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2">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2">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2">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2">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2">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2">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2">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2">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2">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2">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2">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2">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164.4" customHeight="1" x14ac:dyDescent="0.2">
      <c r="A870" s="402">
        <v>1</v>
      </c>
      <c r="B870" s="402">
        <v>1</v>
      </c>
      <c r="C870" s="425" t="s">
        <v>607</v>
      </c>
      <c r="D870" s="416"/>
      <c r="E870" s="416"/>
      <c r="F870" s="416"/>
      <c r="G870" s="416"/>
      <c r="H870" s="416"/>
      <c r="I870" s="416"/>
      <c r="J870" s="417">
        <v>8013401001509</v>
      </c>
      <c r="K870" s="418"/>
      <c r="L870" s="418"/>
      <c r="M870" s="418"/>
      <c r="N870" s="418"/>
      <c r="O870" s="418"/>
      <c r="P870" s="426" t="s">
        <v>609</v>
      </c>
      <c r="Q870" s="315"/>
      <c r="R870" s="315"/>
      <c r="S870" s="315"/>
      <c r="T870" s="315"/>
      <c r="U870" s="315"/>
      <c r="V870" s="315"/>
      <c r="W870" s="315"/>
      <c r="X870" s="315"/>
      <c r="Y870" s="316">
        <v>3</v>
      </c>
      <c r="Z870" s="317"/>
      <c r="AA870" s="317"/>
      <c r="AB870" s="318"/>
      <c r="AC870" s="326" t="s">
        <v>526</v>
      </c>
      <c r="AD870" s="424"/>
      <c r="AE870" s="424"/>
      <c r="AF870" s="424"/>
      <c r="AG870" s="424"/>
      <c r="AH870" s="419" t="s">
        <v>613</v>
      </c>
      <c r="AI870" s="420"/>
      <c r="AJ870" s="420"/>
      <c r="AK870" s="420"/>
      <c r="AL870" s="323" t="s">
        <v>613</v>
      </c>
      <c r="AM870" s="324"/>
      <c r="AN870" s="324"/>
      <c r="AO870" s="325"/>
      <c r="AP870" s="319" t="s">
        <v>613</v>
      </c>
      <c r="AQ870" s="319"/>
      <c r="AR870" s="319"/>
      <c r="AS870" s="319"/>
      <c r="AT870" s="319"/>
      <c r="AU870" s="319"/>
      <c r="AV870" s="319"/>
      <c r="AW870" s="319"/>
      <c r="AX870" s="319"/>
    </row>
    <row r="871" spans="1:50" ht="30" hidden="1" customHeight="1" x14ac:dyDescent="0.2">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2">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2">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2">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2">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2">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2">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2">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2">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2">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2">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2">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2">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2">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2">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2">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2">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2">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2">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2">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2">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2">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2">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2">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2">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2">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2">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2">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2">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2">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2">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2">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2">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2">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2">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2">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2">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2">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2">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2">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2">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2">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2">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2">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2">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2">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2">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2">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2">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2">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2">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2">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2">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2">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2">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2">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2">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2">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2">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2">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2">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2">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2">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2">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2">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2">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2">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2">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2">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2">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2">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2">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2">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2">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2">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2">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2">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2">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2">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2">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2">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2">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2">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2">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2">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2">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2">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2">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2">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2">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2">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2">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2">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2">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2">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2">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2">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2">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2">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2">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2">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2">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2">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2">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2">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2">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2">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2">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2">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2">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2">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2">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2">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2">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2">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2">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2">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2">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2">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2">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2">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2">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2">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2">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2">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2">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2">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2">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2">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2">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2">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2">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2">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2">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2">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2">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2">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2">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2">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2">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2">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2">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2">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2">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2">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2">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2">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2">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2">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2">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2">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2">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2">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2">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2">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2">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2">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2">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2">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2">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2">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2">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2">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2">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2">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2">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2">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2">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2">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2">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2">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2">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2">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2">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2">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2">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2">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2">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2">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2">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2">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2">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2">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2">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2">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2">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2">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2">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2">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2">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2">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2">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2">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2">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2">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2">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2">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2">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2">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2">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2">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2">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2">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2">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2">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2">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2">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2">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2">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2">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hidden="1" customHeight="1" x14ac:dyDescent="0.2">
      <c r="A1102" s="402">
        <v>1</v>
      </c>
      <c r="B1102" s="402">
        <v>1</v>
      </c>
      <c r="C1102" s="897"/>
      <c r="D1102" s="897"/>
      <c r="E1102" s="896"/>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2">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2">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2">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2">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2">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2">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2">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2">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2">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2">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2">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2">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2">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2">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2">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2">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2">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2">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2">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2">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2">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2">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2">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2">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2">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2">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2">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2">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2">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29" max="49" man="1"/>
    <brk id="699" max="49" man="1"/>
    <brk id="725"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2" x14ac:dyDescent="0.2"/>
  <cols>
    <col min="1" max="1" width="21.777343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2">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2">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471</v>
      </c>
    </row>
    <row r="96" spans="25:25" x14ac:dyDescent="0.2">
      <c r="Y96" s="32" t="s">
        <v>543</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AB19" sqref="AB19:AD19"/>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12" t="s">
        <v>491</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2">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2">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2">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2">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2">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2">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2">
      <c r="A9" s="512" t="s">
        <v>491</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2">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2">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2">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2">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2">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2">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2">
      <c r="A16" s="512" t="s">
        <v>491</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2">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2">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2">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2">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2">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2">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2">
      <c r="A23" s="512" t="s">
        <v>491</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2">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2">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2">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2">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2">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2">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2">
      <c r="A30" s="512" t="s">
        <v>491</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2">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2">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2">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2">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2">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2">
      <c r="A37" s="512" t="s">
        <v>491</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2">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2">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2">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2">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2">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2">
      <c r="A44" s="512" t="s">
        <v>491</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2">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2">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2">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2">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2">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2">
      <c r="A51" s="512" t="s">
        <v>491</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2">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2">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2">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2">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2">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2">
      <c r="A58" s="512" t="s">
        <v>491</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2">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2">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2">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2">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2">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2">
      <c r="A65" s="512" t="s">
        <v>491</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2">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2">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2">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2">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2">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5">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37" t="s">
        <v>28</v>
      </c>
      <c r="B2" s="1038"/>
      <c r="C2" s="1038"/>
      <c r="D2" s="1038"/>
      <c r="E2" s="1038"/>
      <c r="F2" s="1039"/>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2">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2">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2">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2">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2">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2">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2">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2">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2">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2">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2">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5">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2">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2">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2">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2">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2">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2">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2">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2">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2">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2">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2">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2">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5">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2">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2">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2">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2">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2">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2">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2">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2">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2">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2">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2">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2">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5">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2">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2">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2">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2">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2">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2">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2">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2">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2">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2">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2">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2">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5">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5"/>
    <row r="55" spans="1:50" ht="30" customHeight="1" x14ac:dyDescent="0.2">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2">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2">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2">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2">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2">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2">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2">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2">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2">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2">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2">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5">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2">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2">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2">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2">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2">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2">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2">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2">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2">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2">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2">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2">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5">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2">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2">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2">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2">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2">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2">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2">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2">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2">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2">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2">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2">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5">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2">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2">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2">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2">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2">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2">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2">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2">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2">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2">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2">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2">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5">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5"/>
    <row r="108" spans="1:50" ht="30" customHeight="1" x14ac:dyDescent="0.2">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2">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2">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2">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2">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2">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2">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2">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2">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2">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2">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2">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5">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2">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2">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2">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2">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2">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2">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2">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2">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2">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2">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2">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2">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5">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2">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2">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2">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2">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2">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2">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2">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2">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2">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2">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2">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2">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5">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2">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2">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2">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2">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2">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2">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2">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2">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2">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2">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2">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2">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5">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5"/>
    <row r="161" spans="1:50" ht="30" customHeight="1" x14ac:dyDescent="0.2">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2">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2">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2">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2">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2">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2">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2">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2">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2">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2">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2">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5">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2">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2">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2">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2">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2">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2">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2">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2">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2">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2">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2">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2">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5">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2">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2">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2">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2">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2">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2">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2">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2">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2">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2">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2">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2">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5">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2">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2">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2">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2">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2">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2">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2">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2">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2">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2">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2">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2">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5">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5"/>
    <row r="214" spans="1:50" ht="30" customHeight="1" x14ac:dyDescent="0.2">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2">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2">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2">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2">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2">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2">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2">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2">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2">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2">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2">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5">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2">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2">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2">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2">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2">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2">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2">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2">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2">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2">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2">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2">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5">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2">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2">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2">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2">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2">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2">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2">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2">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2">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2">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2">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2">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5">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2">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2">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2">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2">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2">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2">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2">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2">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2">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2">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2">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2">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5">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2">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2">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2">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2">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2">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2">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2">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2">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2">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2">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2">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2">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2">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2">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2">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2">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2">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2">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2">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2">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2">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2">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2">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2">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2">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2">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2">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2">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2">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2">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2">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2">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2">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2">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2">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2">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2">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2">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2">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2">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2">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2">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2">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2">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2">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2">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2">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2">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2">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2">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2">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2">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2">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2">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2">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2">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2">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2">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2">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2">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2">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2">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2">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2">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2">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2">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2">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2">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2">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2">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2">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2">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2">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2">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2">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2">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2">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2">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2">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2">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2">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2">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2">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2">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2">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2">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2">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2">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2">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2">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2">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2">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2">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2">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2">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2">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2">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2">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2">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2">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2">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2">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2">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2">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2">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2">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2">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2">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2">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2">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2">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2">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2">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2">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2">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2">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2">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2">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2">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2">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2">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2">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2">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2">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2">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2">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2">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2">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2">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2">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2">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2">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2">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2">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2">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2">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2">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2">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2">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2">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2">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2">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2">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2">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2">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2">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2">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2">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2">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2">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2">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2">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2">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2">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2">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2">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2">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2">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2">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2">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2">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2">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2">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2">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2">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2">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2">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2">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2">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2">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2">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2">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2">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2">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2">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2">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2">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2">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2">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2">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2">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2">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2">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2">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2">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2">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2">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2">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2">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2">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2">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2">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2">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2">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2">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2">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2">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2">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2">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2">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2">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2">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2">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2">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2">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2">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2">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2">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2">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2">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2">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2">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2">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2">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2">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2">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2">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2">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2">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2">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2">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2">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2">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2">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2">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2">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2">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2">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2">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2">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2">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2">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2">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2">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2">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2">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2">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2">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2">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2">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2">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2">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2">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2">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2">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2">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2">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2">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2">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2">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2">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2">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2">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2">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2">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2">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2">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2">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2">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2">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2">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2">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2">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2">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2">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2">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2">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2">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2">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2">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2">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2">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2">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2">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2">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2">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2">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2">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2">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2">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2">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2">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2">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2">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2">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2">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2">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2">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2">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2">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2">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2">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2">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2">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2">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2">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2">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2">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2">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2">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2">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2">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2">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2">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2">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2">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2">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2">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2">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2">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2">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2">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2">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2">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2">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2">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2">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2">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2">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2">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2">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2">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2">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2">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2">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2">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2">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2">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2">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2">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2">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2">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2">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2">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2">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2">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2">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2">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2">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2">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2">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2">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2">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2">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2">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2">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2">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2">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2">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2">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2">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2">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2">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2">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2">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2">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2">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2">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2">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2">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2">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2">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2">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2">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2">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2">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2">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2">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2">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2">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2">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2">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2">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2">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2">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2">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2">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2">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2">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2">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2">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2">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2">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2">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2">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2">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2">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2">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2">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2">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2">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2">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2">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2">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2">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2">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2">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2">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2">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2">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2">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2">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2">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2">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2">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2">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2">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2">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2">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2">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2">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2">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2">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2">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2">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2">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2">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2">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2">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2">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2">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2">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2">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2">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2">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2">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2">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2">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2">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2">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2">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2">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2">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2">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2">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2">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2">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2">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2">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2">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2">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2">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2">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2">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2">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2">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2">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2">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2">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2">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2">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2">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2">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2">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2">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2">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2">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2">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2">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2">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2">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2">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2">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2">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2">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2">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2">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2">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2">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2">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2">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2">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2">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2">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2">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2">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2">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2">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2">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2">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2">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2">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2">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2">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2">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2">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2">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2">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2">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2">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2">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2">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2">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2">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2">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2">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2">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2">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2">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2">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2">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2">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2">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2">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2">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2">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2">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2">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2">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2">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2">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2">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2">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2">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2">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2">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2">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2">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2">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2">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2">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2">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2">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2">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2">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2">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2">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2">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2">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2">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2">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2">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2">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2">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2">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2">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2">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2">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2">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2">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2">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2">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2">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2">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2">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2">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2">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2">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2">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2">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2">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2">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2">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2">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2">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2">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2">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2">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2">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2">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2">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2">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2">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2">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2">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2">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2">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2">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2">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2">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2">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2">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2">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2">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2">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2">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2">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2">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2">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2">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2">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2">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2">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2">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2">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2">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2">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2">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2">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2">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2">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2">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2">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2">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2">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2">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2">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2">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2">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2">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2">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2">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2">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2">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2">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2">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2">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2">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2">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2">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2">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2">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2">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2">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2">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2">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2">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2">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2">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2">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2">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2">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2">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2">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2">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2">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2">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2">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2">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2">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2">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2">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2">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2">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2">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2">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2">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2">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2">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2">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2">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2">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2">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2">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2">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2">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2">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2">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2">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2">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2">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2">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2">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2">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2">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2">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2">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2">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2">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2">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2">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2">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2">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2">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2">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2">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2">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2">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2">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2">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2">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2">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2">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2">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2">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2">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2">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2">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2">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2">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2">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2">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2">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2">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2">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2">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2">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2">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2">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2">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2">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2">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2">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2">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2">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2">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2">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2">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2">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2">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2">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2">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2">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2">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2">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2">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2">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2">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2">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2">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2">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2">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2">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2">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2">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2">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2">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2">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2">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2">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2">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2">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2">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2">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2">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2">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2">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2">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2">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2">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2">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2">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2">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2">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2">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2">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2">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2">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2">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2">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2">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2">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2">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2">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2">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2">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2">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2">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2">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2">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2">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2">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2">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2">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2">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2">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2">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2">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2">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2">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2">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2">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2">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2">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2">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2">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2">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2">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2">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2">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2">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2">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2">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2">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2">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2">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2">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2">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2">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2">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2">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2">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2">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2">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2">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2">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2">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2">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2">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2">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2">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2">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2">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2">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2">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2">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2">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2">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2">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2">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2">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2">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2">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2">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2">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2">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2">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2">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2">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2">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2">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2">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2">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2">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2">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2">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2">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2">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2">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2">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2">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2">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2">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2">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2">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2">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2">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2">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2">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2">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2">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2">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2">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2">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2">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2">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2">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2">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2">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2">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2">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2">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2">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2">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2">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2">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2">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2">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2">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2">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2">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2">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2">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2">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2">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2">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2">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2">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2">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2">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2">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2">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2">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2">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2">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2">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2">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2">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2">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2">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2">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2">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2">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2">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2">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2">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2">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2">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2">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2">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2">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2">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2">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2">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2">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2">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2">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2">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2">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2">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2">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2">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2">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2">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2">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2">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2">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2">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2">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2">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2">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2">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2">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2">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2">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2">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2">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2">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2">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2">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2">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2">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2">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2">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2">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2">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2">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2">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2">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2">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2">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2">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2">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2">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2">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2">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2">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2">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2">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2">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2">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2">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2">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2">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2">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2">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2">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2">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2">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2">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2">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2">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2">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2">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2">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2">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2">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2">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2">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2">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2">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2">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2">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2">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2">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2">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2">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2">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2">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2">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2">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2">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2">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2">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2">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2">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2">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2">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2">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2">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2">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2">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2">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2">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2">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2">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2">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2">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2">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2">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2">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2">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2">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2">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2">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2">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2">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2">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2">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2">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2">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2">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2">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2">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2">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2">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2">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2">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2">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2">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2">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2">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2">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2">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2">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2">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2">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2">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2">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2">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2">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2">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2">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2">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2">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2">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2">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2">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2">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2">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2">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2">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2">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2">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2">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2">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2">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2">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2">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2">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2">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2">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2">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2">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2">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2">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2">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2">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2">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2">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2">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2">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2">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2">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2">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2">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2">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2">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2">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2">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2">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2">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2">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2">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2">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2">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2">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2">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2">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2">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2">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2">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2">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2">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2">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2">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2">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2">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2">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2">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2">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2">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2">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2">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2">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2">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2">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2">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2">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2">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2">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2">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2">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2">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2">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2">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2">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2">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2">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2">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2">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2">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2">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2">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2">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2">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2">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2">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2">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2">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2">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2">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2">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2">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2">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2">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2">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2">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2">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2">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2">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2">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2">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2">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2">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2">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2">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2">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2">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2">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2">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2">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2">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2">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2">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2">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2">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2">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2">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2">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2">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2">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2">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2">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2">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2">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2">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2">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2">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2">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2">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2">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2">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2">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2">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2">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2">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2">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2">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2">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2">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2">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2">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2">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2">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2">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2">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2">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2">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2">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2">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2">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2">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2">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2">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2">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2">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2">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2">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2">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2">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2">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2">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2">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2">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2">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2">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2">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2">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2">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2">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2">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2">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2">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2">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2">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2">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2">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2">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2">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2">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2">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2">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2">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2">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2">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2">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2">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2">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2">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小林 達樹</cp:lastModifiedBy>
  <cp:lastPrinted>2018-05-14T02:54:44Z</cp:lastPrinted>
  <dcterms:created xsi:type="dcterms:W3CDTF">2012-03-13T00:50:25Z</dcterms:created>
  <dcterms:modified xsi:type="dcterms:W3CDTF">2018-08-28T12:36:16Z</dcterms:modified>
</cp:coreProperties>
</file>