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st01\（部局内）環境再生・資源循環局\指定廃_廃対課庶務共有フォルダ\予決\06行政事業レビュー\H30事業レビュー\180808最終公表に向けた依頼\03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7060" windowHeight="1167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別紙2!$A$1:$AX$226</definedName>
    <definedName name="_xlnm.Print_Area" localSheetId="4">別紙3!$A$1:$AX$1093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l="1"/>
  <c r="AI41" i="3" l="1"/>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<sst xmlns="http://schemas.openxmlformats.org/spreadsheetml/2006/main" count="3471" uniqueCount="911">
  <si>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</si>
  <si>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</si>
  <si>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</si>
  <si>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</si>
  <si>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</si>
  <si>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</si>
  <si>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</si>
  <si>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</si>
  <si>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</si>
  <si>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</si>
  <si>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</si>
  <si>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</si>
  <si>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</si>
  <si>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</si>
  <si>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</si>
  <si>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</si>
  <si>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</si>
  <si>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</si>
  <si>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</si>
  <si>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</si>
  <si>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</si>
  <si>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</si>
  <si>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</si>
  <si>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</si>
  <si>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</si>
  <si>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</si>
  <si>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</si>
  <si>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</si>
  <si>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</si>
  <si>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</si>
  <si>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</si>
  <si>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</si>
  <si>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</si>
  <si>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</si>
  <si>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</si>
  <si>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</si>
  <si>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</si>
  <si>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</si>
  <si>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</si>
  <si>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</si>
  <si>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</si>
  <si>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</si>
  <si>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</si>
  <si>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</si>
  <si>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</si>
  <si>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</si>
  <si>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</si>
  <si>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</si>
  <si>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</si>
  <si>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</si>
  <si>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</si>
  <si>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</si>
  <si>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</si>
  <si>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</si>
  <si>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</si>
  <si>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</si>
  <si>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</si>
  <si>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</si>
  <si>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</si>
  <si>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</si>
  <si>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</si>
  <si>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</si>
  <si>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</si>
  <si>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</si>
  <si>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</si>
  <si>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</si>
  <si>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</si>
  <si>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</si>
  <si>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</si>
  <si>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</si>
  <si>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</si>
  <si>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</si>
  <si>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</si>
  <si>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</si>
  <si>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</si>
  <si>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</si>
  <si>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</si>
  <si>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</si>
  <si>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</si>
  <si>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</si>
  <si>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</si>
  <si>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</si>
  <si>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</si>
  <si>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</si>
  <si>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</si>
  <si>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</si>
  <si>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</si>
  <si>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</si>
  <si>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</si>
  <si>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</si>
  <si>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</si>
  <si>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</si>
  <si>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</si>
  <si>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</si>
  <si>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</si>
  <si>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</si>
  <si>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</si>
  <si>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</si>
  <si>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</si>
  <si>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</si>
  <si>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</si>
  <si>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</si>
  <si>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</si>
  <si>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</si>
  <si>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</si>
  <si>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</si>
  <si>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</si>
  <si>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</si>
  <si>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</si>
  <si>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</si>
  <si>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</si>
  <si>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</si>
  <si>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</si>
  <si>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</si>
  <si>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</si>
  <si>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</si>
  <si>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</si>
  <si>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</si>
  <si>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</si>
  <si>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</si>
  <si>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</si>
  <si>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</si>
  <si>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</si>
  <si>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</si>
  <si>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</si>
  <si>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</si>
  <si>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</si>
  <si>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</si>
  <si>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</si>
  <si>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</si>
  <si>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</si>
  <si>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</si>
  <si>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</si>
  <si>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</si>
  <si>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</si>
  <si>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</si>
  <si>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</si>
  <si>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</si>
  <si>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</si>
  <si>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</si>
  <si>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</si>
  <si>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</si>
  <si>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</si>
  <si>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</si>
  <si>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</si>
  <si>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</si>
  <si>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</si>
  <si>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</si>
  <si>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</si>
  <si>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</si>
  <si>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</si>
  <si>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</si>
  <si>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</si>
  <si>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</si>
  <si>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</si>
  <si>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</si>
  <si>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</si>
  <si>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</si>
  <si>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</si>
  <si>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</si>
  <si>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</si>
  <si>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</si>
  <si>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</si>
  <si>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</si>
  <si>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</si>
  <si>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</si>
  <si>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</si>
  <si>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</si>
  <si>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</si>
  <si>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</si>
  <si>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</si>
  <si>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</si>
  <si>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</si>
  <si>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</si>
  <si>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</si>
  <si>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</si>
  <si>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</si>
  <si>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</si>
  <si>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</si>
  <si>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</si>
  <si>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</si>
  <si>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</si>
  <si>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</si>
  <si>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</si>
  <si>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</si>
  <si>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</si>
  <si>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</si>
  <si>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</si>
  <si>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</si>
  <si>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</si>
  <si>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</si>
  <si>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</si>
  <si>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</si>
  <si>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</si>
  <si>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</si>
  <si>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</si>
  <si>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</si>
  <si>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</si>
  <si>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</si>
  <si>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</si>
  <si>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</si>
  <si>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</si>
  <si>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</si>
  <si>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</si>
  <si>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</si>
  <si>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</si>
  <si>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</si>
  <si>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</si>
  <si>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</si>
  <si>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</si>
  <si>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</si>
  <si>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</si>
  <si>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</si>
  <si>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</si>
  <si>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</si>
  <si>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</si>
  <si>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</si>
  <si>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</si>
  <si>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</si>
  <si>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</si>
  <si>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</si>
  <si>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</si>
  <si>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</si>
  <si>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</si>
  <si>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</si>
  <si>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</si>
  <si>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</si>
  <si>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</si>
  <si>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</si>
  <si>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</si>
  <si>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</si>
  <si>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</si>
  <si>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</si>
  <si>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</si>
  <si>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</si>
  <si>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</si>
  <si>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</si>
  <si>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</si>
  <si>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</si>
  <si>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</si>
  <si>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</si>
  <si>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</si>
  <si>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</si>
  <si>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</si>
  <si>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</si>
  <si>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</si>
  <si>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</si>
  <si>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</si>
  <si>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</si>
  <si>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</si>
  <si>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</si>
  <si>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</si>
  <si>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</si>
  <si>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</si>
  <si>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</si>
  <si>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</si>
  <si>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</si>
  <si>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</si>
  <si>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</si>
  <si>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</si>
  <si>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</si>
  <si>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</si>
  <si>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</si>
  <si>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</si>
  <si>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</si>
  <si>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</si>
  <si>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</si>
  <si>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</si>
  <si>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</si>
  <si>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</si>
  <si>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</si>
  <si>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</si>
  <si>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</si>
  <si>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</si>
  <si>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</si>
  <si>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</si>
  <si>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</si>
  <si>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</si>
  <si>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</si>
  <si>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</si>
  <si>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</si>
  <si>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</si>
  <si>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</si>
  <si>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</si>
  <si>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</si>
  <si>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</si>
  <si>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</si>
  <si>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</si>
  <si>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</si>
  <si>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</si>
  <si>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</si>
  <si>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</si>
  <si>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</si>
  <si>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</si>
  <si>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</si>
  <si>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</si>
  <si>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</si>
  <si>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</si>
  <si>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</si>
  <si>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</si>
  <si>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</si>
  <si>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</si>
  <si>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</si>
  <si>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</si>
  <si>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</si>
  <si>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</si>
  <si>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</si>
  <si>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</si>
  <si>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</si>
  <si>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</si>
  <si>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</si>
  <si>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</si>
  <si>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</si>
  <si>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</si>
  <si>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</si>
  <si>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</si>
  <si>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</si>
  <si>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</si>
  <si>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</si>
  <si>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</si>
  <si>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</si>
  <si>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</si>
  <si>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</si>
  <si>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</si>
  <si>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</si>
  <si>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</si>
  <si>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</si>
  <si>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</si>
  <si>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</si>
  <si>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</si>
  <si>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</si>
  <si>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</si>
  <si>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</si>
  <si>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</si>
  <si>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</si>
  <si>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</si>
  <si>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</si>
  <si>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</si>
  <si>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</si>
  <si>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</si>
  <si>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</si>
  <si>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</si>
  <si>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</si>
  <si>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</si>
  <si>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</si>
  <si>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</si>
  <si>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</si>
  <si>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</si>
  <si>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</si>
  <si>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</si>
  <si>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</si>
  <si>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</si>
  <si>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</si>
  <si>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</si>
  <si>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</si>
  <si>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</si>
  <si>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</si>
  <si>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</si>
  <si>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</si>
  <si>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</si>
  <si>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</si>
  <si>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</si>
  <si>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</si>
  <si>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</si>
  <si>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</si>
  <si>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</si>
  <si>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</si>
  <si>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</si>
  <si>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</si>
  <si>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</si>
  <si>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</si>
  <si>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</si>
  <si>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</si>
  <si>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</si>
  <si>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</si>
  <si>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</si>
  <si>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</si>
  <si>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</si>
  <si>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</si>
  <si>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</si>
  <si>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</si>
  <si>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</si>
  <si>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</si>
  <si>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</si>
  <si>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</si>
  <si>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</si>
  <si>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</si>
  <si>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</si>
  <si>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</si>
  <si>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</si>
  <si>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</si>
  <si>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</si>
  <si>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</si>
  <si>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</si>
  <si>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</si>
  <si>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</si>
  <si>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</si>
  <si>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</si>
  <si>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</si>
  <si>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</si>
  <si>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</si>
  <si>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</si>
  <si>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</si>
  <si>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</si>
  <si>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</si>
  <si>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</si>
  <si>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</si>
  <si>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</si>
  <si>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</si>
  <si>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</si>
  <si>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</si>
  <si>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</si>
  <si>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</si>
  <si>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</si>
  <si>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</si>
  <si>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</si>
  <si>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</si>
  <si>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</si>
  <si>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</si>
  <si>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</si>
  <si>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</si>
  <si>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</si>
  <si>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</si>
  <si>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</si>
  <si>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</si>
  <si>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</si>
  <si>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</si>
  <si>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</si>
  <si>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</si>
  <si>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</si>
  <si>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</si>
  <si>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</si>
  <si>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</si>
  <si>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</si>
  <si>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</si>
  <si>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</si>
  <si>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</si>
  <si>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</si>
  <si>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</si>
  <si>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</si>
  <si>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</si>
  <si>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</si>
  <si>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</si>
  <si>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</si>
  <si>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</si>
  <si>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</si>
  <si>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</si>
  <si>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</si>
  <si>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</si>
  <si>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</si>
  <si>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</si>
  <si>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</si>
  <si>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</si>
  <si>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</si>
  <si>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</si>
  <si>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</si>
  <si>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</si>
  <si>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</si>
  <si>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</si>
  <si>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</si>
  <si>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</si>
  <si>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</si>
  <si>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</si>
  <si>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</si>
  <si>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</si>
  <si>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</si>
  <si>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</si>
  <si>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</si>
  <si>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</si>
  <si>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</si>
  <si>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</si>
  <si>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</si>
  <si>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</si>
  <si>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</si>
  <si>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</si>
  <si>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</si>
  <si>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</si>
  <si>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</si>
  <si>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</si>
  <si>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</si>
  <si>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</si>
  <si>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</si>
  <si>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</si>
  <si>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</si>
  <si>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</si>
  <si>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</si>
  <si>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</si>
  <si>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</si>
  <si>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</si>
  <si>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t>
  </si>
  <si>
    <t>大規模災害に備えた廃棄物処理体制検討・拠点整備事業</t>
    <phoneticPr fontId="5"/>
  </si>
  <si>
    <t>平成２６年度</t>
    <rPh sb="0" eb="2">
      <t>ヘイセイ</t>
    </rPh>
    <rPh sb="4" eb="5">
      <t>ネン</t>
    </rPh>
    <rPh sb="5" eb="6">
      <t>ド</t>
    </rPh>
    <phoneticPr fontId="5"/>
  </si>
  <si>
    <t>・廃棄物処理法　第５条の３
・災害対策基本法　第86条の５
・国土強靱化基本法　第10条
・南海トラフ地震対策特別措置法　第４条
・首都直下地震対策特別措置法　第４条
・広域臨海環境整備センター法　第20条</t>
  </si>
  <si>
    <t>・廃棄物処理施設整備計画
・都道府県の廃棄物処理計画、市町村の一般廃棄物処理計画
・地域防災計画
・国土強靱化基本計画
・南海トラフ地震防災対策推進基本計画
・首都直下地震緊急対策推進基本計画
・大阪湾圏域広域処理場整備基本計画</t>
  </si>
  <si>
    <t>　東日本大震災のような大規模災害が発生した場合においても、生活環境を保全するとともに、膨大に発生する災害廃棄物を適正かつ円滑・迅速に処理するため、強靱な廃棄物処理システムの確保が求められている。このため、有識者会議が「災害廃棄物対策推進・支援体制の充実」 、 「廃棄物処理施設の整備及び効果的な運用の推進」 、「研究開発、情報発信及び国際協力の推進」、「災害廃棄物対策のフォローアップの実施」の観点から取りまとめた提言を受けて、全国単位、地域ブロック単位で施策を実施する。同時に、現場での対応力を強化するため、災害廃棄物対策指針及び大規模災害発生に備えた行動指針に基づく地方自治体における災害廃棄物対策の支援を行うもの。
　また、平時から地域の廃棄物処理システムを強靱化するため、市町村等による廃棄物処理施設整備事業への支援を拡充していくもの。
（交付率１／３（一部１／２））</t>
    <rPh sb="1" eb="7">
      <t>ヒガシニホンダイシンサイ</t>
    </rPh>
    <rPh sb="29" eb="31">
      <t>セイカツ</t>
    </rPh>
    <rPh sb="31" eb="33">
      <t>カンキョウ</t>
    </rPh>
    <rPh sb="34" eb="36">
      <t>ホゼン</t>
    </rPh>
    <rPh sb="66" eb="68">
      <t>ショリ</t>
    </rPh>
    <rPh sb="197" eb="199">
      <t>カンテン</t>
    </rPh>
    <rPh sb="201" eb="202">
      <t>ト</t>
    </rPh>
    <rPh sb="207" eb="209">
      <t>テイゲン</t>
    </rPh>
    <rPh sb="210" eb="211">
      <t>ウ</t>
    </rPh>
    <rPh sb="214" eb="216">
      <t>ゼンコク</t>
    </rPh>
    <rPh sb="216" eb="218">
      <t>タンイ</t>
    </rPh>
    <rPh sb="219" eb="221">
      <t>チイキ</t>
    </rPh>
    <rPh sb="225" eb="227">
      <t>タンイ</t>
    </rPh>
    <rPh sb="228" eb="229">
      <t>セ</t>
    </rPh>
    <rPh sb="229" eb="230">
      <t>サク</t>
    </rPh>
    <rPh sb="231" eb="233">
      <t>ジッシ</t>
    </rPh>
    <rPh sb="264" eb="265">
      <t>オヨ</t>
    </rPh>
    <rPh sb="374" eb="377">
      <t>コウフリツ</t>
    </rPh>
    <rPh sb="381" eb="383">
      <t>イチブ</t>
    </rPh>
    <phoneticPr fontId="6"/>
  </si>
  <si>
    <t>-</t>
  </si>
  <si>
    <t>-</t>
    <phoneticPr fontId="5"/>
  </si>
  <si>
    <t>廃棄物処理施設整備交付金</t>
    <rPh sb="0" eb="3">
      <t>ハイキブツ</t>
    </rPh>
    <rPh sb="3" eb="5">
      <t>ショリ</t>
    </rPh>
    <rPh sb="5" eb="7">
      <t>シセツ</t>
    </rPh>
    <rPh sb="7" eb="9">
      <t>セイビ</t>
    </rPh>
    <rPh sb="9" eb="12">
      <t>コウフキン</t>
    </rPh>
    <phoneticPr fontId="4"/>
  </si>
  <si>
    <t>-</t>
    <phoneticPr fontId="5"/>
  </si>
  <si>
    <t>-</t>
    <phoneticPr fontId="5"/>
  </si>
  <si>
    <t>-</t>
    <phoneticPr fontId="5"/>
  </si>
  <si>
    <t>①平成30年度において自治体における災害廃棄物処理に関する計画策定率を60%とする。</t>
    <rPh sb="1" eb="3">
      <t>ヘイセイ</t>
    </rPh>
    <rPh sb="5" eb="7">
      <t>ネンド</t>
    </rPh>
    <rPh sb="11" eb="14">
      <t>ジチタイ</t>
    </rPh>
    <rPh sb="18" eb="20">
      <t>サイガイ</t>
    </rPh>
    <rPh sb="20" eb="23">
      <t>ハイキブツ</t>
    </rPh>
    <rPh sb="23" eb="25">
      <t>ショリ</t>
    </rPh>
    <rPh sb="26" eb="27">
      <t>カン</t>
    </rPh>
    <rPh sb="29" eb="31">
      <t>ケイカク</t>
    </rPh>
    <rPh sb="31" eb="33">
      <t>サクテイ</t>
    </rPh>
    <rPh sb="33" eb="34">
      <t>リツ</t>
    </rPh>
    <phoneticPr fontId="4"/>
  </si>
  <si>
    <t>①災害廃棄物の処理に関する計画の策定率</t>
    <rPh sb="1" eb="3">
      <t>サイガイ</t>
    </rPh>
    <rPh sb="3" eb="6">
      <t>ハイキブツ</t>
    </rPh>
    <rPh sb="7" eb="9">
      <t>ショリ</t>
    </rPh>
    <rPh sb="10" eb="11">
      <t>カン</t>
    </rPh>
    <rPh sb="13" eb="15">
      <t>ケイカク</t>
    </rPh>
    <rPh sb="16" eb="18">
      <t>サクテイ</t>
    </rPh>
    <rPh sb="18" eb="19">
      <t>リツ</t>
    </rPh>
    <phoneticPr fontId="4"/>
  </si>
  <si>
    <t>-</t>
    <phoneticPr fontId="5"/>
  </si>
  <si>
    <t>②平成30年度においてごみ焼却施設における災害時自立稼働率を50%とする。</t>
    <rPh sb="1" eb="3">
      <t>ヘイセイ</t>
    </rPh>
    <rPh sb="5" eb="7">
      <t>ネンド</t>
    </rPh>
    <rPh sb="13" eb="15">
      <t>ショウキャク</t>
    </rPh>
    <rPh sb="15" eb="17">
      <t>シセツ</t>
    </rPh>
    <rPh sb="21" eb="24">
      <t>サイガイジ</t>
    </rPh>
    <rPh sb="24" eb="26">
      <t>ジリツ</t>
    </rPh>
    <rPh sb="26" eb="29">
      <t>カドウリツ</t>
    </rPh>
    <phoneticPr fontId="5"/>
  </si>
  <si>
    <t>②ごみ焼却施設における災害時自立稼働率</t>
    <phoneticPr fontId="5"/>
  </si>
  <si>
    <t>-</t>
    <phoneticPr fontId="5"/>
  </si>
  <si>
    <t>-</t>
    <phoneticPr fontId="5"/>
  </si>
  <si>
    <t>①地域ブロック単位での協議の場の設置</t>
    <phoneticPr fontId="5"/>
  </si>
  <si>
    <t>②施設整備実施箇所数</t>
    <phoneticPr fontId="5"/>
  </si>
  <si>
    <t>箇所</t>
    <rPh sb="0" eb="2">
      <t>カショ</t>
    </rPh>
    <phoneticPr fontId="5"/>
  </si>
  <si>
    <t>Ｘ：執行額（百万円） ／ Ｙ：施設整備実施箇所数（団体） 　　　　　　　　　　　　　　　　　</t>
    <phoneticPr fontId="5"/>
  </si>
  <si>
    <t>百万円/箇所</t>
    <rPh sb="0" eb="1">
      <t>ヒャク</t>
    </rPh>
    <rPh sb="1" eb="3">
      <t>マンエン</t>
    </rPh>
    <rPh sb="4" eb="6">
      <t>カショ</t>
    </rPh>
    <phoneticPr fontId="5"/>
  </si>
  <si>
    <t>Ｘ/Ｙ</t>
    <phoneticPr fontId="5"/>
  </si>
  <si>
    <t>20,171/12</t>
    <phoneticPr fontId="5"/>
  </si>
  <si>
    <t>7,841/5</t>
    <phoneticPr fontId="5"/>
  </si>
  <si>
    <t>－</t>
    <phoneticPr fontId="5"/>
  </si>
  <si>
    <t>４．廃棄物・リサイクル対策の推進</t>
    <rPh sb="2" eb="5">
      <t>ハイキブツ</t>
    </rPh>
    <rPh sb="11" eb="13">
      <t>タイサク</t>
    </rPh>
    <rPh sb="14" eb="16">
      <t>スイシン</t>
    </rPh>
    <phoneticPr fontId="5"/>
  </si>
  <si>
    <t>％</t>
    <phoneticPr fontId="5"/>
  </si>
  <si>
    <t>-</t>
    <phoneticPr fontId="5"/>
  </si>
  <si>
    <t>東日本大震災のような大規模災害が発生した場合においても、膨大に発生する災害廃棄物の処理を適正かつ円滑・迅速に実施するため、強靱な廃棄物処理システムの確保する。</t>
    <phoneticPr fontId="5"/>
  </si>
  <si>
    <t>-</t>
    <phoneticPr fontId="5"/>
  </si>
  <si>
    <t>-</t>
    <phoneticPr fontId="5"/>
  </si>
  <si>
    <t>-</t>
    <phoneticPr fontId="5"/>
  </si>
  <si>
    <t>-</t>
    <phoneticPr fontId="5"/>
  </si>
  <si>
    <t>-</t>
    <phoneticPr fontId="5"/>
  </si>
  <si>
    <t>-</t>
    <phoneticPr fontId="5"/>
  </si>
  <si>
    <t>　大規模災害からの速やかな復旧・復興のためには、災害廃棄物処理の適正かつ円滑な処理が必要不可欠であり、国民のニーズに合致している。</t>
    <phoneticPr fontId="5"/>
  </si>
  <si>
    <t>　災害対策は政府全体の課題。大規模な災害の発生に備えた平時からの廃棄物処理システムの強靱化の推進は、国土強靱化基本法等においても国が優先して対応すべき事項とされている。</t>
    <phoneticPr fontId="5"/>
  </si>
  <si>
    <t>　大規模災害からの速やかな復旧・復興のためには、災害廃棄物処理を担う強靱な廃棄物処理システムが必要不可欠であり、そのための体制作りと施設整備は優先度の高い事業である。　　</t>
    <phoneticPr fontId="5"/>
  </si>
  <si>
    <t>　事業目的に沿って予算執行しており、その執行状況等について適切に把握・確認を行った。
　調査費については、総合評価方式により、競争性を確保するとともに、随時に業務の進捗状況を把握し、必要に応じて指示を行った。
一者応札・一者応募とならないように、業務内容及び実施方法等を精査し、複数の業者が応募できるようにしてまいりたい。</t>
    <rPh sb="106" eb="107">
      <t>イッ</t>
    </rPh>
    <rPh sb="107" eb="108">
      <t>シャ</t>
    </rPh>
    <rPh sb="108" eb="110">
      <t>オウサツ</t>
    </rPh>
    <rPh sb="111" eb="112">
      <t>イッ</t>
    </rPh>
    <rPh sb="112" eb="113">
      <t>シャ</t>
    </rPh>
    <rPh sb="113" eb="115">
      <t>オウボ</t>
    </rPh>
    <rPh sb="124" eb="126">
      <t>ギョウム</t>
    </rPh>
    <rPh sb="126" eb="128">
      <t>ナイヨウ</t>
    </rPh>
    <rPh sb="128" eb="129">
      <t>オヨ</t>
    </rPh>
    <rPh sb="130" eb="132">
      <t>ジッシ</t>
    </rPh>
    <rPh sb="132" eb="134">
      <t>ホウホウ</t>
    </rPh>
    <rPh sb="134" eb="135">
      <t>トウ</t>
    </rPh>
    <rPh sb="136" eb="138">
      <t>セイサ</t>
    </rPh>
    <rPh sb="140" eb="142">
      <t>フクスウ</t>
    </rPh>
    <rPh sb="143" eb="145">
      <t>ギョウシャ</t>
    </rPh>
    <rPh sb="146" eb="148">
      <t>オウボ</t>
    </rPh>
    <phoneticPr fontId="5"/>
  </si>
  <si>
    <t>有</t>
  </si>
  <si>
    <t>　交付要綱において、交付率を定めており、妥当である。</t>
    <phoneticPr fontId="5"/>
  </si>
  <si>
    <t>　事業の内容によって必要なコストは様々であるが、適切に対応している。</t>
    <phoneticPr fontId="5"/>
  </si>
  <si>
    <t>‐</t>
  </si>
  <si>
    <t>　真に必要なもののうち優先度の高いものに限定されている。</t>
    <phoneticPr fontId="5"/>
  </si>
  <si>
    <t>　成果実績及び達成度から見て、成果実績は成果目標に見合ったものになっている。</t>
    <phoneticPr fontId="5"/>
  </si>
  <si>
    <t>　成果実績及び活動実績からみて他の手段と比較して実効性の高い手段といえる。</t>
    <phoneticPr fontId="5"/>
  </si>
  <si>
    <t>活動実績及び見込みからみて、見合ったものとなっている。</t>
    <phoneticPr fontId="5"/>
  </si>
  <si>
    <t>一般廃棄物処理施設の整備に要する費用を交付する事業であるため、十分に活用されている。</t>
    <phoneticPr fontId="5"/>
  </si>
  <si>
    <t>循環型社会形成推進交付金</t>
    <rPh sb="0" eb="3">
      <t>ジュンカンガタ</t>
    </rPh>
    <rPh sb="3" eb="5">
      <t>シャカイ</t>
    </rPh>
    <rPh sb="5" eb="7">
      <t>ケイセイ</t>
    </rPh>
    <rPh sb="7" eb="9">
      <t>スイシン</t>
    </rPh>
    <rPh sb="9" eb="12">
      <t>コウフキン</t>
    </rPh>
    <phoneticPr fontId="5"/>
  </si>
  <si>
    <t>　循環型社会形成推進交付金は、循環型社会形成の推進という観点から廃棄物処理施設の整備を支援するものであり、災害時の廃棄物処理システムの強靱化という観点から廃棄物処理施設の整備を支援する本事業とは、役割分担がなされている。</t>
  </si>
  <si>
    <t>　予定している事業について、事前に地方環境事務所や地方公共団体等関係者に周知し、各地域において具体的な検討が進むよう事業内容を固め、今後効率的な事業が実施されるよう調整をした。
　市町村等の要望を確認しながら、事業内容や事業費の精査を行った上で、効率的な予算配分を行っていくこととしている。</t>
  </si>
  <si>
    <t>　環境省ホームページにおける災害廃棄物対策に関する情報の積極的な発信を行うとともに、地域ブロック協議会、都道府県が主催するシンポジウム等において災害廃棄物対策について説明する等、本業務の成果等について継続的に普及啓発活動を実施する。</t>
    <rPh sb="87" eb="88">
      <t>ナド</t>
    </rPh>
    <rPh sb="89" eb="90">
      <t>ホン</t>
    </rPh>
    <rPh sb="90" eb="92">
      <t>ギョウム</t>
    </rPh>
    <rPh sb="93" eb="95">
      <t>セイカ</t>
    </rPh>
    <rPh sb="95" eb="96">
      <t>トウ</t>
    </rPh>
    <rPh sb="104" eb="106">
      <t>フキュウ</t>
    </rPh>
    <rPh sb="106" eb="108">
      <t>ケイハツ</t>
    </rPh>
    <rPh sb="108" eb="110">
      <t>カツドウ</t>
    </rPh>
    <rPh sb="111" eb="113">
      <t>ジッシ</t>
    </rPh>
    <phoneticPr fontId="6"/>
  </si>
  <si>
    <t>161</t>
    <phoneticPr fontId="5"/>
  </si>
  <si>
    <t>165</t>
    <phoneticPr fontId="5"/>
  </si>
  <si>
    <t>156</t>
    <phoneticPr fontId="5"/>
  </si>
  <si>
    <t>☑</t>
  </si>
  <si>
    <t>D.株式会社パスコ</t>
    <phoneticPr fontId="5"/>
  </si>
  <si>
    <t>G.応用地質株式会社</t>
    <phoneticPr fontId="5"/>
  </si>
  <si>
    <t>H.株式会社建設技術研究所</t>
    <phoneticPr fontId="5"/>
  </si>
  <si>
    <t>O.（一財）日本環境衛生センター</t>
    <phoneticPr fontId="5"/>
  </si>
  <si>
    <t>P.個人</t>
    <phoneticPr fontId="5"/>
  </si>
  <si>
    <t>賃金</t>
    <rPh sb="0" eb="2">
      <t>チンギン</t>
    </rPh>
    <phoneticPr fontId="5"/>
  </si>
  <si>
    <t>期間業務職員、環境専門調査員給与</t>
    <rPh sb="0" eb="2">
      <t>キカン</t>
    </rPh>
    <rPh sb="2" eb="4">
      <t>ギョウム</t>
    </rPh>
    <rPh sb="4" eb="6">
      <t>ショクイン</t>
    </rPh>
    <rPh sb="7" eb="9">
      <t>カンキョウ</t>
    </rPh>
    <rPh sb="9" eb="11">
      <t>センモン</t>
    </rPh>
    <rPh sb="11" eb="14">
      <t>チョウサイン</t>
    </rPh>
    <rPh sb="14" eb="16">
      <t>キュウヨ</t>
    </rPh>
    <phoneticPr fontId="5"/>
  </si>
  <si>
    <t>A.株式会社パスコ</t>
    <phoneticPr fontId="5"/>
  </si>
  <si>
    <t>株式会社パスコ</t>
    <phoneticPr fontId="5"/>
  </si>
  <si>
    <t>B.パシフィックコンサルタンツ株式会社</t>
    <phoneticPr fontId="5"/>
  </si>
  <si>
    <t>C.株式会社パスコ</t>
    <phoneticPr fontId="5"/>
  </si>
  <si>
    <t>株式会社パスコ</t>
    <phoneticPr fontId="5"/>
  </si>
  <si>
    <t>株式会社パスコ</t>
    <phoneticPr fontId="5"/>
  </si>
  <si>
    <t>E.株式会社電通</t>
    <phoneticPr fontId="5"/>
  </si>
  <si>
    <t>株式会社電通</t>
    <phoneticPr fontId="5"/>
  </si>
  <si>
    <t>F. 野村総合研究所</t>
    <phoneticPr fontId="5"/>
  </si>
  <si>
    <t>野村総合研究所</t>
    <phoneticPr fontId="5"/>
  </si>
  <si>
    <t>応用地質株式会社</t>
    <phoneticPr fontId="5"/>
  </si>
  <si>
    <t>株式会社建設技術研究所</t>
    <phoneticPr fontId="5"/>
  </si>
  <si>
    <t>I.応用地質株式会社</t>
    <phoneticPr fontId="5"/>
  </si>
  <si>
    <t>応用地質株式会社</t>
    <phoneticPr fontId="5"/>
  </si>
  <si>
    <t>J.（一財）日本環境衛生センター</t>
    <phoneticPr fontId="5"/>
  </si>
  <si>
    <t>（一財）日本環境衛生センター</t>
    <phoneticPr fontId="5"/>
  </si>
  <si>
    <t>K.（公財）廃棄物・3R研究財団</t>
    <phoneticPr fontId="5"/>
  </si>
  <si>
    <t>L.応用地質株式会社</t>
    <phoneticPr fontId="5"/>
  </si>
  <si>
    <t>N.（一財）日本環境衛生センター</t>
    <phoneticPr fontId="5"/>
  </si>
  <si>
    <t>（一財）日本環境衛生センター</t>
    <phoneticPr fontId="5"/>
  </si>
  <si>
    <t>（一財）日本環境衛生センター</t>
    <phoneticPr fontId="5"/>
  </si>
  <si>
    <t>個人</t>
    <rPh sb="0" eb="2">
      <t>コジン</t>
    </rPh>
    <phoneticPr fontId="5"/>
  </si>
  <si>
    <t>-</t>
    <phoneticPr fontId="5"/>
  </si>
  <si>
    <t>-</t>
    <phoneticPr fontId="5"/>
  </si>
  <si>
    <t>-</t>
    <phoneticPr fontId="5"/>
  </si>
  <si>
    <t>-</t>
    <phoneticPr fontId="5"/>
  </si>
  <si>
    <t>R.株式会社電通</t>
    <phoneticPr fontId="5"/>
  </si>
  <si>
    <t>株式会社電通</t>
    <phoneticPr fontId="5"/>
  </si>
  <si>
    <t>災害リスク情報サービス情報提供業務</t>
    <phoneticPr fontId="5"/>
  </si>
  <si>
    <t>非常災害により生じる災害廃棄物の適正かつ迅速な処理対策検討業務</t>
    <phoneticPr fontId="5"/>
  </si>
  <si>
    <t>非常災害時に活用可能な情報共有システム検証業務</t>
    <phoneticPr fontId="5"/>
  </si>
  <si>
    <t>人工衛星等を活用した被災家屋推計手法の高度化検討業務</t>
    <phoneticPr fontId="5"/>
  </si>
  <si>
    <t>D.Waste-Netを活用した災害廃棄物対策の強化促進業務　</t>
    <phoneticPr fontId="5"/>
  </si>
  <si>
    <t>災害廃棄物発生量の推計精度向上のための方策検討業務</t>
    <phoneticPr fontId="5"/>
  </si>
  <si>
    <t>一般廃棄物の災害時事業継続性に関する検討業務</t>
    <phoneticPr fontId="5"/>
  </si>
  <si>
    <t>非常災害による災害廃棄物処理検証業務</t>
    <phoneticPr fontId="5"/>
  </si>
  <si>
    <t>災害廃棄物処理における仮設処理施設設置に関する検討業務</t>
    <phoneticPr fontId="5"/>
  </si>
  <si>
    <t>災害廃棄物分野における人材育成促進のための自治体支援策検討業務</t>
    <phoneticPr fontId="5"/>
  </si>
  <si>
    <t>災害廃棄物対策情報のリアルタイム共有システムのあり方検討業務</t>
    <phoneticPr fontId="5"/>
  </si>
  <si>
    <t>自然災害頻発地域における災害廃棄物対策実態調査業務</t>
    <phoneticPr fontId="5"/>
  </si>
  <si>
    <t>「台風第3号及び梅雨前線による大雨」災害廃棄物処理支援業務</t>
    <phoneticPr fontId="5"/>
  </si>
  <si>
    <t>「台風第18号大雨」による災害廃棄物処理支援業務</t>
    <phoneticPr fontId="5"/>
  </si>
  <si>
    <t>PCB廃棄物適正処理対策のための広報業務</t>
    <phoneticPr fontId="5"/>
  </si>
  <si>
    <t>-</t>
    <phoneticPr fontId="5"/>
  </si>
  <si>
    <t>-</t>
    <phoneticPr fontId="5"/>
  </si>
  <si>
    <t>-</t>
    <phoneticPr fontId="5"/>
  </si>
  <si>
    <t>-</t>
    <phoneticPr fontId="5"/>
  </si>
  <si>
    <t>-</t>
    <phoneticPr fontId="5"/>
  </si>
  <si>
    <t>株式会社エヌ・ティ・ティ・データ経営研究所</t>
    <rPh sb="16" eb="18">
      <t>ケイエイ</t>
    </rPh>
    <phoneticPr fontId="5"/>
  </si>
  <si>
    <t>パシフィックコンサルタンツ株式会社</t>
    <phoneticPr fontId="5"/>
  </si>
  <si>
    <t>（公財）廃棄物・3R研究財団</t>
    <phoneticPr fontId="5"/>
  </si>
  <si>
    <t>S.（一社）海外環境協力センター</t>
    <phoneticPr fontId="5"/>
  </si>
  <si>
    <t>災害廃棄物処理対策の取組状況等の調査結果（平成30年３月、パシフィックコンサルタンツ株式会社）</t>
    <rPh sb="0" eb="7">
      <t>サイガイハイキブツショリ</t>
    </rPh>
    <rPh sb="7" eb="9">
      <t>タイサク</t>
    </rPh>
    <rPh sb="10" eb="11">
      <t>ト</t>
    </rPh>
    <rPh sb="11" eb="12">
      <t>ク</t>
    </rPh>
    <rPh sb="12" eb="14">
      <t>ジョウキョウ</t>
    </rPh>
    <rPh sb="14" eb="15">
      <t>トウ</t>
    </rPh>
    <rPh sb="16" eb="18">
      <t>チョウサ</t>
    </rPh>
    <rPh sb="18" eb="20">
      <t>ケッカ</t>
    </rPh>
    <rPh sb="21" eb="23">
      <t>ヘイセイ</t>
    </rPh>
    <rPh sb="25" eb="26">
      <t>ネン</t>
    </rPh>
    <rPh sb="27" eb="28">
      <t>ガツ</t>
    </rPh>
    <rPh sb="42" eb="46">
      <t>カブシキガイシャ</t>
    </rPh>
    <phoneticPr fontId="5"/>
  </si>
  <si>
    <t>災害廃棄物処理対策の取組状況等の調査結果（平成30年３月、パシフィックコンサルタンツ株式会社）</t>
    <phoneticPr fontId="5"/>
  </si>
  <si>
    <t>-</t>
    <phoneticPr fontId="5"/>
  </si>
  <si>
    <t>人件費</t>
    <rPh sb="0" eb="3">
      <t>ジンケンヒ</t>
    </rPh>
    <phoneticPr fontId="5"/>
  </si>
  <si>
    <t>旅費</t>
    <rPh sb="0" eb="2">
      <t>リョヒ</t>
    </rPh>
    <phoneticPr fontId="5"/>
  </si>
  <si>
    <t>雑役務費</t>
    <rPh sb="0" eb="1">
      <t>ザツ</t>
    </rPh>
    <rPh sb="1" eb="4">
      <t>エキムヒ</t>
    </rPh>
    <phoneticPr fontId="5"/>
  </si>
  <si>
    <t>その他</t>
    <rPh sb="2" eb="3">
      <t>タ</t>
    </rPh>
    <phoneticPr fontId="5"/>
  </si>
  <si>
    <t>一般管理費</t>
    <rPh sb="0" eb="2">
      <t>イッパン</t>
    </rPh>
    <rPh sb="2" eb="5">
      <t>カンリヒ</t>
    </rPh>
    <phoneticPr fontId="5"/>
  </si>
  <si>
    <t>計画検討、調査等</t>
    <rPh sb="0" eb="2">
      <t>ケイカク</t>
    </rPh>
    <rPh sb="2" eb="4">
      <t>ケントウ</t>
    </rPh>
    <rPh sb="5" eb="7">
      <t>チョウサ</t>
    </rPh>
    <rPh sb="7" eb="8">
      <t>トウ</t>
    </rPh>
    <phoneticPr fontId="5"/>
  </si>
  <si>
    <t>出張及び招聘</t>
    <rPh sb="0" eb="2">
      <t>シュッチョウ</t>
    </rPh>
    <rPh sb="2" eb="3">
      <t>オヨ</t>
    </rPh>
    <rPh sb="4" eb="6">
      <t>ショウヘイ</t>
    </rPh>
    <phoneticPr fontId="5"/>
  </si>
  <si>
    <t>通訳・翻訳代</t>
    <rPh sb="0" eb="2">
      <t>ツウヤク</t>
    </rPh>
    <rPh sb="3" eb="5">
      <t>ホンヤク</t>
    </rPh>
    <rPh sb="5" eb="6">
      <t>ダイ</t>
    </rPh>
    <phoneticPr fontId="5"/>
  </si>
  <si>
    <t>謝金、印刷製本費等</t>
    <rPh sb="0" eb="2">
      <t>シャキン</t>
    </rPh>
    <rPh sb="3" eb="5">
      <t>インサツ</t>
    </rPh>
    <rPh sb="5" eb="7">
      <t>セイホン</t>
    </rPh>
    <rPh sb="7" eb="8">
      <t>ヒ</t>
    </rPh>
    <rPh sb="8" eb="9">
      <t>トウ</t>
    </rPh>
    <phoneticPr fontId="5"/>
  </si>
  <si>
    <t>　災害発生時においても、適正かつ円滑・迅速な廃棄物の処理が実施可能となるよう、施設整備も含めた強靱な廃棄物処理システムの構築を目指す。
　全国的に、関連団体との連携強化や災害時の専門家等の派遣体制の整備を進めるとともに、地方環境事務所と連携して、地域ブロック単位で、国・地方公共団体・民間事業者が参加する協議会を設置して災害廃棄物対策の具体化を進める。</t>
    <phoneticPr fontId="5"/>
  </si>
  <si>
    <t>2025年度において市町村における災害廃棄物処理に関する計画策定率を60%とする。</t>
    <rPh sb="10" eb="13">
      <t>シチョウソン</t>
    </rPh>
    <phoneticPr fontId="5"/>
  </si>
  <si>
    <t>　災害廃棄物の処理を円滑に進めるために必要な措置を検討し、法令面の見直しを適宜行うとともに、国、地方公共団体、民間事業者等が協議する場を設け、災害廃棄物対策の具体化を行う。</t>
    <phoneticPr fontId="5"/>
  </si>
  <si>
    <t>平成27年8月6日に廃棄物処理法及び災害対策基本法を改正し、災害廃棄物対策について明記するとともに、必要な特例を整備するため、廃棄物処理法の基本方針を変更し、災害廃棄物対策を追加。平成28年11月に「大規模災害発生時における災害廃棄物対策行動指針」を策定。平成30年３月に「災害廃棄物対策指針」を改定。</t>
    <rPh sb="0" eb="2">
      <t>ヘイセイ</t>
    </rPh>
    <rPh sb="4" eb="5">
      <t>ネン</t>
    </rPh>
    <rPh sb="6" eb="7">
      <t>ガツ</t>
    </rPh>
    <rPh sb="8" eb="9">
      <t>ニチ</t>
    </rPh>
    <rPh sb="10" eb="13">
      <t>ハイキブツ</t>
    </rPh>
    <rPh sb="13" eb="16">
      <t>ショリホウ</t>
    </rPh>
    <rPh sb="16" eb="17">
      <t>オヨ</t>
    </rPh>
    <rPh sb="18" eb="20">
      <t>サイガイ</t>
    </rPh>
    <rPh sb="20" eb="22">
      <t>タイサク</t>
    </rPh>
    <rPh sb="22" eb="25">
      <t>キホンホウ</t>
    </rPh>
    <rPh sb="26" eb="28">
      <t>カイセイ</t>
    </rPh>
    <rPh sb="30" eb="32">
      <t>サイガイ</t>
    </rPh>
    <rPh sb="32" eb="35">
      <t>ハイキブツ</t>
    </rPh>
    <rPh sb="35" eb="37">
      <t>タイサク</t>
    </rPh>
    <rPh sb="41" eb="43">
      <t>メイキ</t>
    </rPh>
    <rPh sb="50" eb="52">
      <t>ヒツヨウ</t>
    </rPh>
    <rPh sb="53" eb="55">
      <t>トクレイ</t>
    </rPh>
    <rPh sb="56" eb="58">
      <t>セイビ</t>
    </rPh>
    <rPh sb="63" eb="66">
      <t>ハイキブツ</t>
    </rPh>
    <rPh sb="90" eb="92">
      <t>ヘイセイ</t>
    </rPh>
    <rPh sb="94" eb="95">
      <t>ネン</t>
    </rPh>
    <rPh sb="97" eb="98">
      <t>ガツ</t>
    </rPh>
    <rPh sb="100" eb="103">
      <t>ダイキボ</t>
    </rPh>
    <rPh sb="103" eb="105">
      <t>サイガイ</t>
    </rPh>
    <rPh sb="105" eb="108">
      <t>ハッセイジ</t>
    </rPh>
    <rPh sb="112" eb="114">
      <t>サイガイ</t>
    </rPh>
    <rPh sb="114" eb="117">
      <t>ハイキブツ</t>
    </rPh>
    <rPh sb="117" eb="119">
      <t>タイサク</t>
    </rPh>
    <rPh sb="119" eb="121">
      <t>コウドウ</t>
    </rPh>
    <rPh sb="121" eb="123">
      <t>シシン</t>
    </rPh>
    <rPh sb="125" eb="127">
      <t>サクテイ</t>
    </rPh>
    <rPh sb="128" eb="130">
      <t>ヘイセイ</t>
    </rPh>
    <rPh sb="132" eb="133">
      <t>ネン</t>
    </rPh>
    <rPh sb="134" eb="135">
      <t>ガツ</t>
    </rPh>
    <rPh sb="137" eb="139">
      <t>サイガイ</t>
    </rPh>
    <rPh sb="139" eb="142">
      <t>ハイキブツ</t>
    </rPh>
    <rPh sb="142" eb="144">
      <t>タイサク</t>
    </rPh>
    <rPh sb="144" eb="146">
      <t>シシン</t>
    </rPh>
    <phoneticPr fontId="5"/>
  </si>
  <si>
    <t>＜達成手段の概要＞
・大規模災害が発生した場合の対策を強化するための法整備
・大規模災害に備えた行動指針の策定及び災害廃棄物対策指針に基づく地方自治体における災害廃棄物対策の支援
・市町村等による廃棄物処理施設整備事業への支援の拡充
＜達成手段の目標＞
災害発生時においても、適正かつ円滑・迅速な廃棄物の処理が実施可能となるよう、施設整備も含めた強靱な廃棄物処理システムの構築を目指す。
関連団体との連携強化や災害時の専門家の派遣体制の整備を進めるとともに、地方環境事務所と連携して、地域ブロック単位で、国・地方公共団体・民間事業者が参加する協議会等を設置して災害廃棄物対策の具体化を進める。
＜施策の達成すべき目標（測定指標）への寄与の内容＞
災害廃棄物の適正処理</t>
    <rPh sb="1" eb="3">
      <t>タッセイ</t>
    </rPh>
    <rPh sb="3" eb="5">
      <t>シュダン</t>
    </rPh>
    <rPh sb="6" eb="8">
      <t>ガイヨウ</t>
    </rPh>
    <rPh sb="11" eb="14">
      <t>ダイキボ</t>
    </rPh>
    <rPh sb="14" eb="16">
      <t>サイガイ</t>
    </rPh>
    <rPh sb="17" eb="19">
      <t>ハッセイ</t>
    </rPh>
    <rPh sb="21" eb="23">
      <t>バアイ</t>
    </rPh>
    <rPh sb="24" eb="26">
      <t>タイサク</t>
    </rPh>
    <rPh sb="27" eb="29">
      <t>キョウカ</t>
    </rPh>
    <rPh sb="34" eb="37">
      <t>ホウセイビ</t>
    </rPh>
    <rPh sb="39" eb="42">
      <t>ダイキボ</t>
    </rPh>
    <rPh sb="42" eb="44">
      <t>サイガイ</t>
    </rPh>
    <rPh sb="45" eb="46">
      <t>ソナ</t>
    </rPh>
    <rPh sb="48" eb="50">
      <t>コウドウ</t>
    </rPh>
    <rPh sb="50" eb="52">
      <t>シシン</t>
    </rPh>
    <rPh sb="53" eb="55">
      <t>サクテイ</t>
    </rPh>
    <rPh sb="55" eb="56">
      <t>オヨ</t>
    </rPh>
    <rPh sb="57" eb="59">
      <t>サイガイ</t>
    </rPh>
    <rPh sb="59" eb="62">
      <t>ハイキブツ</t>
    </rPh>
    <rPh sb="62" eb="64">
      <t>タイサク</t>
    </rPh>
    <rPh sb="64" eb="66">
      <t>シシン</t>
    </rPh>
    <rPh sb="67" eb="68">
      <t>モト</t>
    </rPh>
    <rPh sb="70" eb="72">
      <t>チホウ</t>
    </rPh>
    <rPh sb="72" eb="75">
      <t>ジチタイ</t>
    </rPh>
    <rPh sb="79" eb="81">
      <t>サイガイ</t>
    </rPh>
    <rPh sb="81" eb="84">
      <t>ハイキブツ</t>
    </rPh>
    <rPh sb="84" eb="86">
      <t>タイサク</t>
    </rPh>
    <rPh sb="87" eb="89">
      <t>シエン</t>
    </rPh>
    <rPh sb="91" eb="94">
      <t>シチョウソン</t>
    </rPh>
    <rPh sb="94" eb="95">
      <t>トウ</t>
    </rPh>
    <rPh sb="98" eb="101">
      <t>ハイキブツ</t>
    </rPh>
    <rPh sb="101" eb="103">
      <t>ショリ</t>
    </rPh>
    <rPh sb="103" eb="105">
      <t>シセツ</t>
    </rPh>
    <rPh sb="105" eb="107">
      <t>セイビ</t>
    </rPh>
    <rPh sb="107" eb="109">
      <t>ジギョウ</t>
    </rPh>
    <rPh sb="111" eb="113">
      <t>シエン</t>
    </rPh>
    <rPh sb="114" eb="116">
      <t>カクジュウ</t>
    </rPh>
    <rPh sb="118" eb="120">
      <t>タッセイ</t>
    </rPh>
    <rPh sb="120" eb="122">
      <t>シュダン</t>
    </rPh>
    <rPh sb="123" eb="125">
      <t>モクヒョウ</t>
    </rPh>
    <rPh sb="127" eb="129">
      <t>サイガイ</t>
    </rPh>
    <rPh sb="129" eb="132">
      <t>ハッセイジ</t>
    </rPh>
    <rPh sb="138" eb="140">
      <t>テキセイ</t>
    </rPh>
    <rPh sb="142" eb="144">
      <t>エンカツ</t>
    </rPh>
    <rPh sb="145" eb="147">
      <t>ジンソク</t>
    </rPh>
    <rPh sb="148" eb="151">
      <t>ハイキブツ</t>
    </rPh>
    <rPh sb="152" eb="154">
      <t>ショリ</t>
    </rPh>
    <rPh sb="155" eb="157">
      <t>ジッシ</t>
    </rPh>
    <rPh sb="157" eb="159">
      <t>カノウ</t>
    </rPh>
    <rPh sb="165" eb="167">
      <t>シセツ</t>
    </rPh>
    <rPh sb="167" eb="169">
      <t>セイビ</t>
    </rPh>
    <rPh sb="170" eb="171">
      <t>フク</t>
    </rPh>
    <rPh sb="173" eb="175">
      <t>キョウジン</t>
    </rPh>
    <rPh sb="176" eb="179">
      <t>ハイキブツ</t>
    </rPh>
    <rPh sb="179" eb="181">
      <t>ショリ</t>
    </rPh>
    <rPh sb="186" eb="188">
      <t>コウチク</t>
    </rPh>
    <rPh sb="189" eb="191">
      <t>メザ</t>
    </rPh>
    <rPh sb="194" eb="196">
      <t>カンレン</t>
    </rPh>
    <rPh sb="196" eb="198">
      <t>ダンタイ</t>
    </rPh>
    <rPh sb="200" eb="202">
      <t>レンケイ</t>
    </rPh>
    <rPh sb="202" eb="204">
      <t>キョウカ</t>
    </rPh>
    <rPh sb="205" eb="207">
      <t>サイガイ</t>
    </rPh>
    <rPh sb="207" eb="208">
      <t>ジ</t>
    </rPh>
    <rPh sb="209" eb="212">
      <t>センモンカ</t>
    </rPh>
    <rPh sb="213" eb="215">
      <t>ハケン</t>
    </rPh>
    <rPh sb="215" eb="217">
      <t>タイセイ</t>
    </rPh>
    <rPh sb="218" eb="220">
      <t>セイビ</t>
    </rPh>
    <rPh sb="221" eb="222">
      <t>スス</t>
    </rPh>
    <rPh sb="229" eb="231">
      <t>チホウ</t>
    </rPh>
    <rPh sb="231" eb="233">
      <t>カンキョウ</t>
    </rPh>
    <rPh sb="233" eb="236">
      <t>ジムショ</t>
    </rPh>
    <rPh sb="237" eb="239">
      <t>レンケイ</t>
    </rPh>
    <rPh sb="242" eb="244">
      <t>チイキ</t>
    </rPh>
    <rPh sb="248" eb="250">
      <t>タンイ</t>
    </rPh>
    <rPh sb="252" eb="253">
      <t>クニ</t>
    </rPh>
    <rPh sb="254" eb="256">
      <t>チホウ</t>
    </rPh>
    <rPh sb="256" eb="258">
      <t>コウキョウ</t>
    </rPh>
    <rPh sb="258" eb="260">
      <t>ダンタイ</t>
    </rPh>
    <rPh sb="261" eb="263">
      <t>ミンカン</t>
    </rPh>
    <rPh sb="263" eb="266">
      <t>ジギョウシャ</t>
    </rPh>
    <rPh sb="267" eb="269">
      <t>サンカ</t>
    </rPh>
    <rPh sb="271" eb="274">
      <t>キョウギカイ</t>
    </rPh>
    <rPh sb="274" eb="275">
      <t>トウ</t>
    </rPh>
    <rPh sb="276" eb="278">
      <t>セッチ</t>
    </rPh>
    <rPh sb="280" eb="282">
      <t>サイガイ</t>
    </rPh>
    <rPh sb="282" eb="285">
      <t>ハイキブツ</t>
    </rPh>
    <rPh sb="285" eb="287">
      <t>タイサク</t>
    </rPh>
    <rPh sb="288" eb="291">
      <t>グタイカ</t>
    </rPh>
    <rPh sb="292" eb="293">
      <t>スス</t>
    </rPh>
    <rPh sb="298" eb="300">
      <t>セサク</t>
    </rPh>
    <rPh sb="301" eb="303">
      <t>タッセイ</t>
    </rPh>
    <rPh sb="306" eb="308">
      <t>モクヒョウ</t>
    </rPh>
    <rPh sb="309" eb="311">
      <t>ソクテイ</t>
    </rPh>
    <rPh sb="311" eb="313">
      <t>シヒョウ</t>
    </rPh>
    <rPh sb="316" eb="318">
      <t>キヨ</t>
    </rPh>
    <rPh sb="319" eb="321">
      <t>ナイヨウ</t>
    </rPh>
    <rPh sb="323" eb="325">
      <t>サイガイ</t>
    </rPh>
    <rPh sb="325" eb="328">
      <t>ハイキブツ</t>
    </rPh>
    <rPh sb="329" eb="331">
      <t>テキセイ</t>
    </rPh>
    <rPh sb="331" eb="333">
      <t>ショリ</t>
    </rPh>
    <phoneticPr fontId="6"/>
  </si>
  <si>
    <t>　事業実施に際しては、総合評価落札方式等により、競争性を確保した。　また、随時業務の進捗状況を把握し、必要に応じて指示を行った。</t>
    <phoneticPr fontId="5"/>
  </si>
  <si>
    <t>人件費</t>
    <rPh sb="0" eb="3">
      <t>ジンケンヒ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</si>
  <si>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</si>
  <si>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</si>
  <si>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借損料</t>
    <rPh sb="0" eb="3">
      <t>シャクソンリョウ</t>
    </rPh>
    <phoneticPr fontId="5"/>
  </si>
  <si>
    <t>一般管理費</t>
    <rPh sb="0" eb="2">
      <t>イッパン</t>
    </rPh>
    <rPh sb="2" eb="5">
      <t>カンリヒ</t>
    </rPh>
    <phoneticPr fontId="5"/>
  </si>
  <si>
    <t>消費税</t>
    <rPh sb="0" eb="3">
      <t>ショウヒゼイ</t>
    </rPh>
    <phoneticPr fontId="5"/>
  </si>
  <si>
    <t>雑役務費</t>
    <rPh sb="0" eb="1">
      <t>ザツ</t>
    </rPh>
    <rPh sb="1" eb="4">
      <t>エキムヒ</t>
    </rPh>
    <phoneticPr fontId="5"/>
  </si>
  <si>
    <t>諸謝金</t>
    <rPh sb="0" eb="3">
      <t>ショシャキン</t>
    </rPh>
    <phoneticPr fontId="5"/>
  </si>
  <si>
    <t>諸謝金</t>
    <rPh sb="0" eb="1">
      <t>ショ</t>
    </rPh>
    <rPh sb="1" eb="3">
      <t>シャキン</t>
    </rPh>
    <phoneticPr fontId="5"/>
  </si>
  <si>
    <t>旅費</t>
    <rPh sb="0" eb="2">
      <t>リョヒ</t>
    </rPh>
    <phoneticPr fontId="5"/>
  </si>
  <si>
    <t>消耗品費</t>
    <rPh sb="0" eb="3">
      <t>ショウモウヒン</t>
    </rPh>
    <rPh sb="3" eb="4">
      <t>ヒ</t>
    </rPh>
    <phoneticPr fontId="5"/>
  </si>
  <si>
    <t>会議費</t>
    <rPh sb="0" eb="3">
      <t>カイギヒ</t>
    </rPh>
    <phoneticPr fontId="5"/>
  </si>
  <si>
    <t>雑役務費</t>
    <rPh sb="0" eb="1">
      <t>ザツ</t>
    </rPh>
    <rPh sb="1" eb="3">
      <t>エキム</t>
    </rPh>
    <rPh sb="3" eb="4">
      <t>ヒ</t>
    </rPh>
    <phoneticPr fontId="5"/>
  </si>
  <si>
    <t>検討会、WGの開催、資料作成</t>
    <rPh sb="0" eb="3">
      <t>ケントウカイ</t>
    </rPh>
    <rPh sb="7" eb="9">
      <t>カイサイ</t>
    </rPh>
    <rPh sb="10" eb="12">
      <t>シリョウ</t>
    </rPh>
    <rPh sb="12" eb="14">
      <t>サクセイ</t>
    </rPh>
    <phoneticPr fontId="5"/>
  </si>
  <si>
    <t>検討会、WGの資料、報告書</t>
    <rPh sb="7" eb="9">
      <t>シリョウ</t>
    </rPh>
    <rPh sb="10" eb="13">
      <t>ホウコクショ</t>
    </rPh>
    <phoneticPr fontId="5"/>
  </si>
  <si>
    <t>その他</t>
    <rPh sb="2" eb="3">
      <t>タ</t>
    </rPh>
    <phoneticPr fontId="5"/>
  </si>
  <si>
    <t>一般管理費</t>
    <rPh sb="0" eb="5">
      <t>イッパンカンリヒ</t>
    </rPh>
    <phoneticPr fontId="5"/>
  </si>
  <si>
    <t>外注費</t>
    <rPh sb="0" eb="2">
      <t>ガイチュウ</t>
    </rPh>
    <rPh sb="2" eb="3">
      <t>ヒ</t>
    </rPh>
    <phoneticPr fontId="5"/>
  </si>
  <si>
    <t>一般管理費</t>
    <rPh sb="0" eb="2">
      <t>イッパン</t>
    </rPh>
    <rPh sb="2" eb="4">
      <t>カンリ</t>
    </rPh>
    <rPh sb="4" eb="5">
      <t>ヒ</t>
    </rPh>
    <phoneticPr fontId="5"/>
  </si>
  <si>
    <t>印刷製本費</t>
    <rPh sb="0" eb="5">
      <t>インサツセイホンヒ</t>
    </rPh>
    <phoneticPr fontId="5"/>
  </si>
  <si>
    <t>外注費</t>
    <rPh sb="0" eb="3">
      <t>ガイチュウヒ</t>
    </rPh>
    <phoneticPr fontId="5"/>
  </si>
  <si>
    <t>広報費</t>
    <rPh sb="0" eb="2">
      <t>コウホウ</t>
    </rPh>
    <rPh sb="2" eb="3">
      <t>ヒ</t>
    </rPh>
    <phoneticPr fontId="5"/>
  </si>
  <si>
    <t>WEB広告、テレビCM等</t>
    <rPh sb="3" eb="5">
      <t>コウコク</t>
    </rPh>
    <rPh sb="11" eb="12">
      <t>トウ</t>
    </rPh>
    <phoneticPr fontId="5"/>
  </si>
  <si>
    <t>パンフレット、チラシ印刷</t>
    <rPh sb="10" eb="12">
      <t>インサツ</t>
    </rPh>
    <phoneticPr fontId="5"/>
  </si>
  <si>
    <t>サービス料</t>
    <rPh sb="4" eb="5">
      <t>リョウ</t>
    </rPh>
    <phoneticPr fontId="5"/>
  </si>
  <si>
    <t>-</t>
    <phoneticPr fontId="5"/>
  </si>
  <si>
    <t>-</t>
    <phoneticPr fontId="5"/>
  </si>
  <si>
    <t>-</t>
    <phoneticPr fontId="5"/>
  </si>
  <si>
    <t>2,933/9</t>
    <phoneticPr fontId="5"/>
  </si>
  <si>
    <t>Q.東部知多衛生組合</t>
    <rPh sb="2" eb="4">
      <t>トウブ</t>
    </rPh>
    <rPh sb="4" eb="6">
      <t>チタ</t>
    </rPh>
    <rPh sb="6" eb="8">
      <t>エイセイ</t>
    </rPh>
    <rPh sb="8" eb="10">
      <t>クミアイ</t>
    </rPh>
    <phoneticPr fontId="5"/>
  </si>
  <si>
    <t>施設整備費</t>
    <rPh sb="0" eb="2">
      <t>シセツ</t>
    </rPh>
    <rPh sb="2" eb="5">
      <t>セイビヒ</t>
    </rPh>
    <phoneticPr fontId="5"/>
  </si>
  <si>
    <t>ごみ焼却施設</t>
    <rPh sb="2" eb="6">
      <t>ショウキャクシセツ</t>
    </rPh>
    <phoneticPr fontId="5"/>
  </si>
  <si>
    <t>委員謝金等</t>
    <rPh sb="0" eb="2">
      <t>イイン</t>
    </rPh>
    <rPh sb="2" eb="4">
      <t>シャキン</t>
    </rPh>
    <rPh sb="4" eb="5">
      <t>トウ</t>
    </rPh>
    <phoneticPr fontId="5"/>
  </si>
  <si>
    <t>委員旅費等</t>
    <rPh sb="0" eb="2">
      <t>イイン</t>
    </rPh>
    <rPh sb="2" eb="4">
      <t>リョヒ</t>
    </rPh>
    <rPh sb="4" eb="5">
      <t>トウ</t>
    </rPh>
    <phoneticPr fontId="5"/>
  </si>
  <si>
    <t>上越市</t>
    <rPh sb="0" eb="3">
      <t>ジョウエツシ</t>
    </rPh>
    <phoneticPr fontId="5"/>
  </si>
  <si>
    <t>東部知多衛生組合</t>
    <rPh sb="0" eb="2">
      <t>トウブ</t>
    </rPh>
    <rPh sb="2" eb="4">
      <t>チタ</t>
    </rPh>
    <rPh sb="4" eb="6">
      <t>エイセイ</t>
    </rPh>
    <rPh sb="6" eb="8">
      <t>クミアイ</t>
    </rPh>
    <phoneticPr fontId="5"/>
  </si>
  <si>
    <t>廿日市市</t>
    <rPh sb="0" eb="4">
      <t>ハツカイチシ</t>
    </rPh>
    <phoneticPr fontId="5"/>
  </si>
  <si>
    <t>船橋市</t>
    <rPh sb="0" eb="3">
      <t>フナバシシ</t>
    </rPh>
    <phoneticPr fontId="5"/>
  </si>
  <si>
    <t>宇和島地区広域事務組合</t>
    <rPh sb="0" eb="3">
      <t>ウワジマ</t>
    </rPh>
    <rPh sb="3" eb="5">
      <t>チク</t>
    </rPh>
    <rPh sb="5" eb="7">
      <t>コウイキ</t>
    </rPh>
    <rPh sb="7" eb="9">
      <t>ジム</t>
    </rPh>
    <rPh sb="9" eb="11">
      <t>クミアイ</t>
    </rPh>
    <phoneticPr fontId="5"/>
  </si>
  <si>
    <t>藤沢市</t>
    <rPh sb="0" eb="3">
      <t>フジサワシ</t>
    </rPh>
    <phoneticPr fontId="5"/>
  </si>
  <si>
    <t>鴻巣市</t>
    <phoneticPr fontId="5"/>
  </si>
  <si>
    <t>行田市</t>
    <phoneticPr fontId="5"/>
  </si>
  <si>
    <t>吉見町</t>
    <phoneticPr fontId="5"/>
  </si>
  <si>
    <t>（一社）海外環境協力センター</t>
    <phoneticPr fontId="5"/>
  </si>
  <si>
    <t>補助金等交付</t>
  </si>
  <si>
    <t>-</t>
    <phoneticPr fontId="5"/>
  </si>
  <si>
    <t>-</t>
    <phoneticPr fontId="5"/>
  </si>
  <si>
    <t>-</t>
    <phoneticPr fontId="5"/>
  </si>
  <si>
    <t>-</t>
    <phoneticPr fontId="5"/>
  </si>
  <si>
    <t>エネルギー回収型廃棄物処理施設</t>
    <rPh sb="5" eb="8">
      <t>カイシュウガタ</t>
    </rPh>
    <rPh sb="8" eb="11">
      <t>ハイキブツ</t>
    </rPh>
    <rPh sb="11" eb="13">
      <t>ショリ</t>
    </rPh>
    <rPh sb="13" eb="15">
      <t>シセツ</t>
    </rPh>
    <phoneticPr fontId="5"/>
  </si>
  <si>
    <t>エネルギー回収型廃棄物処理施設、マテリアルリサイクル推進施設</t>
    <rPh sb="26" eb="28">
      <t>スイシン</t>
    </rPh>
    <rPh sb="28" eb="30">
      <t>シセツ</t>
    </rPh>
    <phoneticPr fontId="5"/>
  </si>
  <si>
    <t>高効率ごみ発電施設</t>
    <rPh sb="0" eb="3">
      <t>コウコウリツ</t>
    </rPh>
    <rPh sb="5" eb="7">
      <t>ハツデン</t>
    </rPh>
    <rPh sb="7" eb="9">
      <t>シセツ</t>
    </rPh>
    <phoneticPr fontId="5"/>
  </si>
  <si>
    <t>高効率ごみ発電施設</t>
    <phoneticPr fontId="5"/>
  </si>
  <si>
    <t>エネルギー回収型廃棄物処理施設</t>
    <phoneticPr fontId="5"/>
  </si>
  <si>
    <t>災害廃棄物処理計画策定支援事業</t>
    <phoneticPr fontId="5"/>
  </si>
  <si>
    <t>災害廃棄物処理計画策定支援事業</t>
    <phoneticPr fontId="5"/>
  </si>
  <si>
    <t>打合せ、現地検証</t>
    <rPh sb="0" eb="2">
      <t>ウチアワ</t>
    </rPh>
    <rPh sb="4" eb="6">
      <t>ゲンチ</t>
    </rPh>
    <rPh sb="6" eb="8">
      <t>ケンショウ</t>
    </rPh>
    <phoneticPr fontId="5"/>
  </si>
  <si>
    <t>タブレットレンタル</t>
    <phoneticPr fontId="5"/>
  </si>
  <si>
    <t>報告書等</t>
    <rPh sb="0" eb="3">
      <t>ホウコクショ</t>
    </rPh>
    <rPh sb="3" eb="4">
      <t>トウ</t>
    </rPh>
    <phoneticPr fontId="5"/>
  </si>
  <si>
    <t>課題整理、調査、分析、打合せ等</t>
    <rPh sb="0" eb="2">
      <t>カダイ</t>
    </rPh>
    <rPh sb="2" eb="4">
      <t>セイリ</t>
    </rPh>
    <rPh sb="5" eb="7">
      <t>チョウサ</t>
    </rPh>
    <rPh sb="8" eb="10">
      <t>ブンセキ</t>
    </rPh>
    <rPh sb="11" eb="13">
      <t>ウチアワ</t>
    </rPh>
    <rPh sb="14" eb="15">
      <t>トウ</t>
    </rPh>
    <phoneticPr fontId="5"/>
  </si>
  <si>
    <t>打合せ、現地調査</t>
    <rPh sb="6" eb="8">
      <t>チョウサ</t>
    </rPh>
    <phoneticPr fontId="5"/>
  </si>
  <si>
    <t>情報収集・整理、手法の高度化</t>
    <rPh sb="0" eb="2">
      <t>ジョウホウ</t>
    </rPh>
    <rPh sb="2" eb="4">
      <t>シュウシュウ</t>
    </rPh>
    <rPh sb="5" eb="7">
      <t>セイリ</t>
    </rPh>
    <rPh sb="8" eb="10">
      <t>シュホウ</t>
    </rPh>
    <rPh sb="11" eb="14">
      <t>コウドカ</t>
    </rPh>
    <phoneticPr fontId="5"/>
  </si>
  <si>
    <t>衛星画像等</t>
    <rPh sb="0" eb="2">
      <t>エイセイ</t>
    </rPh>
    <rPh sb="2" eb="4">
      <t>ガゾウ</t>
    </rPh>
    <rPh sb="4" eb="5">
      <t>トウ</t>
    </rPh>
    <phoneticPr fontId="5"/>
  </si>
  <si>
    <t>WEB、イベント、制作等</t>
    <phoneticPr fontId="5"/>
  </si>
  <si>
    <t>パンフレット、報告書等</t>
    <rPh sb="7" eb="10">
      <t>ホウコクショ</t>
    </rPh>
    <rPh sb="10" eb="11">
      <t>トウ</t>
    </rPh>
    <phoneticPr fontId="5"/>
  </si>
  <si>
    <t>講演者謝金</t>
    <rPh sb="0" eb="2">
      <t>コウエン</t>
    </rPh>
    <rPh sb="2" eb="3">
      <t>シャ</t>
    </rPh>
    <rPh sb="3" eb="5">
      <t>シャキン</t>
    </rPh>
    <phoneticPr fontId="5"/>
  </si>
  <si>
    <t>会場借上料</t>
    <rPh sb="0" eb="2">
      <t>カイジョウ</t>
    </rPh>
    <rPh sb="2" eb="3">
      <t>シャク</t>
    </rPh>
    <rPh sb="3" eb="4">
      <t>ジョウ</t>
    </rPh>
    <rPh sb="4" eb="5">
      <t>リョウ</t>
    </rPh>
    <phoneticPr fontId="5"/>
  </si>
  <si>
    <t>HP、シンポジウムの企画運営等</t>
    <rPh sb="10" eb="12">
      <t>キカク</t>
    </rPh>
    <rPh sb="12" eb="14">
      <t>ウンエイ</t>
    </rPh>
    <rPh sb="14" eb="15">
      <t>トウ</t>
    </rPh>
    <phoneticPr fontId="5"/>
  </si>
  <si>
    <t>書類発送料等</t>
    <rPh sb="0" eb="2">
      <t>ショルイ</t>
    </rPh>
    <rPh sb="2" eb="4">
      <t>ハッソウ</t>
    </rPh>
    <rPh sb="4" eb="5">
      <t>リョウ</t>
    </rPh>
    <rPh sb="5" eb="6">
      <t>トウ</t>
    </rPh>
    <phoneticPr fontId="5"/>
  </si>
  <si>
    <t>現地調査</t>
    <rPh sb="0" eb="2">
      <t>ゲンチ</t>
    </rPh>
    <rPh sb="2" eb="4">
      <t>チョウサ</t>
    </rPh>
    <phoneticPr fontId="5"/>
  </si>
  <si>
    <t>現地調査、協議会</t>
    <rPh sb="0" eb="2">
      <t>ゲンチ</t>
    </rPh>
    <rPh sb="2" eb="4">
      <t>チョウサ</t>
    </rPh>
    <rPh sb="5" eb="8">
      <t>キョウギカイ</t>
    </rPh>
    <phoneticPr fontId="5"/>
  </si>
  <si>
    <t>会場借上料</t>
    <phoneticPr fontId="5"/>
  </si>
  <si>
    <t>借損料</t>
    <phoneticPr fontId="5"/>
  </si>
  <si>
    <t>通訳</t>
    <rPh sb="0" eb="2">
      <t>ツウヤク</t>
    </rPh>
    <phoneticPr fontId="5"/>
  </si>
  <si>
    <t>現状のとりまとめ、現地調査、技術的助言等</t>
    <rPh sb="0" eb="2">
      <t>ゲンジョウ</t>
    </rPh>
    <rPh sb="9" eb="11">
      <t>ゲンチ</t>
    </rPh>
    <rPh sb="11" eb="13">
      <t>チョウサ</t>
    </rPh>
    <rPh sb="14" eb="17">
      <t>ギジュツテキ</t>
    </rPh>
    <rPh sb="17" eb="19">
      <t>ジョゲン</t>
    </rPh>
    <rPh sb="19" eb="20">
      <t>トウ</t>
    </rPh>
    <phoneticPr fontId="5"/>
  </si>
  <si>
    <t>廃棄物量の調査・分析、資料作成、会議運営等</t>
    <rPh sb="0" eb="3">
      <t>ハイキブツ</t>
    </rPh>
    <rPh sb="3" eb="4">
      <t>リョウ</t>
    </rPh>
    <rPh sb="5" eb="7">
      <t>チョウサ</t>
    </rPh>
    <rPh sb="8" eb="10">
      <t>ブンセキ</t>
    </rPh>
    <rPh sb="11" eb="13">
      <t>シリョウ</t>
    </rPh>
    <rPh sb="13" eb="15">
      <t>サクセイ</t>
    </rPh>
    <rPh sb="16" eb="18">
      <t>カイギ</t>
    </rPh>
    <rPh sb="18" eb="20">
      <t>ウンエイ</t>
    </rPh>
    <rPh sb="20" eb="21">
      <t>トウ</t>
    </rPh>
    <phoneticPr fontId="5"/>
  </si>
  <si>
    <t>有識者会議</t>
    <rPh sb="0" eb="3">
      <t>ユウシキシャ</t>
    </rPh>
    <rPh sb="3" eb="5">
      <t>カイギ</t>
    </rPh>
    <phoneticPr fontId="5"/>
  </si>
  <si>
    <t>説明資料、報告書等</t>
    <rPh sb="0" eb="2">
      <t>セツメイ</t>
    </rPh>
    <rPh sb="2" eb="4">
      <t>シリョウ</t>
    </rPh>
    <rPh sb="5" eb="8">
      <t>ホウコクショ</t>
    </rPh>
    <rPh sb="8" eb="9">
      <t>トウ</t>
    </rPh>
    <phoneticPr fontId="5"/>
  </si>
  <si>
    <t>有識者会議</t>
    <phoneticPr fontId="5"/>
  </si>
  <si>
    <t>現地調査、情報整理、優先業務リストの作成等</t>
    <rPh sb="0" eb="2">
      <t>ゲンチ</t>
    </rPh>
    <rPh sb="2" eb="4">
      <t>チョウサ</t>
    </rPh>
    <rPh sb="5" eb="7">
      <t>ジョウホウ</t>
    </rPh>
    <rPh sb="7" eb="9">
      <t>セイリ</t>
    </rPh>
    <rPh sb="10" eb="12">
      <t>ユウセン</t>
    </rPh>
    <rPh sb="12" eb="14">
      <t>ギョウム</t>
    </rPh>
    <rPh sb="18" eb="20">
      <t>サクセイ</t>
    </rPh>
    <rPh sb="20" eb="21">
      <t>トウ</t>
    </rPh>
    <phoneticPr fontId="5"/>
  </si>
  <si>
    <t>調査補助</t>
    <rPh sb="0" eb="2">
      <t>チョウサ</t>
    </rPh>
    <rPh sb="2" eb="4">
      <t>ホジョ</t>
    </rPh>
    <phoneticPr fontId="5"/>
  </si>
  <si>
    <t>処理の実績に関する情報収集、とりまとめ等</t>
    <rPh sb="19" eb="20">
      <t>トウ</t>
    </rPh>
    <phoneticPr fontId="5"/>
  </si>
  <si>
    <t>報告書</t>
    <rPh sb="0" eb="3">
      <t>ホウコクショ</t>
    </rPh>
    <phoneticPr fontId="5"/>
  </si>
  <si>
    <t>調査補助等</t>
    <rPh sb="0" eb="2">
      <t>チョウサ</t>
    </rPh>
    <rPh sb="2" eb="4">
      <t>ホジョ</t>
    </rPh>
    <rPh sb="4" eb="5">
      <t>トウ</t>
    </rPh>
    <phoneticPr fontId="5"/>
  </si>
  <si>
    <t>テープ起こし</t>
    <rPh sb="3" eb="4">
      <t>オ</t>
    </rPh>
    <phoneticPr fontId="5"/>
  </si>
  <si>
    <t>現状調査、在り方、要件の検討等</t>
    <rPh sb="0" eb="2">
      <t>ゲンジョウ</t>
    </rPh>
    <rPh sb="2" eb="4">
      <t>チョウサ</t>
    </rPh>
    <rPh sb="5" eb="6">
      <t>ア</t>
    </rPh>
    <rPh sb="7" eb="8">
      <t>カタ</t>
    </rPh>
    <rPh sb="9" eb="11">
      <t>ヨウケン</t>
    </rPh>
    <rPh sb="12" eb="14">
      <t>ケントウ</t>
    </rPh>
    <rPh sb="14" eb="15">
      <t>トウ</t>
    </rPh>
    <phoneticPr fontId="5"/>
  </si>
  <si>
    <t>計画検討、検討会運営等</t>
    <rPh sb="0" eb="2">
      <t>ケイカク</t>
    </rPh>
    <rPh sb="2" eb="4">
      <t>ケントウ</t>
    </rPh>
    <rPh sb="5" eb="8">
      <t>ケントウカイ</t>
    </rPh>
    <rPh sb="8" eb="10">
      <t>ウンエイ</t>
    </rPh>
    <rPh sb="10" eb="11">
      <t>トウ</t>
    </rPh>
    <phoneticPr fontId="5"/>
  </si>
  <si>
    <t>検討会委員</t>
    <rPh sb="0" eb="3">
      <t>ケントウカイ</t>
    </rPh>
    <rPh sb="3" eb="5">
      <t>イイン</t>
    </rPh>
    <phoneticPr fontId="5"/>
  </si>
  <si>
    <t>打合せ、現地調査等</t>
    <rPh sb="0" eb="2">
      <t>ウチアワ</t>
    </rPh>
    <rPh sb="4" eb="6">
      <t>ゲンチ</t>
    </rPh>
    <rPh sb="6" eb="8">
      <t>チョウサ</t>
    </rPh>
    <rPh sb="8" eb="9">
      <t>トウ</t>
    </rPh>
    <phoneticPr fontId="5"/>
  </si>
  <si>
    <t>研修会講師</t>
    <rPh sb="0" eb="3">
      <t>ケンシュウカイ</t>
    </rPh>
    <rPh sb="3" eb="5">
      <t>コウシ</t>
    </rPh>
    <phoneticPr fontId="5"/>
  </si>
  <si>
    <t>研修会</t>
    <rPh sb="0" eb="3">
      <t>ケンシュウカイ</t>
    </rPh>
    <phoneticPr fontId="5"/>
  </si>
  <si>
    <t>研修会旅費</t>
    <rPh sb="0" eb="3">
      <t>ケンシュウカイ</t>
    </rPh>
    <rPh sb="3" eb="5">
      <t>リョヒ</t>
    </rPh>
    <phoneticPr fontId="5"/>
  </si>
  <si>
    <t>文献翻訳</t>
    <rPh sb="0" eb="2">
      <t>ブンケン</t>
    </rPh>
    <rPh sb="2" eb="4">
      <t>ホンヤク</t>
    </rPh>
    <phoneticPr fontId="5"/>
  </si>
  <si>
    <t>システムメンテナンス</t>
    <phoneticPr fontId="5"/>
  </si>
  <si>
    <t>研修会事務用品等</t>
    <rPh sb="0" eb="3">
      <t>ケンシュウカイ</t>
    </rPh>
    <rPh sb="3" eb="5">
      <t>ジム</t>
    </rPh>
    <rPh sb="5" eb="7">
      <t>ヨウヒン</t>
    </rPh>
    <rPh sb="7" eb="8">
      <t>トウ</t>
    </rPh>
    <phoneticPr fontId="5"/>
  </si>
  <si>
    <t>研修会資料、報告書</t>
    <rPh sb="0" eb="3">
      <t>ケンシュウカイ</t>
    </rPh>
    <rPh sb="3" eb="5">
      <t>シリョウ</t>
    </rPh>
    <rPh sb="6" eb="9">
      <t>ホウコクショ</t>
    </rPh>
    <phoneticPr fontId="5"/>
  </si>
  <si>
    <t>研修会時の檜物運搬</t>
    <rPh sb="0" eb="3">
      <t>ケンシュウカイ</t>
    </rPh>
    <rPh sb="3" eb="4">
      <t>ジ</t>
    </rPh>
    <rPh sb="5" eb="7">
      <t>ヒモツ</t>
    </rPh>
    <rPh sb="7" eb="9">
      <t>ウンパン</t>
    </rPh>
    <phoneticPr fontId="5"/>
  </si>
  <si>
    <t>会場借上料</t>
    <rPh sb="0" eb="2">
      <t>カイジョウ</t>
    </rPh>
    <rPh sb="2" eb="4">
      <t>カリア</t>
    </rPh>
    <rPh sb="4" eb="5">
      <t>リョウ</t>
    </rPh>
    <phoneticPr fontId="5"/>
  </si>
  <si>
    <t>研修会準備、運営等</t>
    <rPh sb="0" eb="3">
      <t>ケンシュウカイ</t>
    </rPh>
    <rPh sb="3" eb="5">
      <t>ジュンビ</t>
    </rPh>
    <rPh sb="6" eb="8">
      <t>ウンエイ</t>
    </rPh>
    <rPh sb="8" eb="9">
      <t>トウ</t>
    </rPh>
    <phoneticPr fontId="5"/>
  </si>
  <si>
    <t>現地調査（海外）</t>
    <rPh sb="0" eb="2">
      <t>ゲンチ</t>
    </rPh>
    <rPh sb="2" eb="4">
      <t>チョウサ</t>
    </rPh>
    <rPh sb="5" eb="7">
      <t>カイガイ</t>
    </rPh>
    <phoneticPr fontId="5"/>
  </si>
  <si>
    <t>実態調査</t>
    <rPh sb="0" eb="4">
      <t>ジッタイチョウサ</t>
    </rPh>
    <phoneticPr fontId="5"/>
  </si>
  <si>
    <t>有識者</t>
    <rPh sb="0" eb="3">
      <t>ユウシキシャ</t>
    </rPh>
    <phoneticPr fontId="5"/>
  </si>
  <si>
    <t>現地支援</t>
    <rPh sb="0" eb="2">
      <t>ゲンチ</t>
    </rPh>
    <rPh sb="2" eb="4">
      <t>シエン</t>
    </rPh>
    <phoneticPr fontId="5"/>
  </si>
  <si>
    <t>現地派遣</t>
    <rPh sb="0" eb="2">
      <t>ゲンチ</t>
    </rPh>
    <rPh sb="2" eb="4">
      <t>ハケン</t>
    </rPh>
    <phoneticPr fontId="5"/>
  </si>
  <si>
    <t>-</t>
    <phoneticPr fontId="5"/>
  </si>
  <si>
    <t>T.応用地質株式会社</t>
    <rPh sb="2" eb="10">
      <t>オウヨウチシツカブシキガイシャ</t>
    </rPh>
    <phoneticPr fontId="5"/>
  </si>
  <si>
    <t>U.株式会社エスティ総合研究所</t>
    <rPh sb="2" eb="6">
      <t>カブシキガイシャ</t>
    </rPh>
    <rPh sb="10" eb="15">
      <t>ソウゴウケンキュウジョ</t>
    </rPh>
    <phoneticPr fontId="5"/>
  </si>
  <si>
    <t>V.応用地質株式会社</t>
    <rPh sb="2" eb="10">
      <t>オウヨウチシツカブシキガイシャ</t>
    </rPh>
    <phoneticPr fontId="5"/>
  </si>
  <si>
    <t>W.応用地質株式会社</t>
    <rPh sb="2" eb="10">
      <t>オウヨウチシツカブシキガイシャ</t>
    </rPh>
    <phoneticPr fontId="5"/>
  </si>
  <si>
    <t>X.（一財）日本環境衛生センター</t>
    <rPh sb="3" eb="4">
      <t>イチ</t>
    </rPh>
    <rPh sb="4" eb="5">
      <t>ザイ</t>
    </rPh>
    <rPh sb="6" eb="12">
      <t>ニホンカンキョウエイセイ</t>
    </rPh>
    <phoneticPr fontId="5"/>
  </si>
  <si>
    <t>Y.パシフィックコンサルタンツ株式会社</t>
    <rPh sb="15" eb="19">
      <t>カブシキガイシャ</t>
    </rPh>
    <phoneticPr fontId="5"/>
  </si>
  <si>
    <t>Z.（公財）廃棄物・3R研究財団</t>
    <rPh sb="3" eb="5">
      <t>コウザイ</t>
    </rPh>
    <rPh sb="6" eb="9">
      <t>ハイキブツ</t>
    </rPh>
    <rPh sb="12" eb="14">
      <t>ケンキュウ</t>
    </rPh>
    <rPh sb="14" eb="16">
      <t>ザイダン</t>
    </rPh>
    <phoneticPr fontId="5"/>
  </si>
  <si>
    <t>a.（有）正陽印刷</t>
    <rPh sb="3" eb="4">
      <t>ユウ</t>
    </rPh>
    <rPh sb="5" eb="6">
      <t>セイ</t>
    </rPh>
    <rPh sb="6" eb="7">
      <t>ヨウ</t>
    </rPh>
    <rPh sb="7" eb="9">
      <t>インサツ</t>
    </rPh>
    <phoneticPr fontId="5"/>
  </si>
  <si>
    <t>b.応用地質株式会社中部支社</t>
    <rPh sb="2" eb="14">
      <t>オウヨウチシツカブシキガイシャチュウブシシャ</t>
    </rPh>
    <phoneticPr fontId="5"/>
  </si>
  <si>
    <t>c.パシフィックコンサルタンツ株式会社中部支社</t>
    <rPh sb="15" eb="23">
      <t>カブシキガイシャチュウブシシャ</t>
    </rPh>
    <phoneticPr fontId="5"/>
  </si>
  <si>
    <t>d.株式会社テクノ中部</t>
    <rPh sb="2" eb="6">
      <t>カブシキガイシャ</t>
    </rPh>
    <rPh sb="9" eb="11">
      <t>チュウブ</t>
    </rPh>
    <phoneticPr fontId="5"/>
  </si>
  <si>
    <t>e.応用地質株式会社関西支社</t>
    <rPh sb="2" eb="10">
      <t>オウヨウチシツカブシキガイシャ</t>
    </rPh>
    <rPh sb="10" eb="12">
      <t>カンサイ</t>
    </rPh>
    <rPh sb="12" eb="14">
      <t>シシャ</t>
    </rPh>
    <phoneticPr fontId="5"/>
  </si>
  <si>
    <t>f.三菱UFJリサーチ＆コンサルティング（株）</t>
    <rPh sb="2" eb="4">
      <t>ミツビシ</t>
    </rPh>
    <rPh sb="21" eb="22">
      <t>カブ</t>
    </rPh>
    <phoneticPr fontId="5"/>
  </si>
  <si>
    <t>g.三菱UFJリサーチ＆コンサルティング（株）</t>
    <phoneticPr fontId="5"/>
  </si>
  <si>
    <t>h.セコム（株）</t>
    <rPh sb="6" eb="7">
      <t>カブ</t>
    </rPh>
    <phoneticPr fontId="5"/>
  </si>
  <si>
    <t>i.株式会社東和テクノロジー</t>
    <rPh sb="2" eb="6">
      <t>カブシキガイシャ</t>
    </rPh>
    <rPh sb="6" eb="8">
      <t>トウワ</t>
    </rPh>
    <phoneticPr fontId="5"/>
  </si>
  <si>
    <t>j.中電技術コンサルタント株式会社</t>
    <rPh sb="2" eb="6">
      <t>チュウデンギジュツ</t>
    </rPh>
    <rPh sb="13" eb="17">
      <t>カブシキガイシャ</t>
    </rPh>
    <phoneticPr fontId="5"/>
  </si>
  <si>
    <t>k.応用地質株式会社四国支社</t>
    <rPh sb="2" eb="10">
      <t>オウヨウチシツカブシキガイシャ</t>
    </rPh>
    <rPh sb="10" eb="12">
      <t>シコク</t>
    </rPh>
    <rPh sb="12" eb="14">
      <t>シシャ</t>
    </rPh>
    <phoneticPr fontId="5"/>
  </si>
  <si>
    <t>l.三菱UFJリサーチ＆コンサルティング（株）</t>
    <phoneticPr fontId="5"/>
  </si>
  <si>
    <t>m.株式会社東和テクノロジー</t>
    <rPh sb="2" eb="8">
      <t>カブシキガイシャトウワ</t>
    </rPh>
    <phoneticPr fontId="5"/>
  </si>
  <si>
    <t>o.（一財）日本環境衛生センター</t>
    <rPh sb="3" eb="4">
      <t>イチ</t>
    </rPh>
    <rPh sb="4" eb="5">
      <t>ザイ</t>
    </rPh>
    <rPh sb="6" eb="12">
      <t>ニホンカンキョウエイセイ</t>
    </rPh>
    <phoneticPr fontId="5"/>
  </si>
  <si>
    <t>-</t>
    <phoneticPr fontId="5"/>
  </si>
  <si>
    <t>応用地質株式会社</t>
    <rPh sb="0" eb="8">
      <t>オウヨウチシツカブシキガイシャ</t>
    </rPh>
    <phoneticPr fontId="5"/>
  </si>
  <si>
    <t>株式会社エスティ総合研究所</t>
    <rPh sb="0" eb="4">
      <t>カブシキガイシャ</t>
    </rPh>
    <rPh sb="8" eb="13">
      <t>ソウゴウケンキュウジョ</t>
    </rPh>
    <phoneticPr fontId="5"/>
  </si>
  <si>
    <t>（一財）日本環境衛生センター</t>
    <rPh sb="1" eb="2">
      <t>イチ</t>
    </rPh>
    <rPh sb="2" eb="3">
      <t>ザイ</t>
    </rPh>
    <rPh sb="4" eb="10">
      <t>ニホンカンキョウエイセイ</t>
    </rPh>
    <phoneticPr fontId="5"/>
  </si>
  <si>
    <t>パシフィックコンサルタンツ株式会社</t>
    <rPh sb="13" eb="17">
      <t>カブシキガイシャ</t>
    </rPh>
    <phoneticPr fontId="5"/>
  </si>
  <si>
    <r>
      <t>（公財）廃棄物・3</t>
    </r>
    <r>
      <rPr>
        <sz val="11"/>
        <rFont val="ＭＳ Ｐゴシック"/>
        <family val="3"/>
        <charset val="128"/>
      </rPr>
      <t>R研究財団</t>
    </r>
    <rPh sb="1" eb="3">
      <t>コウザイ</t>
    </rPh>
    <rPh sb="4" eb="7">
      <t>ハイキブツ</t>
    </rPh>
    <rPh sb="10" eb="12">
      <t>ケンキュウ</t>
    </rPh>
    <rPh sb="12" eb="14">
      <t>ザイダン</t>
    </rPh>
    <phoneticPr fontId="5"/>
  </si>
  <si>
    <t>（有）正陽印刷</t>
    <rPh sb="1" eb="2">
      <t>ユウ</t>
    </rPh>
    <rPh sb="3" eb="5">
      <t>セイヨウ</t>
    </rPh>
    <rPh sb="5" eb="7">
      <t>インサツ</t>
    </rPh>
    <phoneticPr fontId="5"/>
  </si>
  <si>
    <t>応用地質株式会社中部支社</t>
    <rPh sb="0" eb="12">
      <t>オウヨウチシツカブシキガイシャチュウブシシャ</t>
    </rPh>
    <phoneticPr fontId="5"/>
  </si>
  <si>
    <t>パシフィックコンサルタンツ株式会社中部支社</t>
    <rPh sb="13" eb="21">
      <t>カブシキガイシャチュウブシシャ</t>
    </rPh>
    <phoneticPr fontId="5"/>
  </si>
  <si>
    <t>株式会社テクノ中部</t>
    <rPh sb="0" eb="4">
      <t>カブシキガイシャ</t>
    </rPh>
    <rPh sb="7" eb="9">
      <t>チュウブ</t>
    </rPh>
    <phoneticPr fontId="5"/>
  </si>
  <si>
    <t>応用地質株式会社関西支社</t>
    <rPh sb="0" eb="12">
      <t>オウヨウチシツカブシキガイシャカンサイシシャ</t>
    </rPh>
    <phoneticPr fontId="5"/>
  </si>
  <si>
    <t>三菱UFJリサーチ＆コンサルティング（株）</t>
    <rPh sb="0" eb="2">
      <t>ミツビシ</t>
    </rPh>
    <rPh sb="19" eb="20">
      <t>カブ</t>
    </rPh>
    <phoneticPr fontId="5"/>
  </si>
  <si>
    <t>三菱UFJリサーチ＆コンサルティング（株）</t>
    <phoneticPr fontId="5"/>
  </si>
  <si>
    <t>三菱UFJリサーチ＆コンサルティング（株）</t>
    <phoneticPr fontId="5"/>
  </si>
  <si>
    <t>セコム（株）</t>
    <rPh sb="4" eb="5">
      <t>カブ</t>
    </rPh>
    <phoneticPr fontId="5"/>
  </si>
  <si>
    <t>株式会社東和テクノロジー</t>
    <rPh sb="0" eb="4">
      <t>カブシキガイシャ</t>
    </rPh>
    <rPh sb="4" eb="6">
      <t>トウワ</t>
    </rPh>
    <phoneticPr fontId="5"/>
  </si>
  <si>
    <t>中電技術コンサルタント株式会社</t>
    <rPh sb="0" eb="2">
      <t>チュウデン</t>
    </rPh>
    <rPh sb="2" eb="4">
      <t>ギジュツ</t>
    </rPh>
    <rPh sb="11" eb="15">
      <t>カブシキガイシャ</t>
    </rPh>
    <phoneticPr fontId="5"/>
  </si>
  <si>
    <t>応用地質株式会社四国支社</t>
    <rPh sb="0" eb="12">
      <t>オウヨウチシツカブシキガイシャシコクシシャ</t>
    </rPh>
    <phoneticPr fontId="5"/>
  </si>
  <si>
    <t>（有）平田紙文具事務機</t>
    <rPh sb="1" eb="2">
      <t>ユウ</t>
    </rPh>
    <rPh sb="3" eb="11">
      <t>ヒラタカミブングジムキ</t>
    </rPh>
    <phoneticPr fontId="5"/>
  </si>
  <si>
    <t>p.（有）平田紙文具事務機</t>
    <rPh sb="3" eb="4">
      <t>ユウ</t>
    </rPh>
    <rPh sb="5" eb="7">
      <t>ヒラタ</t>
    </rPh>
    <rPh sb="7" eb="8">
      <t>カミ</t>
    </rPh>
    <rPh sb="8" eb="10">
      <t>ブング</t>
    </rPh>
    <rPh sb="10" eb="13">
      <t>ジムキ</t>
    </rPh>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</si>
  <si>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</si>
  <si>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</si>
  <si>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</si>
  <si>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</si>
  <si>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</si>
  <si>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</si>
  <si>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</si>
  <si>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</si>
  <si>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</si>
  <si>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</si>
  <si>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</si>
  <si>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</si>
  <si>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</si>
  <si>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</si>
  <si>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</si>
  <si>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</si>
  <si>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</si>
  <si>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</si>
  <si>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</si>
  <si>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</si>
  <si>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o.</t>
    <phoneticPr fontId="5"/>
  </si>
  <si>
    <t>p.</t>
    <phoneticPr fontId="5"/>
  </si>
  <si>
    <t>雑費</t>
    <rPh sb="0" eb="2">
      <t>ザッピ</t>
    </rPh>
    <phoneticPr fontId="5"/>
  </si>
  <si>
    <t>業務打合せ、意見交換会等</t>
    <rPh sb="0" eb="2">
      <t>ギョウム</t>
    </rPh>
    <rPh sb="2" eb="4">
      <t>ウチアワ</t>
    </rPh>
    <rPh sb="6" eb="8">
      <t>イケン</t>
    </rPh>
    <rPh sb="8" eb="11">
      <t>コウカンカイ</t>
    </rPh>
    <rPh sb="11" eb="12">
      <t>トウ</t>
    </rPh>
    <phoneticPr fontId="5"/>
  </si>
  <si>
    <t>意見交換会資料等、報告書</t>
    <rPh sb="0" eb="2">
      <t>イケン</t>
    </rPh>
    <rPh sb="2" eb="5">
      <t>コウカンカイ</t>
    </rPh>
    <rPh sb="5" eb="7">
      <t>シリョウ</t>
    </rPh>
    <rPh sb="7" eb="8">
      <t>トウ</t>
    </rPh>
    <rPh sb="9" eb="12">
      <t>ホウコクショ</t>
    </rPh>
    <phoneticPr fontId="5"/>
  </si>
  <si>
    <t>その他</t>
    <phoneticPr fontId="5"/>
  </si>
  <si>
    <t>会場借料、謝金、一般管理費等</t>
    <phoneticPr fontId="5"/>
  </si>
  <si>
    <t>調査検討等</t>
    <rPh sb="0" eb="2">
      <t>チョウサ</t>
    </rPh>
    <rPh sb="2" eb="4">
      <t>ケントウ</t>
    </rPh>
    <rPh sb="4" eb="5">
      <t>トウ</t>
    </rPh>
    <phoneticPr fontId="5"/>
  </si>
  <si>
    <t>会場借料、謝金、一般管理費等</t>
    <rPh sb="0" eb="2">
      <t>カイジョウ</t>
    </rPh>
    <rPh sb="2" eb="4">
      <t>シャクリョウ</t>
    </rPh>
    <rPh sb="5" eb="7">
      <t>シャキン</t>
    </rPh>
    <rPh sb="8" eb="10">
      <t>イッパン</t>
    </rPh>
    <rPh sb="10" eb="13">
      <t>カンリヒ</t>
    </rPh>
    <rPh sb="13" eb="14">
      <t>トウ</t>
    </rPh>
    <phoneticPr fontId="5"/>
  </si>
  <si>
    <t>計画検討、協議会運営等</t>
    <rPh sb="0" eb="2">
      <t>ケイカク</t>
    </rPh>
    <rPh sb="2" eb="4">
      <t>ケントウ</t>
    </rPh>
    <rPh sb="5" eb="8">
      <t>キョウギカイ</t>
    </rPh>
    <rPh sb="8" eb="10">
      <t>ウンエイ</t>
    </rPh>
    <rPh sb="10" eb="11">
      <t>ナド</t>
    </rPh>
    <phoneticPr fontId="5"/>
  </si>
  <si>
    <t>業務打合せ、現地打合せ、協議会構成員の協議会参加旅費</t>
    <rPh sb="0" eb="2">
      <t>ギョウム</t>
    </rPh>
    <rPh sb="2" eb="4">
      <t>ウチアワ</t>
    </rPh>
    <rPh sb="6" eb="8">
      <t>ゲンチ</t>
    </rPh>
    <rPh sb="8" eb="10">
      <t>ウチアワ</t>
    </rPh>
    <rPh sb="12" eb="15">
      <t>キョウギカイ</t>
    </rPh>
    <rPh sb="15" eb="18">
      <t>コウセイイン</t>
    </rPh>
    <rPh sb="19" eb="22">
      <t>キョウギカイ</t>
    </rPh>
    <rPh sb="22" eb="24">
      <t>サンカ</t>
    </rPh>
    <rPh sb="24" eb="26">
      <t>リョヒ</t>
    </rPh>
    <phoneticPr fontId="5"/>
  </si>
  <si>
    <t>印刷製本費</t>
    <rPh sb="0" eb="2">
      <t>インサツ</t>
    </rPh>
    <rPh sb="2" eb="5">
      <t>セイホンヒ</t>
    </rPh>
    <phoneticPr fontId="5"/>
  </si>
  <si>
    <t>報告書等</t>
    <rPh sb="0" eb="4">
      <t>ホウコクショナド</t>
    </rPh>
    <phoneticPr fontId="5"/>
  </si>
  <si>
    <t>会場費等</t>
    <rPh sb="0" eb="4">
      <t>カイジョウヒナド</t>
    </rPh>
    <phoneticPr fontId="5"/>
  </si>
  <si>
    <t>一般管理費、消費税等</t>
    <rPh sb="0" eb="2">
      <t>イッパン</t>
    </rPh>
    <rPh sb="2" eb="5">
      <t>カンリヒ</t>
    </rPh>
    <rPh sb="6" eb="9">
      <t>ショウヒゼイ</t>
    </rPh>
    <rPh sb="9" eb="10">
      <t>ナド</t>
    </rPh>
    <phoneticPr fontId="5"/>
  </si>
  <si>
    <t>給与等</t>
    <rPh sb="0" eb="2">
      <t>キュウヨ</t>
    </rPh>
    <rPh sb="2" eb="3">
      <t>トウ</t>
    </rPh>
    <phoneticPr fontId="5"/>
  </si>
  <si>
    <t>諸謝金（振込手数料含む）</t>
    <rPh sb="0" eb="1">
      <t>ショ</t>
    </rPh>
    <rPh sb="1" eb="3">
      <t>シャキン</t>
    </rPh>
    <rPh sb="4" eb="6">
      <t>フリコミ</t>
    </rPh>
    <rPh sb="6" eb="9">
      <t>テスウリョウ</t>
    </rPh>
    <rPh sb="9" eb="10">
      <t>フク</t>
    </rPh>
    <phoneticPr fontId="5"/>
  </si>
  <si>
    <t>鉄道賃等</t>
    <rPh sb="0" eb="2">
      <t>テツドウ</t>
    </rPh>
    <rPh sb="2" eb="3">
      <t>チン</t>
    </rPh>
    <rPh sb="3" eb="4">
      <t>トウ</t>
    </rPh>
    <phoneticPr fontId="5"/>
  </si>
  <si>
    <t>報告書200部、会議資料印刷費</t>
    <rPh sb="0" eb="3">
      <t>ホウコクショ</t>
    </rPh>
    <rPh sb="6" eb="7">
      <t>ブ</t>
    </rPh>
    <rPh sb="8" eb="10">
      <t>カイギ</t>
    </rPh>
    <rPh sb="10" eb="12">
      <t>シリョウ</t>
    </rPh>
    <rPh sb="12" eb="15">
      <t>インサツヒ</t>
    </rPh>
    <phoneticPr fontId="5"/>
  </si>
  <si>
    <t>借料及び損料</t>
    <rPh sb="0" eb="3">
      <t>シャクリョウオヨ</t>
    </rPh>
    <rPh sb="4" eb="6">
      <t>ソンリョウ</t>
    </rPh>
    <phoneticPr fontId="5"/>
  </si>
  <si>
    <t>モニターレンタル費</t>
    <rPh sb="8" eb="9">
      <t>ヒ</t>
    </rPh>
    <phoneticPr fontId="5"/>
  </si>
  <si>
    <t>会場費等</t>
    <rPh sb="0" eb="3">
      <t>カイジョウヒ</t>
    </rPh>
    <rPh sb="3" eb="4">
      <t>トウ</t>
    </rPh>
    <phoneticPr fontId="5"/>
  </si>
  <si>
    <t>通信運搬費</t>
    <rPh sb="0" eb="5">
      <t>ツウシンウンパンヒ</t>
    </rPh>
    <phoneticPr fontId="5"/>
  </si>
  <si>
    <t>WG等諸謝金</t>
    <rPh sb="2" eb="3">
      <t>トウ</t>
    </rPh>
    <rPh sb="3" eb="4">
      <t>ショ</t>
    </rPh>
    <rPh sb="4" eb="6">
      <t>シャキン</t>
    </rPh>
    <phoneticPr fontId="5"/>
  </si>
  <si>
    <t>報告書200部、行動計画450部</t>
    <rPh sb="0" eb="3">
      <t>ホウコクショ</t>
    </rPh>
    <rPh sb="6" eb="7">
      <t>ブ</t>
    </rPh>
    <rPh sb="8" eb="10">
      <t>コウドウ</t>
    </rPh>
    <rPh sb="10" eb="12">
      <t>ケイカク</t>
    </rPh>
    <rPh sb="15" eb="16">
      <t>ブ</t>
    </rPh>
    <phoneticPr fontId="5"/>
  </si>
  <si>
    <t>荷物宅配等</t>
    <rPh sb="0" eb="2">
      <t>ニモツ</t>
    </rPh>
    <rPh sb="2" eb="4">
      <t>タクハイ</t>
    </rPh>
    <rPh sb="4" eb="5">
      <t>トウ</t>
    </rPh>
    <phoneticPr fontId="5"/>
  </si>
  <si>
    <t>会場費、茶菓子代</t>
    <rPh sb="0" eb="3">
      <t>カイジョウヒ</t>
    </rPh>
    <rPh sb="4" eb="7">
      <t>チャガシ</t>
    </rPh>
    <rPh sb="7" eb="8">
      <t>ダイ</t>
    </rPh>
    <phoneticPr fontId="5"/>
  </si>
  <si>
    <t>事務用品代</t>
    <rPh sb="0" eb="2">
      <t>ジム</t>
    </rPh>
    <rPh sb="2" eb="4">
      <t>ヨウヒン</t>
    </rPh>
    <rPh sb="4" eb="5">
      <t>ダイ</t>
    </rPh>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</si>
  <si>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</si>
  <si>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</si>
  <si>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非回答</t>
    <rPh sb="0" eb="1">
      <t>ヒ</t>
    </rPh>
    <rPh sb="1" eb="3">
      <t>カイトウ</t>
    </rPh>
    <phoneticPr fontId="5"/>
  </si>
  <si>
    <t>業務打ち合わせ、ヒアリング</t>
    <rPh sb="0" eb="3">
      <t>ギョウムウ</t>
    </rPh>
    <rPh sb="4" eb="5">
      <t>ア</t>
    </rPh>
    <phoneticPr fontId="5"/>
  </si>
  <si>
    <t>打ち合わせ資料、報告書</t>
    <rPh sb="0" eb="1">
      <t>ウ</t>
    </rPh>
    <rPh sb="2" eb="3">
      <t>ア</t>
    </rPh>
    <rPh sb="5" eb="7">
      <t>シリョウ</t>
    </rPh>
    <rPh sb="8" eb="11">
      <t>ホウコクショ</t>
    </rPh>
    <phoneticPr fontId="5"/>
  </si>
  <si>
    <t>一般管理費等</t>
    <rPh sb="0" eb="2">
      <t>イッパン</t>
    </rPh>
    <rPh sb="2" eb="5">
      <t>カンリヒ</t>
    </rPh>
    <rPh sb="5" eb="6">
      <t>トウ</t>
    </rPh>
    <phoneticPr fontId="5"/>
  </si>
  <si>
    <t>印刷正本費</t>
    <rPh sb="0" eb="2">
      <t>インサツ</t>
    </rPh>
    <rPh sb="2" eb="4">
      <t>セイホン</t>
    </rPh>
    <rPh sb="4" eb="5">
      <t>ヒ</t>
    </rPh>
    <phoneticPr fontId="5"/>
  </si>
  <si>
    <t>打合せ資料、報告書</t>
    <rPh sb="0" eb="2">
      <t>ウチアワ</t>
    </rPh>
    <rPh sb="3" eb="5">
      <t>シリョウ</t>
    </rPh>
    <rPh sb="6" eb="9">
      <t>ホウコクショ</t>
    </rPh>
    <phoneticPr fontId="5"/>
  </si>
  <si>
    <t>成果物印刷費</t>
    <rPh sb="0" eb="3">
      <t>セイカブツ</t>
    </rPh>
    <rPh sb="3" eb="6">
      <t>インサツヒ</t>
    </rPh>
    <phoneticPr fontId="5"/>
  </si>
  <si>
    <t>諸謝金、借料及び損料、旅費等</t>
    <rPh sb="0" eb="1">
      <t>ショ</t>
    </rPh>
    <rPh sb="1" eb="3">
      <t>シャキン</t>
    </rPh>
    <rPh sb="4" eb="6">
      <t>シャクリョウ</t>
    </rPh>
    <rPh sb="6" eb="7">
      <t>オヨ</t>
    </rPh>
    <rPh sb="8" eb="10">
      <t>ソンリョウ</t>
    </rPh>
    <rPh sb="11" eb="13">
      <t>リョヒ</t>
    </rPh>
    <rPh sb="13" eb="14">
      <t>トウ</t>
    </rPh>
    <phoneticPr fontId="5"/>
  </si>
  <si>
    <t>会議出席等</t>
    <rPh sb="0" eb="2">
      <t>カイギ</t>
    </rPh>
    <rPh sb="2" eb="4">
      <t>シュッセキ</t>
    </rPh>
    <rPh sb="4" eb="5">
      <t>トウ</t>
    </rPh>
    <phoneticPr fontId="5"/>
  </si>
  <si>
    <t>諸謝金、借料及び損料、会議費等</t>
    <rPh sb="0" eb="1">
      <t>ショ</t>
    </rPh>
    <rPh sb="1" eb="3">
      <t>シャキン</t>
    </rPh>
    <rPh sb="4" eb="6">
      <t>シャクリョウ</t>
    </rPh>
    <rPh sb="6" eb="7">
      <t>オヨ</t>
    </rPh>
    <rPh sb="8" eb="10">
      <t>ソンリョウ</t>
    </rPh>
    <rPh sb="11" eb="14">
      <t>カイギヒ</t>
    </rPh>
    <rPh sb="14" eb="15">
      <t>トウ</t>
    </rPh>
    <phoneticPr fontId="5"/>
  </si>
  <si>
    <t>３０５人</t>
    <rPh sb="3" eb="4">
      <t>ニン</t>
    </rPh>
    <phoneticPr fontId="5"/>
  </si>
  <si>
    <t>旅費・交通費</t>
    <rPh sb="0" eb="2">
      <t>リョヒ</t>
    </rPh>
    <rPh sb="3" eb="6">
      <t>コウツウヒ</t>
    </rPh>
    <phoneticPr fontId="5"/>
  </si>
  <si>
    <t>打合せ、３者協議、現地調査</t>
    <rPh sb="0" eb="2">
      <t>ウチアワ</t>
    </rPh>
    <rPh sb="5" eb="6">
      <t>シャ</t>
    </rPh>
    <rPh sb="6" eb="8">
      <t>キョウギ</t>
    </rPh>
    <rPh sb="9" eb="11">
      <t>ゲンチ</t>
    </rPh>
    <rPh sb="11" eb="13">
      <t>チョウサ</t>
    </rPh>
    <phoneticPr fontId="5"/>
  </si>
  <si>
    <t>報告書２００部</t>
    <rPh sb="0" eb="3">
      <t>ホウコクショ</t>
    </rPh>
    <rPh sb="6" eb="7">
      <t>ブ</t>
    </rPh>
    <phoneticPr fontId="5"/>
  </si>
  <si>
    <t>文具等</t>
    <rPh sb="0" eb="2">
      <t>ブング</t>
    </rPh>
    <rPh sb="2" eb="3">
      <t>トウ</t>
    </rPh>
    <phoneticPr fontId="5"/>
  </si>
  <si>
    <t>郵便料等</t>
    <rPh sb="0" eb="2">
      <t>ユウビン</t>
    </rPh>
    <rPh sb="2" eb="3">
      <t>リョウ</t>
    </rPh>
    <rPh sb="3" eb="4">
      <t>トウ</t>
    </rPh>
    <phoneticPr fontId="5"/>
  </si>
  <si>
    <t>レンタカー</t>
    <phoneticPr fontId="5"/>
  </si>
  <si>
    <t>検討、調査等</t>
    <rPh sb="0" eb="2">
      <t>ケントウ</t>
    </rPh>
    <rPh sb="3" eb="5">
      <t>チョウサ</t>
    </rPh>
    <rPh sb="5" eb="6">
      <t>トウ</t>
    </rPh>
    <phoneticPr fontId="5"/>
  </si>
  <si>
    <t>諸謝金・旅費</t>
    <rPh sb="0" eb="3">
      <t>ショシャキン</t>
    </rPh>
    <rPh sb="4" eb="6">
      <t>リョヒ</t>
    </rPh>
    <phoneticPr fontId="5"/>
  </si>
  <si>
    <t>業務打合せ、協議会参加者旅費等</t>
    <rPh sb="0" eb="2">
      <t>ギョウム</t>
    </rPh>
    <rPh sb="2" eb="4">
      <t>ウチアワ</t>
    </rPh>
    <rPh sb="6" eb="9">
      <t>キョウギカイ</t>
    </rPh>
    <rPh sb="9" eb="12">
      <t>サンカシャ</t>
    </rPh>
    <rPh sb="12" eb="14">
      <t>リョヒ</t>
    </rPh>
    <rPh sb="14" eb="15">
      <t>トウ</t>
    </rPh>
    <phoneticPr fontId="5"/>
  </si>
  <si>
    <t>会議運営費</t>
    <rPh sb="0" eb="2">
      <t>カイギ</t>
    </rPh>
    <rPh sb="2" eb="4">
      <t>ウンエイ</t>
    </rPh>
    <rPh sb="4" eb="5">
      <t>ヒ</t>
    </rPh>
    <phoneticPr fontId="5"/>
  </si>
  <si>
    <t>会場借料、消耗品等</t>
    <rPh sb="0" eb="2">
      <t>カイジョウ</t>
    </rPh>
    <rPh sb="2" eb="4">
      <t>シャクリョウ</t>
    </rPh>
    <rPh sb="5" eb="8">
      <t>ショウモウヒン</t>
    </rPh>
    <rPh sb="8" eb="9">
      <t>トウ</t>
    </rPh>
    <phoneticPr fontId="5"/>
  </si>
  <si>
    <t>協議会・セミナー等資料、報告書</t>
    <rPh sb="0" eb="3">
      <t>キョウギカイ</t>
    </rPh>
    <rPh sb="8" eb="9">
      <t>トウ</t>
    </rPh>
    <rPh sb="9" eb="11">
      <t>シリョウ</t>
    </rPh>
    <rPh sb="12" eb="15">
      <t>ホウコクショ</t>
    </rPh>
    <phoneticPr fontId="5"/>
  </si>
  <si>
    <t>一般管理費、消費税等</t>
    <rPh sb="0" eb="2">
      <t>イッパン</t>
    </rPh>
    <rPh sb="2" eb="5">
      <t>カンリヒ</t>
    </rPh>
    <rPh sb="6" eb="9">
      <t>ショウヒゼイ</t>
    </rPh>
    <rPh sb="9" eb="10">
      <t>トウ</t>
    </rPh>
    <phoneticPr fontId="5"/>
  </si>
  <si>
    <t>応用地質株式会社</t>
    <rPh sb="0" eb="2">
      <t>オウヨウ</t>
    </rPh>
    <rPh sb="2" eb="4">
      <t>チシツ</t>
    </rPh>
    <rPh sb="4" eb="6">
      <t>カブシキ</t>
    </rPh>
    <rPh sb="6" eb="8">
      <t>カイシャ</t>
    </rPh>
    <phoneticPr fontId="5"/>
  </si>
  <si>
    <t>自治体の災害廃棄物対策に係る処理計画策定モデル事業</t>
    <rPh sb="0" eb="3">
      <t>ジチタイ</t>
    </rPh>
    <rPh sb="12" eb="13">
      <t>カカ</t>
    </rPh>
    <rPh sb="14" eb="16">
      <t>ショリ</t>
    </rPh>
    <rPh sb="16" eb="18">
      <t>ケイカク</t>
    </rPh>
    <rPh sb="18" eb="20">
      <t>サクテイ</t>
    </rPh>
    <rPh sb="23" eb="25">
      <t>ジギョウ</t>
    </rPh>
    <phoneticPr fontId="5"/>
  </si>
  <si>
    <t>一般競争（総合評価）</t>
    <rPh sb="0" eb="2">
      <t>イッパン</t>
    </rPh>
    <rPh sb="2" eb="4">
      <t>キョウソウ</t>
    </rPh>
    <rPh sb="5" eb="7">
      <t>ソウゴウ</t>
    </rPh>
    <rPh sb="7" eb="9">
      <t>ヒョウカ</t>
    </rPh>
    <phoneticPr fontId="5"/>
  </si>
  <si>
    <t>-</t>
    <phoneticPr fontId="5"/>
  </si>
  <si>
    <t>-</t>
    <phoneticPr fontId="5"/>
  </si>
  <si>
    <t>-</t>
    <phoneticPr fontId="5"/>
  </si>
  <si>
    <t>災害時公共交通機関に係るCO2排出量検討調査</t>
    <rPh sb="0" eb="2">
      <t>サイガイ</t>
    </rPh>
    <phoneticPr fontId="5"/>
  </si>
  <si>
    <t>随意契約（少額）</t>
    <rPh sb="0" eb="2">
      <t>ズイイ</t>
    </rPh>
    <rPh sb="2" eb="4">
      <t>ケイヤク</t>
    </rPh>
    <rPh sb="5" eb="7">
      <t>ショウガク</t>
    </rPh>
    <phoneticPr fontId="5"/>
  </si>
  <si>
    <t>－</t>
    <phoneticPr fontId="5"/>
  </si>
  <si>
    <t>-</t>
    <phoneticPr fontId="5"/>
  </si>
  <si>
    <t>－</t>
    <phoneticPr fontId="5"/>
  </si>
  <si>
    <t>大規模災害時の広域的な廃棄物対策に係る協議会運営等</t>
    <rPh sb="0" eb="3">
      <t>ダイキボ</t>
    </rPh>
    <rPh sb="3" eb="6">
      <t>サイガイジ</t>
    </rPh>
    <rPh sb="7" eb="9">
      <t>コウイキ</t>
    </rPh>
    <rPh sb="9" eb="10">
      <t>テキ</t>
    </rPh>
    <rPh sb="11" eb="14">
      <t>ハイキブツ</t>
    </rPh>
    <rPh sb="14" eb="16">
      <t>タイサク</t>
    </rPh>
    <rPh sb="17" eb="18">
      <t>カカ</t>
    </rPh>
    <rPh sb="19" eb="22">
      <t>キョウギカイ</t>
    </rPh>
    <rPh sb="22" eb="24">
      <t>ウンエイ</t>
    </rPh>
    <rPh sb="24" eb="25">
      <t>トウ</t>
    </rPh>
    <phoneticPr fontId="5"/>
  </si>
  <si>
    <t>応用地質株式会社東北支社</t>
    <rPh sb="0" eb="4">
      <t>オウヨウチシツ</t>
    </rPh>
    <rPh sb="4" eb="8">
      <t>カブシキガイシャ</t>
    </rPh>
    <rPh sb="8" eb="10">
      <t>トウホク</t>
    </rPh>
    <rPh sb="10" eb="12">
      <t>シシャ</t>
    </rPh>
    <phoneticPr fontId="30"/>
  </si>
  <si>
    <t>平成27年8月関東・東北豪雨により発生した災害廃棄物処理の記録</t>
    <rPh sb="0" eb="2">
      <t>ヘイセイ</t>
    </rPh>
    <rPh sb="4" eb="5">
      <t>ネン</t>
    </rPh>
    <rPh sb="6" eb="9">
      <t>ガツカントウ</t>
    </rPh>
    <rPh sb="10" eb="14">
      <t>トウホクゴウウ</t>
    </rPh>
    <rPh sb="17" eb="19">
      <t>ハッセイ</t>
    </rPh>
    <rPh sb="21" eb="26">
      <t>サイガイハイキブツ</t>
    </rPh>
    <rPh sb="26" eb="28">
      <t>ショリ</t>
    </rPh>
    <rPh sb="29" eb="31">
      <t>キロク</t>
    </rPh>
    <phoneticPr fontId="5"/>
  </si>
  <si>
    <t>-</t>
    <phoneticPr fontId="5"/>
  </si>
  <si>
    <t>中部地域ブロックにおける災害廃棄物処理計画作成モデル事業</t>
    <phoneticPr fontId="5"/>
  </si>
  <si>
    <t>大規模災害時における中部ブロックでの広域的な災害廃棄物対策に関する調査検討業務</t>
    <phoneticPr fontId="5"/>
  </si>
  <si>
    <t>東日本大震災に係る災害廃棄物の広域処理フォローアップにおける放射能濃度測定業務</t>
    <phoneticPr fontId="5"/>
  </si>
  <si>
    <t>大規模災害時における災害廃棄物処理計画策定モデル業務（中国地方）</t>
  </si>
  <si>
    <t>大規模災害時における災害廃棄物処理計画策定モデル業務（四国地方）</t>
  </si>
  <si>
    <t>大規模災害時における処理困難物適正処理モデル業務</t>
  </si>
  <si>
    <t>大規模災害時における中国四国ブロックでの広域的な災害廃棄物対策に関する調査検討</t>
  </si>
  <si>
    <t>（有）平田紙文具事務機</t>
    <rPh sb="1" eb="2">
      <t>ユウ</t>
    </rPh>
    <rPh sb="3" eb="5">
      <t>ヒラタ</t>
    </rPh>
    <rPh sb="5" eb="6">
      <t>カミ</t>
    </rPh>
    <rPh sb="6" eb="8">
      <t>ブング</t>
    </rPh>
    <rPh sb="8" eb="11">
      <t>ジムキ</t>
    </rPh>
    <phoneticPr fontId="5"/>
  </si>
  <si>
    <t>デジタルカメラ等の購入</t>
    <rPh sb="7" eb="8">
      <t>トウ</t>
    </rPh>
    <rPh sb="9" eb="11">
      <t>コウニュウ</t>
    </rPh>
    <phoneticPr fontId="5"/>
  </si>
  <si>
    <t>（有）七城観光バス</t>
    <rPh sb="1" eb="2">
      <t>ユウ</t>
    </rPh>
    <rPh sb="3" eb="7">
      <t>シチジョウカンコウ</t>
    </rPh>
    <phoneticPr fontId="5"/>
  </si>
  <si>
    <t>中型バス借り上げ（２日間）</t>
    <rPh sb="0" eb="2">
      <t>チュウガタ</t>
    </rPh>
    <rPh sb="4" eb="5">
      <t>カ</t>
    </rPh>
    <rPh sb="6" eb="7">
      <t>ア</t>
    </rPh>
    <rPh sb="10" eb="11">
      <t>ニチ</t>
    </rPh>
    <rPh sb="11" eb="12">
      <t>カン</t>
    </rPh>
    <phoneticPr fontId="5"/>
  </si>
  <si>
    <t>作業服の購入</t>
    <rPh sb="0" eb="3">
      <t>サギョウフク</t>
    </rPh>
    <rPh sb="4" eb="6">
      <t>コウニュウ</t>
    </rPh>
    <phoneticPr fontId="5"/>
  </si>
  <si>
    <t>（株）天領バス</t>
    <rPh sb="1" eb="2">
      <t>カブ</t>
    </rPh>
    <rPh sb="3" eb="5">
      <t>テンリョウ</t>
    </rPh>
    <phoneticPr fontId="5"/>
  </si>
  <si>
    <t>小型バス借り上げ</t>
    <rPh sb="0" eb="2">
      <t>コガタ</t>
    </rPh>
    <rPh sb="4" eb="5">
      <t>カ</t>
    </rPh>
    <rPh sb="6" eb="7">
      <t>ア</t>
    </rPh>
    <phoneticPr fontId="5"/>
  </si>
  <si>
    <t>作業服等の購入</t>
    <rPh sb="0" eb="3">
      <t>サギョウフク</t>
    </rPh>
    <rPh sb="3" eb="4">
      <t>トウ</t>
    </rPh>
    <rPh sb="5" eb="7">
      <t>コウニュウ</t>
    </rPh>
    <phoneticPr fontId="5"/>
  </si>
  <si>
    <t>九州自動車産業開発（株）</t>
    <rPh sb="0" eb="2">
      <t>キュウシュウ</t>
    </rPh>
    <rPh sb="2" eb="5">
      <t>ジドウシャ</t>
    </rPh>
    <rPh sb="5" eb="7">
      <t>サンギョウ</t>
    </rPh>
    <rPh sb="7" eb="9">
      <t>カイハツ</t>
    </rPh>
    <rPh sb="10" eb="11">
      <t>カブ</t>
    </rPh>
    <phoneticPr fontId="5"/>
  </si>
  <si>
    <t>レンタカー借り上げ（１２日間）</t>
    <rPh sb="5" eb="6">
      <t>カ</t>
    </rPh>
    <rPh sb="7" eb="8">
      <t>ア</t>
    </rPh>
    <rPh sb="12" eb="13">
      <t>ニチ</t>
    </rPh>
    <rPh sb="13" eb="14">
      <t>カン</t>
    </rPh>
    <phoneticPr fontId="5"/>
  </si>
  <si>
    <t>昭和タクシー（資）</t>
    <rPh sb="0" eb="2">
      <t>ショウワ</t>
    </rPh>
    <rPh sb="7" eb="8">
      <t>シ</t>
    </rPh>
    <phoneticPr fontId="5"/>
  </si>
  <si>
    <t>ジャンボタクシー借り上げ</t>
    <rPh sb="8" eb="9">
      <t>カ</t>
    </rPh>
    <rPh sb="10" eb="11">
      <t>ア</t>
    </rPh>
    <phoneticPr fontId="5"/>
  </si>
  <si>
    <t>レンタカー借り上げ（８日間）</t>
    <rPh sb="5" eb="6">
      <t>カ</t>
    </rPh>
    <rPh sb="7" eb="8">
      <t>ア</t>
    </rPh>
    <rPh sb="11" eb="12">
      <t>ニチ</t>
    </rPh>
    <rPh sb="12" eb="13">
      <t>カン</t>
    </rPh>
    <phoneticPr fontId="5"/>
  </si>
  <si>
    <t>（株）琉球バス交通</t>
    <rPh sb="1" eb="2">
      <t>カブ</t>
    </rPh>
    <rPh sb="3" eb="5">
      <t>リュウキュウ</t>
    </rPh>
    <rPh sb="7" eb="9">
      <t>コウツウ</t>
    </rPh>
    <phoneticPr fontId="5"/>
  </si>
  <si>
    <t>ハイヤー借り上げ</t>
    <rPh sb="4" eb="5">
      <t>カ</t>
    </rPh>
    <rPh sb="6" eb="7">
      <t>ア</t>
    </rPh>
    <phoneticPr fontId="5"/>
  </si>
  <si>
    <t>液晶テレビ購入及び設置</t>
    <rPh sb="0" eb="2">
      <t>エキショウ</t>
    </rPh>
    <rPh sb="5" eb="8">
      <t>コウニュウオヨ</t>
    </rPh>
    <rPh sb="9" eb="11">
      <t>セッチ</t>
    </rPh>
    <phoneticPr fontId="5"/>
  </si>
  <si>
    <t>災害に強い環境インフラの海外展開に関する調査検討およびセミナー開催支援業務</t>
    <phoneticPr fontId="5"/>
  </si>
  <si>
    <t>東北地方ブロックにおける大規模災害に備えた地方公共団体による災害廃棄物処理計画作成支援業務（秋田県及び山形県に所在する市町対象）</t>
    <rPh sb="0" eb="2">
      <t>トウホク</t>
    </rPh>
    <rPh sb="2" eb="4">
      <t>チホウ</t>
    </rPh>
    <rPh sb="12" eb="15">
      <t>ダイキボ</t>
    </rPh>
    <rPh sb="15" eb="17">
      <t>サイガイ</t>
    </rPh>
    <rPh sb="18" eb="19">
      <t>ソナ</t>
    </rPh>
    <rPh sb="21" eb="23">
      <t>チホウ</t>
    </rPh>
    <rPh sb="23" eb="25">
      <t>コウキョウ</t>
    </rPh>
    <rPh sb="25" eb="27">
      <t>ダンタイ</t>
    </rPh>
    <rPh sb="30" eb="32">
      <t>サイガイ</t>
    </rPh>
    <rPh sb="32" eb="35">
      <t>ハイキブツ</t>
    </rPh>
    <rPh sb="35" eb="37">
      <t>ショリ</t>
    </rPh>
    <rPh sb="37" eb="39">
      <t>ケイカク</t>
    </rPh>
    <rPh sb="39" eb="41">
      <t>サクセイ</t>
    </rPh>
    <rPh sb="41" eb="43">
      <t>シエン</t>
    </rPh>
    <rPh sb="43" eb="45">
      <t>ギョウム</t>
    </rPh>
    <rPh sb="46" eb="49">
      <t>アキタケン</t>
    </rPh>
    <rPh sb="49" eb="50">
      <t>オヨ</t>
    </rPh>
    <rPh sb="51" eb="54">
      <t>ヤマガタケン</t>
    </rPh>
    <rPh sb="55" eb="57">
      <t>ショザイ</t>
    </rPh>
    <rPh sb="59" eb="61">
      <t>シチョウ</t>
    </rPh>
    <rPh sb="61" eb="63">
      <t>タイショウ</t>
    </rPh>
    <phoneticPr fontId="30"/>
  </si>
  <si>
    <t>関東地域ブロックにおける災害廃棄物処理計画作成モデル業務</t>
    <rPh sb="0" eb="2">
      <t>カントウ</t>
    </rPh>
    <rPh sb="2" eb="4">
      <t>チイキ</t>
    </rPh>
    <rPh sb="12" eb="23">
      <t>サイガイハイキブツショリケイカクサクセイ</t>
    </rPh>
    <rPh sb="26" eb="28">
      <t>ギョウム</t>
    </rPh>
    <phoneticPr fontId="5"/>
  </si>
  <si>
    <t>大規模災害時における関東地域ブロックでの広域的な災害廃棄物対策に関する調査検討業務</t>
    <rPh sb="0" eb="3">
      <t>ダイキボ</t>
    </rPh>
    <rPh sb="3" eb="6">
      <t>サイガイジ</t>
    </rPh>
    <rPh sb="10" eb="12">
      <t>カントウ</t>
    </rPh>
    <rPh sb="12" eb="14">
      <t>チイキ</t>
    </rPh>
    <rPh sb="20" eb="23">
      <t>コウイキテキ</t>
    </rPh>
    <rPh sb="24" eb="26">
      <t>サイガイ</t>
    </rPh>
    <rPh sb="26" eb="29">
      <t>ハイキブツ</t>
    </rPh>
    <rPh sb="29" eb="31">
      <t>タイサク</t>
    </rPh>
    <rPh sb="32" eb="33">
      <t>カン</t>
    </rPh>
    <rPh sb="35" eb="37">
      <t>チョウサ</t>
    </rPh>
    <rPh sb="37" eb="39">
      <t>ケントウ</t>
    </rPh>
    <rPh sb="39" eb="41">
      <t>ギョウム</t>
    </rPh>
    <phoneticPr fontId="5"/>
  </si>
  <si>
    <t>n.民間業者</t>
    <rPh sb="2" eb="4">
      <t>ミンカン</t>
    </rPh>
    <rPh sb="4" eb="6">
      <t>ギョウシャ</t>
    </rPh>
    <phoneticPr fontId="5"/>
  </si>
  <si>
    <t>災害廃棄物処理に係る自治体向け勉強会</t>
    <rPh sb="0" eb="2">
      <t>サイガイ</t>
    </rPh>
    <rPh sb="2" eb="4">
      <t>ハイキ</t>
    </rPh>
    <rPh sb="4" eb="5">
      <t>ブツ</t>
    </rPh>
    <rPh sb="5" eb="7">
      <t>ショリ</t>
    </rPh>
    <rPh sb="8" eb="9">
      <t>カカワ</t>
    </rPh>
    <rPh sb="10" eb="13">
      <t>ジチタイ</t>
    </rPh>
    <rPh sb="13" eb="14">
      <t>ム</t>
    </rPh>
    <rPh sb="15" eb="18">
      <t>ベンキョウカイ</t>
    </rPh>
    <phoneticPr fontId="5"/>
  </si>
  <si>
    <t>ネパール国大地震による災害廃棄物の処理支援調査業務</t>
    <rPh sb="19" eb="21">
      <t>シエン</t>
    </rPh>
    <phoneticPr fontId="5"/>
  </si>
  <si>
    <t>M.株式会社エヌ・ティ・ティ・データ経営研究所</t>
    <rPh sb="18" eb="20">
      <t>ケイエイ</t>
    </rPh>
    <phoneticPr fontId="5"/>
  </si>
  <si>
    <t>少額随意契約のため不要</t>
    <rPh sb="0" eb="2">
      <t>ショウガク</t>
    </rPh>
    <rPh sb="2" eb="4">
      <t>ズイイ</t>
    </rPh>
    <rPh sb="4" eb="6">
      <t>ケイヤク</t>
    </rPh>
    <rPh sb="9" eb="11">
      <t>フヨウ</t>
    </rPh>
    <phoneticPr fontId="5"/>
  </si>
  <si>
    <t>非回答</t>
    <rPh sb="0" eb="1">
      <t>ヒ</t>
    </rPh>
    <rPh sb="1" eb="3">
      <t>カイトウ</t>
    </rPh>
    <phoneticPr fontId="5"/>
  </si>
  <si>
    <t>消費税及び
地方消費税</t>
    <rPh sb="0" eb="3">
      <t>ショウヒゼイ</t>
    </rPh>
    <rPh sb="3" eb="4">
      <t>オヨ</t>
    </rPh>
    <rPh sb="6" eb="8">
      <t>チホウ</t>
    </rPh>
    <rPh sb="8" eb="11">
      <t>ショウヒゼイ</t>
    </rPh>
    <phoneticPr fontId="5"/>
  </si>
  <si>
    <t>少額随意契約のため記載不要</t>
    <rPh sb="0" eb="2">
      <t>ショウガク</t>
    </rPh>
    <rPh sb="2" eb="4">
      <t>ズイイ</t>
    </rPh>
    <rPh sb="4" eb="6">
      <t>ケイヤク</t>
    </rPh>
    <rPh sb="9" eb="11">
      <t>キサイ</t>
    </rPh>
    <rPh sb="11" eb="13">
      <t>フヨウ</t>
    </rPh>
    <phoneticPr fontId="5"/>
  </si>
  <si>
    <t>東北地方ブロックにおける大規模災害に備えた地方公共団体による災害廃棄物処理計画作成支援業務（岩手県、宮城県及び福島県に所在する市町村等対象）等</t>
    <rPh sb="0" eb="2">
      <t>トウホク</t>
    </rPh>
    <rPh sb="2" eb="4">
      <t>チホウ</t>
    </rPh>
    <rPh sb="12" eb="15">
      <t>ダイキボ</t>
    </rPh>
    <rPh sb="15" eb="17">
      <t>サイガイ</t>
    </rPh>
    <rPh sb="18" eb="19">
      <t>ソナ</t>
    </rPh>
    <rPh sb="21" eb="23">
      <t>チホウ</t>
    </rPh>
    <rPh sb="23" eb="25">
      <t>コウキョウ</t>
    </rPh>
    <rPh sb="25" eb="27">
      <t>ダンタイ</t>
    </rPh>
    <rPh sb="30" eb="32">
      <t>サイガイ</t>
    </rPh>
    <rPh sb="32" eb="35">
      <t>ハイキブツ</t>
    </rPh>
    <rPh sb="35" eb="37">
      <t>ショリ</t>
    </rPh>
    <rPh sb="37" eb="39">
      <t>ケイカク</t>
    </rPh>
    <rPh sb="39" eb="41">
      <t>サクセイ</t>
    </rPh>
    <rPh sb="41" eb="43">
      <t>シエン</t>
    </rPh>
    <rPh sb="43" eb="45">
      <t>ギョウム</t>
    </rPh>
    <rPh sb="46" eb="49">
      <t>イワテケン</t>
    </rPh>
    <rPh sb="50" eb="53">
      <t>ミヤギケン</t>
    </rPh>
    <rPh sb="53" eb="54">
      <t>オヨ</t>
    </rPh>
    <rPh sb="55" eb="58">
      <t>フクシマケン</t>
    </rPh>
    <rPh sb="59" eb="61">
      <t>ショザイ</t>
    </rPh>
    <rPh sb="63" eb="66">
      <t>シチョウソン</t>
    </rPh>
    <rPh sb="66" eb="67">
      <t>トウ</t>
    </rPh>
    <rPh sb="67" eb="69">
      <t>タイショウ</t>
    </rPh>
    <rPh sb="70" eb="71">
      <t>トウ</t>
    </rPh>
    <phoneticPr fontId="30"/>
  </si>
  <si>
    <t>災害廃棄物処理計画策定モデル事業災害時処理困難物適正処理モデル事業</t>
    <phoneticPr fontId="5"/>
  </si>
  <si>
    <t>災害廃棄物処理図上演習モデル事業（近畿ブロック</t>
    <phoneticPr fontId="5"/>
  </si>
  <si>
    <t>大規模災害発生時における近畿ブロック災害廃棄物対策調査検討業務</t>
    <phoneticPr fontId="5"/>
  </si>
  <si>
    <t>大規模災害発生時における廃棄物処理体制検討事業（モデル事業）</t>
    <phoneticPr fontId="5"/>
  </si>
  <si>
    <t>n.</t>
    <phoneticPr fontId="5"/>
  </si>
  <si>
    <t>大規模災害廃棄物対策九州ブロック協議会運営等業務</t>
    <phoneticPr fontId="5"/>
  </si>
  <si>
    <t>-</t>
    <phoneticPr fontId="5"/>
  </si>
  <si>
    <t>環境保全調査費</t>
    <rPh sb="0" eb="2">
      <t>カンキョウ</t>
    </rPh>
    <rPh sb="2" eb="4">
      <t>ホゼン</t>
    </rPh>
    <rPh sb="4" eb="7">
      <t>チョウサヒ</t>
    </rPh>
    <phoneticPr fontId="5"/>
  </si>
  <si>
    <t>3,538/13</t>
    <phoneticPr fontId="5"/>
  </si>
  <si>
    <t>監視カメラシステム等購入</t>
    <phoneticPr fontId="5"/>
  </si>
  <si>
    <t>外部有識者点検対象外</t>
    <phoneticPr fontId="5"/>
  </si>
  <si>
    <t>第４次循環型社会形成推進基本計画における災害廃棄物処理に関する計画策定率の目標達成に向け、更なる取組の加速化のための取組を検討すること。</t>
    <phoneticPr fontId="5"/>
  </si>
  <si>
    <t>廃棄物適正処理推進課長　名倉良雄</t>
    <rPh sb="12" eb="14">
      <t>ナクラ</t>
    </rPh>
    <rPh sb="14" eb="16">
      <t>ヨシオ</t>
    </rPh>
    <phoneticPr fontId="5"/>
  </si>
  <si>
    <t>平成30年７月豪雨の経験を踏まえ、発災時の速やかな体制構築を可能とするための平時の備えが重要となっており、自治体による災害廃棄物対策の取組をより加速化する必要がある。</t>
    <phoneticPr fontId="5"/>
  </si>
  <si>
    <t>第四次循環型社会形成推進基本計画における目標達成に向けて、予算の増額要求を行い、取り組みの加速化を図る。</t>
    <rPh sb="20" eb="22">
      <t>モクヒョウ</t>
    </rPh>
    <rPh sb="22" eb="24">
      <t>タッセイ</t>
    </rPh>
    <rPh sb="25" eb="26">
      <t>ム</t>
    </rPh>
    <rPh sb="29" eb="31">
      <t>ヨサン</t>
    </rPh>
    <rPh sb="32" eb="34">
      <t>ゾウガク</t>
    </rPh>
    <rPh sb="34" eb="36">
      <t>ヨウキュウ</t>
    </rPh>
    <rPh sb="37" eb="38">
      <t>オコナ</t>
    </rPh>
    <rPh sb="40" eb="41">
      <t>ト</t>
    </rPh>
    <rPh sb="42" eb="43">
      <t>ク</t>
    </rPh>
    <rPh sb="45" eb="48">
      <t>カソクカ</t>
    </rPh>
    <rPh sb="49" eb="5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</si>
</sst>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176" fontId="3" fillId="0" borderId="125" xfId="0" applyNumberFormat="1" applyFont="1" applyBorder="1" applyAlignment="1" applyProtection="1">
      <alignment horizontal="right" vertical="center"/>
      <protection locked="0"/>
    </xf>
    <xf numFmtId="176" fontId="3" fillId="0" borderId="128" xfId="0" applyNumberFormat="1" applyFont="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23" fillId="0" borderId="7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3" fontId="11" fillId="0" borderId="13" xfId="0" applyNumberFormat="1" applyFont="1" applyBorder="1" applyAlignment="1" applyProtection="1">
      <alignment horizontal="left" vertical="center" wrapText="1"/>
      <protection locked="0"/>
    </xf>
    <xf numFmtId="176" fontId="0" fillId="0" borderId="70" xfId="0" applyNumberFormat="1" applyFont="1" applyBorder="1" applyAlignment="1" applyProtection="1">
      <alignment horizontal="right" vertical="center"/>
      <protection locked="0"/>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7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176" fontId="3" fillId="0" borderId="15" xfId="0" applyNumberFormat="1" applyFont="1" applyFill="1" applyBorder="1" applyAlignment="1" applyProtection="1">
      <alignment horizontal="right" vertical="center"/>
      <protection locked="0"/>
    </xf>
    <xf numFmtId="176" fontId="3" fillId="0" borderId="70" xfId="0" applyNumberFormat="1" applyFont="1" applyFill="1" applyBorder="1" applyAlignment="1" applyProtection="1">
      <alignment horizontal="right" vertical="center"/>
      <protection locked="0"/>
    </xf>
    <xf numFmtId="176" fontId="3" fillId="0" borderId="71" xfId="0" applyNumberFormat="1" applyFont="1" applyFill="1" applyBorder="1" applyAlignment="1" applyProtection="1">
      <alignment horizontal="right" vertical="center"/>
      <protection locked="0"/>
    </xf>
    <xf numFmtId="176" fontId="3" fillId="0" borderId="93"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right" vertical="center" shrinkToFit="1"/>
      <protection locked="0"/>
    </xf>
    <xf numFmtId="0" fontId="0" fillId="5" borderId="11" xfId="0" quotePrefix="1" applyFont="1" applyFill="1" applyBorder="1" applyAlignment="1" applyProtection="1">
      <alignment horizontal="right" vertical="center" shrinkToFit="1"/>
      <protection locked="0"/>
    </xf>
    <xf numFmtId="0" fontId="3" fillId="5" borderId="11" xfId="0" applyFont="1" applyFill="1" applyBorder="1" applyAlignment="1" applyProtection="1">
      <alignment horizontal="right" vertical="center" shrinkToFit="1"/>
      <protection locked="0"/>
    </xf>
    <xf numFmtId="181" fontId="0" fillId="5" borderId="11" xfId="0" applyNumberFormat="1" applyFont="1" applyFill="1" applyBorder="1" applyAlignment="1" applyProtection="1">
      <alignment horizontal="center" vertical="center" wrapText="1" shrinkToFit="1"/>
      <protection locked="0"/>
    </xf>
    <xf numFmtId="181" fontId="3" fillId="5" borderId="11" xfId="0" applyNumberFormat="1" applyFont="1" applyFill="1" applyBorder="1" applyAlignment="1" applyProtection="1">
      <alignment horizontal="center" vertical="center" wrapText="1" shrinkToFi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right" vertical="center" wrapText="1" shrinkToFit="1"/>
      <protection locked="0"/>
    </xf>
    <xf numFmtId="0" fontId="0" fillId="5" borderId="11" xfId="0" applyFont="1" applyFill="1" applyBorder="1" applyAlignment="1" applyProtection="1">
      <alignment horizontal="right" vertical="center" shrinkToFit="1"/>
      <protection locked="0"/>
    </xf>
    <xf numFmtId="177" fontId="0" fillId="0" borderId="24" xfId="0"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176" fontId="3" fillId="0" borderId="11" xfId="0" applyNumberFormat="1" applyFont="1" applyFill="1" applyBorder="1" applyAlignment="1" applyProtection="1">
      <alignment horizontal="right" vertical="center" shrinkToFi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840</xdr:row>
      <xdr:rowOff>0</xdr:rowOff>
    </xdr:from>
    <xdr:to>
      <xdr:col>37</xdr:col>
      <xdr:colOff>43543</xdr:colOff>
      <xdr:row>844</xdr:row>
      <xdr:rowOff>370114</xdr:rowOff>
    </xdr:to>
    <xdr:sp macro="" textlink="">
      <xdr:nvSpPr>
        <xdr:cNvPr id="18" name="テキスト ボックス 17"/>
        <xdr:cNvSpPr txBox="1"/>
      </xdr:nvSpPr>
      <xdr:spPr>
        <a:xfrm>
          <a:off x="2775857" y="85539943"/>
          <a:ext cx="4114800" cy="18941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要記載</a:t>
          </a:r>
        </a:p>
      </xdr:txBody>
    </xdr:sp>
    <xdr:clientData/>
  </xdr:twoCellAnchor>
  <xdr:twoCellAnchor>
    <xdr:from>
      <xdr:col>46</xdr:col>
      <xdr:colOff>11205</xdr:colOff>
      <xdr:row>31</xdr:row>
      <xdr:rowOff>33617</xdr:rowOff>
    </xdr:from>
    <xdr:to>
      <xdr:col>50</xdr:col>
      <xdr:colOff>11206</xdr:colOff>
      <xdr:row>31</xdr:row>
      <xdr:rowOff>268941</xdr:rowOff>
    </xdr:to>
    <xdr:cxnSp macro="">
      <xdr:nvCxnSpPr>
        <xdr:cNvPr id="21" name="直線コネクタ 20"/>
        <xdr:cNvCxnSpPr/>
      </xdr:nvCxnSpPr>
      <xdr:spPr>
        <a:xfrm flipV="1">
          <a:off x="8423685" y="12652337"/>
          <a:ext cx="1005841" cy="2353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33</xdr:row>
      <xdr:rowOff>0</xdr:rowOff>
    </xdr:from>
    <xdr:to>
      <xdr:col>50</xdr:col>
      <xdr:colOff>1</xdr:colOff>
      <xdr:row>33</xdr:row>
      <xdr:rowOff>235324</xdr:rowOff>
    </xdr:to>
    <xdr:cxnSp macro="">
      <xdr:nvCxnSpPr>
        <xdr:cNvPr id="22" name="直線コネクタ 21"/>
        <xdr:cNvCxnSpPr/>
      </xdr:nvCxnSpPr>
      <xdr:spPr>
        <a:xfrm flipV="1">
          <a:off x="8412480" y="13197840"/>
          <a:ext cx="1005841" cy="2353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38</xdr:row>
      <xdr:rowOff>0</xdr:rowOff>
    </xdr:from>
    <xdr:to>
      <xdr:col>50</xdr:col>
      <xdr:colOff>1</xdr:colOff>
      <xdr:row>38</xdr:row>
      <xdr:rowOff>235324</xdr:rowOff>
    </xdr:to>
    <xdr:cxnSp macro="">
      <xdr:nvCxnSpPr>
        <xdr:cNvPr id="25" name="直線コネクタ 24"/>
        <xdr:cNvCxnSpPr/>
      </xdr:nvCxnSpPr>
      <xdr:spPr>
        <a:xfrm flipV="1">
          <a:off x="8412480" y="14660880"/>
          <a:ext cx="1005841" cy="2353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40</xdr:row>
      <xdr:rowOff>0</xdr:rowOff>
    </xdr:from>
    <xdr:to>
      <xdr:col>50</xdr:col>
      <xdr:colOff>1</xdr:colOff>
      <xdr:row>40</xdr:row>
      <xdr:rowOff>235324</xdr:rowOff>
    </xdr:to>
    <xdr:cxnSp macro="">
      <xdr:nvCxnSpPr>
        <xdr:cNvPr id="26" name="直線コネクタ 25"/>
        <xdr:cNvCxnSpPr/>
      </xdr:nvCxnSpPr>
      <xdr:spPr>
        <a:xfrm flipV="1">
          <a:off x="8412480" y="15240000"/>
          <a:ext cx="1005841" cy="2353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11206</xdr:colOff>
      <xdr:row>739</xdr:row>
      <xdr:rowOff>190499</xdr:rowOff>
    </xdr:from>
    <xdr:to>
      <xdr:col>33</xdr:col>
      <xdr:colOff>160096</xdr:colOff>
      <xdr:row>741</xdr:row>
      <xdr:rowOff>142419</xdr:rowOff>
    </xdr:to>
    <xdr:sp macro="" textlink="">
      <xdr:nvSpPr>
        <xdr:cNvPr id="35" name="正方形/長方形 34"/>
        <xdr:cNvSpPr/>
      </xdr:nvSpPr>
      <xdr:spPr>
        <a:xfrm>
          <a:off x="4034566" y="43860719"/>
          <a:ext cx="2160570" cy="668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3,539</a:t>
          </a:r>
          <a:r>
            <a:rPr kumimoji="1" lang="ja-JP" altLang="en-US" sz="1100" baseline="0">
              <a:solidFill>
                <a:schemeClr val="tx1"/>
              </a:solidFill>
              <a:latin typeface="+mn-ea"/>
              <a:ea typeface="+mn-ea"/>
            </a:rPr>
            <a:t>百万円</a:t>
          </a:r>
        </a:p>
      </xdr:txBody>
    </xdr:sp>
    <xdr:clientData/>
  </xdr:twoCellAnchor>
  <xdr:twoCellAnchor>
    <xdr:from>
      <xdr:col>34</xdr:col>
      <xdr:colOff>156883</xdr:colOff>
      <xdr:row>740</xdr:row>
      <xdr:rowOff>11206</xdr:rowOff>
    </xdr:from>
    <xdr:to>
      <xdr:col>49</xdr:col>
      <xdr:colOff>145677</xdr:colOff>
      <xdr:row>741</xdr:row>
      <xdr:rowOff>168089</xdr:rowOff>
    </xdr:to>
    <xdr:sp macro="" textlink="">
      <xdr:nvSpPr>
        <xdr:cNvPr id="36" name="正方形/長方形 35"/>
        <xdr:cNvSpPr/>
      </xdr:nvSpPr>
      <xdr:spPr>
        <a:xfrm>
          <a:off x="6374803" y="44039566"/>
          <a:ext cx="2731994" cy="5150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twoCellAnchor>
    <xdr:from>
      <xdr:col>20</xdr:col>
      <xdr:colOff>102647</xdr:colOff>
      <xdr:row>741</xdr:row>
      <xdr:rowOff>131781</xdr:rowOff>
    </xdr:from>
    <xdr:to>
      <xdr:col>35</xdr:col>
      <xdr:colOff>91440</xdr:colOff>
      <xdr:row>743</xdr:row>
      <xdr:rowOff>0</xdr:rowOff>
    </xdr:to>
    <xdr:sp macro="" textlink="">
      <xdr:nvSpPr>
        <xdr:cNvPr id="37" name="大かっこ 36"/>
        <xdr:cNvSpPr/>
      </xdr:nvSpPr>
      <xdr:spPr>
        <a:xfrm>
          <a:off x="3760247" y="49242681"/>
          <a:ext cx="2731993" cy="58449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r>
            <a:rPr kumimoji="1" lang="ja-JP" altLang="en-US" sz="800" baseline="0">
              <a:solidFill>
                <a:schemeClr val="tx1"/>
              </a:solidFill>
              <a:effectLst/>
              <a:latin typeface="+mn-lt"/>
              <a:ea typeface="+mn-ea"/>
              <a:cs typeface="+mn-cs"/>
            </a:rPr>
            <a:t>大規模災害に備えた廃棄物処理体制検討・拠点整備事業</a:t>
          </a:r>
          <a:endParaRPr kumimoji="1" lang="en-US" altLang="ja-JP" sz="800" baseline="0">
            <a:solidFill>
              <a:schemeClr val="tx1"/>
            </a:solidFill>
            <a:effectLst/>
            <a:latin typeface="+mn-lt"/>
            <a:ea typeface="+mn-ea"/>
            <a:cs typeface="+mn-cs"/>
          </a:endParaRPr>
        </a:p>
        <a:p>
          <a:pPr algn="l"/>
          <a:r>
            <a:rPr kumimoji="1" lang="ja-JP" altLang="en-US" sz="800" baseline="0">
              <a:solidFill>
                <a:schemeClr val="tx1"/>
              </a:solidFill>
              <a:effectLst/>
              <a:latin typeface="+mn-lt"/>
              <a:ea typeface="+mn-ea"/>
              <a:cs typeface="+mn-cs"/>
            </a:rPr>
            <a:t>　　　</a:t>
          </a:r>
          <a:r>
            <a:rPr kumimoji="1" lang="ja-JP" altLang="ja-JP" sz="800">
              <a:solidFill>
                <a:schemeClr val="tx1"/>
              </a:solidFill>
              <a:effectLst/>
              <a:latin typeface="+mn-lt"/>
              <a:ea typeface="+mn-ea"/>
              <a:cs typeface="+mn-cs"/>
            </a:rPr>
            <a:t>事業立案・調整・自治体との連携・とりまとめ</a:t>
          </a:r>
          <a:endParaRPr lang="ja-JP" altLang="ja-JP" sz="800">
            <a:effectLst/>
          </a:endParaRPr>
        </a:p>
        <a:p>
          <a:r>
            <a:rPr kumimoji="1" lang="ja-JP" altLang="en-US" sz="800">
              <a:solidFill>
                <a:schemeClr val="tx1"/>
              </a:solidFill>
              <a:effectLst/>
              <a:latin typeface="+mn-lt"/>
              <a:ea typeface="+mn-ea"/>
              <a:cs typeface="+mn-cs"/>
            </a:rPr>
            <a:t>　　　</a:t>
          </a:r>
          <a:r>
            <a:rPr kumimoji="1" lang="ja-JP" altLang="ja-JP" sz="800">
              <a:solidFill>
                <a:schemeClr val="tx1"/>
              </a:solidFill>
              <a:effectLst/>
              <a:latin typeface="+mn-lt"/>
              <a:ea typeface="+mn-ea"/>
              <a:cs typeface="+mn-cs"/>
            </a:rPr>
            <a:t>地域計画の承認、交付金の交付決定</a:t>
          </a:r>
          <a:endParaRPr lang="ja-JP" altLang="ja-JP" sz="800">
            <a:effectLst/>
          </a:endParaRPr>
        </a:p>
      </xdr:txBody>
    </xdr:sp>
    <xdr:clientData/>
  </xdr:twoCellAnchor>
  <xdr:twoCellAnchor>
    <xdr:from>
      <xdr:col>6</xdr:col>
      <xdr:colOff>161364</xdr:colOff>
      <xdr:row>743</xdr:row>
      <xdr:rowOff>250582</xdr:rowOff>
    </xdr:from>
    <xdr:to>
      <xdr:col>10</xdr:col>
      <xdr:colOff>117232</xdr:colOff>
      <xdr:row>744</xdr:row>
      <xdr:rowOff>197827</xdr:rowOff>
    </xdr:to>
    <xdr:sp macro="" textlink="">
      <xdr:nvSpPr>
        <xdr:cNvPr id="40" name="正方形/長方形 39"/>
        <xdr:cNvSpPr/>
      </xdr:nvSpPr>
      <xdr:spPr>
        <a:xfrm>
          <a:off x="1237129" y="51492841"/>
          <a:ext cx="673044" cy="2968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700" baseline="0">
              <a:solidFill>
                <a:schemeClr val="tx1"/>
              </a:solidFill>
            </a:rPr>
            <a:t>【</a:t>
          </a:r>
          <a:r>
            <a:rPr kumimoji="1" lang="ja-JP" altLang="en-US" sz="700" baseline="0">
              <a:solidFill>
                <a:schemeClr val="tx1"/>
              </a:solidFill>
            </a:rPr>
            <a:t>一般競争入札</a:t>
          </a:r>
          <a:endParaRPr kumimoji="1" lang="en-US" altLang="ja-JP" sz="700" baseline="0">
            <a:solidFill>
              <a:schemeClr val="tx1"/>
            </a:solidFill>
          </a:endParaRPr>
        </a:p>
        <a:p>
          <a:pPr algn="ctr"/>
          <a:r>
            <a:rPr kumimoji="1" lang="ja-JP" altLang="en-US" sz="700" baseline="0">
              <a:solidFill>
                <a:schemeClr val="tx1"/>
              </a:solidFill>
            </a:rPr>
            <a:t>（最低価格）</a:t>
          </a:r>
          <a:r>
            <a:rPr kumimoji="1" lang="en-US" altLang="ja-JP" sz="700" baseline="0">
              <a:solidFill>
                <a:schemeClr val="tx1"/>
              </a:solidFill>
            </a:rPr>
            <a:t>】</a:t>
          </a:r>
          <a:endParaRPr kumimoji="1" lang="en-US" altLang="ja-JP" sz="800" baseline="0">
            <a:solidFill>
              <a:schemeClr val="tx1"/>
            </a:solidFill>
          </a:endParaRPr>
        </a:p>
      </xdr:txBody>
    </xdr:sp>
    <xdr:clientData/>
  </xdr:twoCellAnchor>
  <xdr:twoCellAnchor>
    <xdr:from>
      <xdr:col>7</xdr:col>
      <xdr:colOff>33620</xdr:colOff>
      <xdr:row>744</xdr:row>
      <xdr:rowOff>216777</xdr:rowOff>
    </xdr:from>
    <xdr:to>
      <xdr:col>10</xdr:col>
      <xdr:colOff>123266</xdr:colOff>
      <xdr:row>746</xdr:row>
      <xdr:rowOff>155328</xdr:rowOff>
    </xdr:to>
    <xdr:sp macro="" textlink="">
      <xdr:nvSpPr>
        <xdr:cNvPr id="41" name="正方形/長方形 40"/>
        <xdr:cNvSpPr/>
      </xdr:nvSpPr>
      <xdr:spPr>
        <a:xfrm>
          <a:off x="1413103" y="51382449"/>
          <a:ext cx="680853"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800" baseline="0">
              <a:solidFill>
                <a:schemeClr val="tx1"/>
              </a:solidFill>
              <a:latin typeface="+mn-ea"/>
              <a:ea typeface="+mn-ea"/>
            </a:rPr>
            <a:t>A</a:t>
          </a:r>
          <a:r>
            <a:rPr kumimoji="1" lang="ja-JP" altLang="en-US" sz="800" baseline="0">
              <a:solidFill>
                <a:schemeClr val="tx1"/>
              </a:solidFill>
              <a:latin typeface="+mn-ea"/>
              <a:ea typeface="+mn-ea"/>
            </a:rPr>
            <a:t>株式会社パスコ</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5</a:t>
          </a:r>
          <a:r>
            <a:rPr kumimoji="1" lang="ja-JP" altLang="en-US" sz="800" baseline="0">
              <a:solidFill>
                <a:schemeClr val="tx1"/>
              </a:solidFill>
              <a:latin typeface="+mn-ea"/>
              <a:ea typeface="+mn-ea"/>
            </a:rPr>
            <a:t>百万円</a:t>
          </a:r>
        </a:p>
      </xdr:txBody>
    </xdr:sp>
    <xdr:clientData/>
  </xdr:twoCellAnchor>
  <xdr:twoCellAnchor>
    <xdr:from>
      <xdr:col>7</xdr:col>
      <xdr:colOff>22411</xdr:colOff>
      <xdr:row>746</xdr:row>
      <xdr:rowOff>257305</xdr:rowOff>
    </xdr:from>
    <xdr:to>
      <xdr:col>10</xdr:col>
      <xdr:colOff>156883</xdr:colOff>
      <xdr:row>748</xdr:row>
      <xdr:rowOff>111673</xdr:rowOff>
    </xdr:to>
    <xdr:sp macro="" textlink="">
      <xdr:nvSpPr>
        <xdr:cNvPr id="42" name="大かっこ 41"/>
        <xdr:cNvSpPr/>
      </xdr:nvSpPr>
      <xdr:spPr>
        <a:xfrm>
          <a:off x="1401894" y="52132426"/>
          <a:ext cx="725679" cy="56381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災害リスク情報サービス情報提供業務</a:t>
          </a:r>
          <a:endParaRPr kumimoji="1" lang="en-US" altLang="ja-JP" sz="700" baseline="0">
            <a:solidFill>
              <a:schemeClr val="tx1"/>
            </a:solidFill>
            <a:effectLst/>
            <a:latin typeface="+mn-lt"/>
            <a:ea typeface="+mn-ea"/>
            <a:cs typeface="+mn-cs"/>
          </a:endParaRPr>
        </a:p>
      </xdr:txBody>
    </xdr:sp>
    <xdr:clientData/>
  </xdr:twoCellAnchor>
  <xdr:twoCellAnchor>
    <xdr:from>
      <xdr:col>10</xdr:col>
      <xdr:colOff>131332</xdr:colOff>
      <xdr:row>743</xdr:row>
      <xdr:rowOff>234875</xdr:rowOff>
    </xdr:from>
    <xdr:to>
      <xdr:col>15</xdr:col>
      <xdr:colOff>22860</xdr:colOff>
      <xdr:row>744</xdr:row>
      <xdr:rowOff>236220</xdr:rowOff>
    </xdr:to>
    <xdr:sp macro="" textlink="">
      <xdr:nvSpPr>
        <xdr:cNvPr id="43" name="正方形/長方形 42"/>
        <xdr:cNvSpPr/>
      </xdr:nvSpPr>
      <xdr:spPr>
        <a:xfrm>
          <a:off x="1960132" y="50062055"/>
          <a:ext cx="805928" cy="3518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700" baseline="0">
              <a:solidFill>
                <a:schemeClr val="tx1"/>
              </a:solidFill>
            </a:rPr>
            <a:t>【</a:t>
          </a:r>
          <a:r>
            <a:rPr kumimoji="1" lang="ja-JP" altLang="en-US" sz="700" baseline="0">
              <a:solidFill>
                <a:schemeClr val="tx1"/>
              </a:solidFill>
            </a:rPr>
            <a:t>一般競争入札</a:t>
          </a:r>
          <a:endParaRPr kumimoji="1" lang="en-US" altLang="ja-JP" sz="700" baseline="0">
            <a:solidFill>
              <a:schemeClr val="tx1"/>
            </a:solidFill>
          </a:endParaRPr>
        </a:p>
        <a:p>
          <a:pPr algn="ctr"/>
          <a:r>
            <a:rPr kumimoji="1" lang="ja-JP" altLang="en-US" sz="700" baseline="0">
              <a:solidFill>
                <a:schemeClr val="tx1"/>
              </a:solidFill>
            </a:rPr>
            <a:t>（総合評価）</a:t>
          </a:r>
          <a:r>
            <a:rPr kumimoji="1" lang="en-US" altLang="ja-JP" sz="700" baseline="0">
              <a:solidFill>
                <a:schemeClr val="tx1"/>
              </a:solidFill>
            </a:rPr>
            <a:t>】</a:t>
          </a:r>
        </a:p>
      </xdr:txBody>
    </xdr:sp>
    <xdr:clientData/>
  </xdr:twoCellAnchor>
  <xdr:twoCellAnchor>
    <xdr:from>
      <xdr:col>11</xdr:col>
      <xdr:colOff>7620</xdr:colOff>
      <xdr:row>744</xdr:row>
      <xdr:rowOff>212912</xdr:rowOff>
    </xdr:from>
    <xdr:to>
      <xdr:col>15</xdr:col>
      <xdr:colOff>60960</xdr:colOff>
      <xdr:row>746</xdr:row>
      <xdr:rowOff>151463</xdr:rowOff>
    </xdr:to>
    <xdr:sp macro="" textlink="">
      <xdr:nvSpPr>
        <xdr:cNvPr id="44" name="正方形/長方形 43"/>
        <xdr:cNvSpPr/>
      </xdr:nvSpPr>
      <xdr:spPr>
        <a:xfrm>
          <a:off x="2175379" y="51378584"/>
          <a:ext cx="841615"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600" baseline="0">
              <a:solidFill>
                <a:schemeClr val="tx1"/>
              </a:solidFill>
              <a:latin typeface="+mn-ea"/>
              <a:ea typeface="+mn-ea"/>
            </a:rPr>
            <a:t>B.</a:t>
          </a:r>
          <a:r>
            <a:rPr kumimoji="1" lang="ja-JP" altLang="en-US" sz="600" baseline="0">
              <a:solidFill>
                <a:schemeClr val="tx1"/>
              </a:solidFill>
              <a:latin typeface="+mn-ea"/>
              <a:ea typeface="+mn-ea"/>
            </a:rPr>
            <a:t>パシフィックコンサルタンツ株式会社</a:t>
          </a:r>
          <a:endParaRPr kumimoji="1" lang="en-US" altLang="ja-JP" sz="600" baseline="0">
            <a:solidFill>
              <a:schemeClr val="tx1"/>
            </a:solidFill>
            <a:latin typeface="+mn-ea"/>
            <a:ea typeface="+mn-ea"/>
          </a:endParaRPr>
        </a:p>
        <a:p>
          <a:pPr algn="ctr"/>
          <a:r>
            <a:rPr kumimoji="1" lang="en-US" altLang="ja-JP" sz="600" baseline="0">
              <a:solidFill>
                <a:schemeClr val="tx1"/>
              </a:solidFill>
              <a:latin typeface="+mn-ea"/>
              <a:ea typeface="+mn-ea"/>
            </a:rPr>
            <a:t>37</a:t>
          </a:r>
          <a:r>
            <a:rPr kumimoji="1" lang="ja-JP" altLang="en-US" sz="600" baseline="0">
              <a:solidFill>
                <a:schemeClr val="tx1"/>
              </a:solidFill>
              <a:latin typeface="+mn-ea"/>
              <a:ea typeface="+mn-ea"/>
            </a:rPr>
            <a:t>百万円</a:t>
          </a:r>
        </a:p>
      </xdr:txBody>
    </xdr:sp>
    <xdr:clientData/>
  </xdr:twoCellAnchor>
  <xdr:twoCellAnchor>
    <xdr:from>
      <xdr:col>11</xdr:col>
      <xdr:colOff>33619</xdr:colOff>
      <xdr:row>746</xdr:row>
      <xdr:rowOff>197224</xdr:rowOff>
    </xdr:from>
    <xdr:to>
      <xdr:col>15</xdr:col>
      <xdr:colOff>60960</xdr:colOff>
      <xdr:row>748</xdr:row>
      <xdr:rowOff>313764</xdr:rowOff>
    </xdr:to>
    <xdr:sp macro="" textlink="">
      <xdr:nvSpPr>
        <xdr:cNvPr id="45" name="大かっこ 44"/>
        <xdr:cNvSpPr/>
      </xdr:nvSpPr>
      <xdr:spPr>
        <a:xfrm>
          <a:off x="2005854" y="52488353"/>
          <a:ext cx="744518" cy="815787"/>
        </a:xfrm>
        <a:prstGeom prst="bracketPair">
          <a:avLst/>
        </a:prstGeom>
        <a:noFill/>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lstStyle/>
        <a:p>
          <a:r>
            <a:rPr kumimoji="1" lang="ja-JP" altLang="ja-JP" sz="700" baseline="0">
              <a:solidFill>
                <a:schemeClr val="tx1"/>
              </a:solidFill>
              <a:effectLst/>
              <a:latin typeface="+mn-lt"/>
              <a:ea typeface="+mn-ea"/>
              <a:cs typeface="+mn-cs"/>
            </a:rPr>
            <a:t>◇非常災害により生じる災害廃棄物の適正かつ迅速な処理対策検討</a:t>
          </a:r>
          <a:r>
            <a:rPr kumimoji="1" lang="ja-JP" altLang="en-US" sz="700" baseline="0">
              <a:solidFill>
                <a:schemeClr val="tx1"/>
              </a:solidFill>
              <a:effectLst/>
              <a:latin typeface="+mn-lt"/>
              <a:ea typeface="+mn-ea"/>
              <a:cs typeface="+mn-cs"/>
            </a:rPr>
            <a:t>業務</a:t>
          </a:r>
          <a:endParaRPr lang="ja-JP" altLang="ja-JP" sz="700">
            <a:effectLst/>
          </a:endParaRPr>
        </a:p>
        <a:p>
          <a:endParaRPr kumimoji="1" lang="en-US" altLang="ja-JP" sz="700" baseline="0">
            <a:solidFill>
              <a:schemeClr val="tx1"/>
            </a:solidFill>
            <a:effectLst/>
            <a:latin typeface="+mn-lt"/>
            <a:ea typeface="+mn-ea"/>
            <a:cs typeface="+mn-cs"/>
          </a:endParaRPr>
        </a:p>
      </xdr:txBody>
    </xdr:sp>
    <xdr:clientData/>
  </xdr:twoCellAnchor>
  <xdr:twoCellAnchor>
    <xdr:from>
      <xdr:col>15</xdr:col>
      <xdr:colOff>120560</xdr:colOff>
      <xdr:row>744</xdr:row>
      <xdr:rowOff>210206</xdr:rowOff>
    </xdr:from>
    <xdr:to>
      <xdr:col>19</xdr:col>
      <xdr:colOff>19707</xdr:colOff>
      <xdr:row>746</xdr:row>
      <xdr:rowOff>148757</xdr:rowOff>
    </xdr:to>
    <xdr:sp macro="" textlink="">
      <xdr:nvSpPr>
        <xdr:cNvPr id="47" name="正方形/長方形 46"/>
        <xdr:cNvSpPr/>
      </xdr:nvSpPr>
      <xdr:spPr>
        <a:xfrm>
          <a:off x="3076594" y="51375878"/>
          <a:ext cx="687423"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800" baseline="0">
              <a:solidFill>
                <a:schemeClr val="tx1"/>
              </a:solidFill>
              <a:latin typeface="+mn-ea"/>
              <a:ea typeface="+mn-ea"/>
            </a:rPr>
            <a:t>C.</a:t>
          </a:r>
          <a:r>
            <a:rPr kumimoji="1" lang="ja-JP" altLang="en-US" sz="800" baseline="0">
              <a:solidFill>
                <a:schemeClr val="tx1"/>
              </a:solidFill>
              <a:latin typeface="+mn-ea"/>
              <a:ea typeface="+mn-ea"/>
            </a:rPr>
            <a:t>株式会社パスコ</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11</a:t>
          </a:r>
          <a:r>
            <a:rPr kumimoji="1" lang="ja-JP" altLang="en-US" sz="800" baseline="0">
              <a:solidFill>
                <a:schemeClr val="tx1"/>
              </a:solidFill>
              <a:latin typeface="+mn-ea"/>
              <a:ea typeface="+mn-ea"/>
            </a:rPr>
            <a:t>百万円</a:t>
          </a:r>
        </a:p>
      </xdr:txBody>
    </xdr:sp>
    <xdr:clientData/>
  </xdr:twoCellAnchor>
  <xdr:twoCellAnchor>
    <xdr:from>
      <xdr:col>15</xdr:col>
      <xdr:colOff>100853</xdr:colOff>
      <xdr:row>746</xdr:row>
      <xdr:rowOff>235321</xdr:rowOff>
    </xdr:from>
    <xdr:to>
      <xdr:col>19</xdr:col>
      <xdr:colOff>11206</xdr:colOff>
      <xdr:row>748</xdr:row>
      <xdr:rowOff>313765</xdr:rowOff>
    </xdr:to>
    <xdr:sp macro="" textlink="">
      <xdr:nvSpPr>
        <xdr:cNvPr id="48" name="大かっこ 47"/>
        <xdr:cNvSpPr/>
      </xdr:nvSpPr>
      <xdr:spPr>
        <a:xfrm>
          <a:off x="2790265" y="52526450"/>
          <a:ext cx="627529" cy="777691"/>
        </a:xfrm>
        <a:prstGeom prst="bracketPair">
          <a:avLst/>
        </a:prstGeom>
        <a:noFill/>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非常災害時に活用可能な情報共有システム検証業務</a:t>
          </a:r>
          <a:r>
            <a:rPr kumimoji="1" lang="ja-JP" altLang="en-US" sz="800" baseline="0">
              <a:solidFill>
                <a:schemeClr val="tx1"/>
              </a:solidFill>
              <a:effectLst/>
              <a:latin typeface="+mn-lt"/>
              <a:ea typeface="+mn-ea"/>
              <a:cs typeface="+mn-cs"/>
            </a:rPr>
            <a:t>　</a:t>
          </a:r>
          <a:endParaRPr kumimoji="1" lang="en-US" altLang="ja-JP" sz="800" baseline="0">
            <a:solidFill>
              <a:schemeClr val="tx1"/>
            </a:solidFill>
            <a:effectLst/>
            <a:latin typeface="+mn-lt"/>
            <a:ea typeface="+mn-ea"/>
            <a:cs typeface="+mn-cs"/>
          </a:endParaRPr>
        </a:p>
      </xdr:txBody>
    </xdr:sp>
    <xdr:clientData/>
  </xdr:twoCellAnchor>
  <xdr:twoCellAnchor>
    <xdr:from>
      <xdr:col>19</xdr:col>
      <xdr:colOff>112060</xdr:colOff>
      <xdr:row>744</xdr:row>
      <xdr:rowOff>224116</xdr:rowOff>
    </xdr:from>
    <xdr:to>
      <xdr:col>23</xdr:col>
      <xdr:colOff>22413</xdr:colOff>
      <xdr:row>746</xdr:row>
      <xdr:rowOff>162667</xdr:rowOff>
    </xdr:to>
    <xdr:sp macro="" textlink="">
      <xdr:nvSpPr>
        <xdr:cNvPr id="50" name="正方形/長方形 49"/>
        <xdr:cNvSpPr/>
      </xdr:nvSpPr>
      <xdr:spPr>
        <a:xfrm>
          <a:off x="3856370" y="51389788"/>
          <a:ext cx="698629"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800" baseline="0">
              <a:solidFill>
                <a:sysClr val="windowText" lastClr="000000"/>
              </a:solidFill>
              <a:latin typeface="+mn-ea"/>
              <a:ea typeface="+mn-ea"/>
            </a:rPr>
            <a:t>D.</a:t>
          </a:r>
          <a:r>
            <a:rPr kumimoji="1" lang="ja-JP" altLang="en-US" sz="800" baseline="0">
              <a:solidFill>
                <a:sysClr val="windowText" lastClr="000000"/>
              </a:solidFill>
              <a:latin typeface="+mn-ea"/>
              <a:ea typeface="+mn-ea"/>
            </a:rPr>
            <a:t>株式会社パスコ</a:t>
          </a:r>
          <a:endParaRPr lang="ja-JP" altLang="ja-JP" sz="800">
            <a:solidFill>
              <a:sysClr val="windowText" lastClr="000000"/>
            </a:solidFill>
            <a:effectLst/>
          </a:endParaRPr>
        </a:p>
        <a:p>
          <a:pPr algn="ctr">
            <a:lnSpc>
              <a:spcPts val="1200"/>
            </a:lnSpc>
          </a:pPr>
          <a:r>
            <a:rPr kumimoji="1" lang="en-US" altLang="ja-JP" sz="800" baseline="0">
              <a:solidFill>
                <a:schemeClr val="tx1"/>
              </a:solidFill>
              <a:latin typeface="+mn-ea"/>
              <a:ea typeface="+mn-ea"/>
            </a:rPr>
            <a:t>28</a:t>
          </a:r>
          <a:r>
            <a:rPr kumimoji="1" lang="ja-JP" altLang="en-US" sz="800" baseline="0">
              <a:solidFill>
                <a:schemeClr val="tx1"/>
              </a:solidFill>
              <a:latin typeface="+mn-ea"/>
              <a:ea typeface="+mn-ea"/>
            </a:rPr>
            <a:t>百万円</a:t>
          </a:r>
        </a:p>
      </xdr:txBody>
    </xdr:sp>
    <xdr:clientData/>
  </xdr:twoCellAnchor>
  <xdr:twoCellAnchor>
    <xdr:from>
      <xdr:col>19</xdr:col>
      <xdr:colOff>123266</xdr:colOff>
      <xdr:row>746</xdr:row>
      <xdr:rowOff>224118</xdr:rowOff>
    </xdr:from>
    <xdr:to>
      <xdr:col>23</xdr:col>
      <xdr:colOff>56031</xdr:colOff>
      <xdr:row>748</xdr:row>
      <xdr:rowOff>340659</xdr:rowOff>
    </xdr:to>
    <xdr:sp macro="" textlink="">
      <xdr:nvSpPr>
        <xdr:cNvPr id="51" name="大かっこ 50"/>
        <xdr:cNvSpPr/>
      </xdr:nvSpPr>
      <xdr:spPr>
        <a:xfrm>
          <a:off x="3529854" y="52515247"/>
          <a:ext cx="649942" cy="81578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lstStyle/>
        <a:p>
          <a:r>
            <a:rPr kumimoji="1" lang="ja-JP" altLang="ja-JP" sz="600" baseline="0">
              <a:solidFill>
                <a:schemeClr val="tx1"/>
              </a:solidFill>
              <a:effectLst/>
              <a:latin typeface="+mn-lt"/>
              <a:ea typeface="+mn-ea"/>
              <a:cs typeface="+mn-cs"/>
            </a:rPr>
            <a:t>◇</a:t>
          </a:r>
          <a:r>
            <a:rPr kumimoji="1" lang="ja-JP" altLang="en-US" sz="600" baseline="0">
              <a:solidFill>
                <a:schemeClr val="tx1"/>
              </a:solidFill>
              <a:effectLst/>
              <a:latin typeface="+mn-lt"/>
              <a:ea typeface="+mn-ea"/>
              <a:cs typeface="+mn-cs"/>
            </a:rPr>
            <a:t>人工衛星等を活用した被災家屋推計手法の高度化検討業務</a:t>
          </a:r>
          <a:endParaRPr kumimoji="1" lang="en-US" altLang="ja-JP" sz="600" baseline="0">
            <a:solidFill>
              <a:schemeClr val="tx1"/>
            </a:solidFill>
            <a:effectLst/>
            <a:latin typeface="+mn-lt"/>
            <a:ea typeface="+mn-ea"/>
            <a:cs typeface="+mn-cs"/>
          </a:endParaRPr>
        </a:p>
      </xdr:txBody>
    </xdr:sp>
    <xdr:clientData/>
  </xdr:twoCellAnchor>
  <xdr:twoCellAnchor>
    <xdr:from>
      <xdr:col>23</xdr:col>
      <xdr:colOff>123265</xdr:colOff>
      <xdr:row>744</xdr:row>
      <xdr:rowOff>224117</xdr:rowOff>
    </xdr:from>
    <xdr:to>
      <xdr:col>27</xdr:col>
      <xdr:colOff>11206</xdr:colOff>
      <xdr:row>746</xdr:row>
      <xdr:rowOff>162668</xdr:rowOff>
    </xdr:to>
    <xdr:sp macro="" textlink="">
      <xdr:nvSpPr>
        <xdr:cNvPr id="53" name="正方形/長方形 52"/>
        <xdr:cNvSpPr/>
      </xdr:nvSpPr>
      <xdr:spPr>
        <a:xfrm>
          <a:off x="4655851" y="51389789"/>
          <a:ext cx="676217"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800" baseline="0">
              <a:solidFill>
                <a:schemeClr val="tx1"/>
              </a:solidFill>
              <a:latin typeface="+mn-ea"/>
              <a:ea typeface="+mn-ea"/>
            </a:rPr>
            <a:t>E..</a:t>
          </a:r>
          <a:r>
            <a:rPr kumimoji="1" lang="ja-JP" altLang="en-US" sz="800" baseline="0">
              <a:solidFill>
                <a:schemeClr val="tx1"/>
              </a:solidFill>
              <a:latin typeface="+mn-ea"/>
              <a:ea typeface="+mn-ea"/>
            </a:rPr>
            <a:t>株式会社電通</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33</a:t>
          </a:r>
          <a:r>
            <a:rPr kumimoji="1" lang="ja-JP" altLang="en-US" sz="800" baseline="0">
              <a:solidFill>
                <a:schemeClr val="tx1"/>
              </a:solidFill>
              <a:latin typeface="+mn-ea"/>
              <a:ea typeface="+mn-ea"/>
            </a:rPr>
            <a:t>百万円</a:t>
          </a:r>
        </a:p>
      </xdr:txBody>
    </xdr:sp>
    <xdr:clientData/>
  </xdr:twoCellAnchor>
  <xdr:twoCellAnchor>
    <xdr:from>
      <xdr:col>23</xdr:col>
      <xdr:colOff>112062</xdr:colOff>
      <xdr:row>746</xdr:row>
      <xdr:rowOff>224889</xdr:rowOff>
    </xdr:from>
    <xdr:to>
      <xdr:col>27</xdr:col>
      <xdr:colOff>31750</xdr:colOff>
      <xdr:row>748</xdr:row>
      <xdr:rowOff>236483</xdr:rowOff>
    </xdr:to>
    <xdr:sp macro="" textlink="">
      <xdr:nvSpPr>
        <xdr:cNvPr id="54" name="大かっこ 53"/>
        <xdr:cNvSpPr/>
      </xdr:nvSpPr>
      <xdr:spPr>
        <a:xfrm>
          <a:off x="4644648" y="52100010"/>
          <a:ext cx="707964" cy="72104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lstStyle/>
        <a:p>
          <a:r>
            <a:rPr kumimoji="1" lang="ja-JP" altLang="ja-JP" sz="700" baseline="0">
              <a:solidFill>
                <a:schemeClr val="tx1"/>
              </a:solidFill>
              <a:effectLst/>
              <a:latin typeface="+mn-lt"/>
              <a:ea typeface="+mn-ea"/>
              <a:cs typeface="+mn-cs"/>
            </a:rPr>
            <a:t>◇</a:t>
          </a:r>
          <a:r>
            <a:rPr kumimoji="1" lang="en-US" altLang="ja-JP" sz="700" baseline="0">
              <a:solidFill>
                <a:schemeClr val="tx1"/>
              </a:solidFill>
              <a:effectLst/>
              <a:latin typeface="+mn-lt"/>
              <a:ea typeface="+mn-ea"/>
              <a:cs typeface="+mn-cs"/>
            </a:rPr>
            <a:t>D.Waste-Net</a:t>
          </a:r>
          <a:r>
            <a:rPr kumimoji="1" lang="ja-JP" altLang="en-US" sz="700" baseline="0">
              <a:solidFill>
                <a:schemeClr val="tx1"/>
              </a:solidFill>
              <a:effectLst/>
              <a:latin typeface="+mn-lt"/>
              <a:ea typeface="+mn-ea"/>
              <a:cs typeface="+mn-cs"/>
            </a:rPr>
            <a:t>を活用した災害廃棄物対策の強化促進業務　</a:t>
          </a:r>
          <a:endParaRPr kumimoji="1" lang="en-US" altLang="ja-JP" sz="700" baseline="0">
            <a:solidFill>
              <a:schemeClr val="tx1"/>
            </a:solidFill>
            <a:effectLst/>
            <a:latin typeface="+mn-lt"/>
            <a:ea typeface="+mn-ea"/>
            <a:cs typeface="+mn-cs"/>
          </a:endParaRPr>
        </a:p>
      </xdr:txBody>
    </xdr:sp>
    <xdr:clientData/>
  </xdr:twoCellAnchor>
  <xdr:twoCellAnchor>
    <xdr:from>
      <xdr:col>27</xdr:col>
      <xdr:colOff>98534</xdr:colOff>
      <xdr:row>744</xdr:row>
      <xdr:rowOff>214843</xdr:rowOff>
    </xdr:from>
    <xdr:to>
      <xdr:col>30</xdr:col>
      <xdr:colOff>149927</xdr:colOff>
      <xdr:row>746</xdr:row>
      <xdr:rowOff>153394</xdr:rowOff>
    </xdr:to>
    <xdr:sp macro="" textlink="">
      <xdr:nvSpPr>
        <xdr:cNvPr id="56" name="正方形/長方形 55"/>
        <xdr:cNvSpPr/>
      </xdr:nvSpPr>
      <xdr:spPr>
        <a:xfrm>
          <a:off x="5419396" y="51380515"/>
          <a:ext cx="642600"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800" baseline="0">
              <a:solidFill>
                <a:schemeClr val="tx1"/>
              </a:solidFill>
              <a:latin typeface="+mn-ea"/>
              <a:ea typeface="+mn-ea"/>
            </a:rPr>
            <a:t>F.</a:t>
          </a:r>
          <a:r>
            <a:rPr kumimoji="1" lang="ja-JP" altLang="en-US" sz="800" baseline="0">
              <a:solidFill>
                <a:schemeClr val="tx1"/>
              </a:solidFill>
              <a:latin typeface="+mn-ea"/>
              <a:ea typeface="+mn-ea"/>
            </a:rPr>
            <a:t>野村総合研究所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10</a:t>
          </a:r>
          <a:r>
            <a:rPr kumimoji="1" lang="ja-JP" altLang="en-US" sz="800" baseline="0">
              <a:solidFill>
                <a:schemeClr val="tx1"/>
              </a:solidFill>
              <a:latin typeface="+mn-ea"/>
              <a:ea typeface="+mn-ea"/>
            </a:rPr>
            <a:t>百万円</a:t>
          </a:r>
        </a:p>
      </xdr:txBody>
    </xdr:sp>
    <xdr:clientData/>
  </xdr:twoCellAnchor>
  <xdr:twoCellAnchor>
    <xdr:from>
      <xdr:col>27</xdr:col>
      <xdr:colOff>95057</xdr:colOff>
      <xdr:row>746</xdr:row>
      <xdr:rowOff>197224</xdr:rowOff>
    </xdr:from>
    <xdr:to>
      <xdr:col>31</xdr:col>
      <xdr:colOff>0</xdr:colOff>
      <xdr:row>748</xdr:row>
      <xdr:rowOff>313266</xdr:rowOff>
    </xdr:to>
    <xdr:sp macro="" textlink="">
      <xdr:nvSpPr>
        <xdr:cNvPr id="57" name="大かっこ 56"/>
        <xdr:cNvSpPr/>
      </xdr:nvSpPr>
      <xdr:spPr>
        <a:xfrm>
          <a:off x="4935998" y="52246306"/>
          <a:ext cx="622120" cy="81528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ネパール国大地震による災害廃棄物の処理支援調査業務</a:t>
          </a:r>
          <a:endParaRPr kumimoji="1" lang="en-US" altLang="ja-JP" sz="700" baseline="0">
            <a:solidFill>
              <a:schemeClr val="tx1"/>
            </a:solidFill>
            <a:effectLst/>
            <a:latin typeface="+mn-lt"/>
            <a:ea typeface="+mn-ea"/>
            <a:cs typeface="+mn-cs"/>
          </a:endParaRPr>
        </a:p>
      </xdr:txBody>
    </xdr:sp>
    <xdr:clientData/>
  </xdr:twoCellAnchor>
  <xdr:twoCellAnchor>
    <xdr:from>
      <xdr:col>27</xdr:col>
      <xdr:colOff>187086</xdr:colOff>
      <xdr:row>750</xdr:row>
      <xdr:rowOff>153653</xdr:rowOff>
    </xdr:from>
    <xdr:to>
      <xdr:col>31</xdr:col>
      <xdr:colOff>45814</xdr:colOff>
      <xdr:row>752</xdr:row>
      <xdr:rowOff>92204</xdr:rowOff>
    </xdr:to>
    <xdr:sp macro="" textlink="">
      <xdr:nvSpPr>
        <xdr:cNvPr id="65" name="正方形/長方形 64"/>
        <xdr:cNvSpPr/>
      </xdr:nvSpPr>
      <xdr:spPr>
        <a:xfrm>
          <a:off x="5507948" y="53447670"/>
          <a:ext cx="647004"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800" baseline="0">
              <a:solidFill>
                <a:schemeClr val="tx1"/>
              </a:solidFill>
              <a:latin typeface="+mn-ea"/>
              <a:ea typeface="+mn-ea"/>
            </a:rPr>
            <a:t>P.</a:t>
          </a:r>
          <a:r>
            <a:rPr kumimoji="1" lang="ja-JP" altLang="en-US" sz="800" baseline="0">
              <a:solidFill>
                <a:schemeClr val="tx1"/>
              </a:solidFill>
              <a:latin typeface="+mn-ea"/>
              <a:ea typeface="+mn-ea"/>
            </a:rPr>
            <a:t>個人</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14</a:t>
          </a:r>
          <a:r>
            <a:rPr kumimoji="1" lang="ja-JP" altLang="en-US" sz="800" baseline="0">
              <a:solidFill>
                <a:schemeClr val="tx1"/>
              </a:solidFill>
              <a:latin typeface="+mn-ea"/>
              <a:ea typeface="+mn-ea"/>
            </a:rPr>
            <a:t>百万円</a:t>
          </a:r>
        </a:p>
      </xdr:txBody>
    </xdr:sp>
    <xdr:clientData/>
  </xdr:twoCellAnchor>
  <xdr:oneCellAnchor>
    <xdr:from>
      <xdr:col>28</xdr:col>
      <xdr:colOff>62753</xdr:colOff>
      <xdr:row>752</xdr:row>
      <xdr:rowOff>166725</xdr:rowOff>
    </xdr:from>
    <xdr:ext cx="504513" cy="263579"/>
    <xdr:sp macro="" textlink="">
      <xdr:nvSpPr>
        <xdr:cNvPr id="66" name="大かっこ 65"/>
        <xdr:cNvSpPr/>
      </xdr:nvSpPr>
      <xdr:spPr>
        <a:xfrm>
          <a:off x="5082988" y="54555596"/>
          <a:ext cx="504513" cy="26357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賃金</a:t>
          </a:r>
          <a:endParaRPr kumimoji="1" lang="en-US" altLang="ja-JP" sz="700" baseline="0">
            <a:solidFill>
              <a:schemeClr val="tx1"/>
            </a:solidFill>
            <a:effectLst/>
            <a:latin typeface="+mn-lt"/>
            <a:ea typeface="+mn-ea"/>
            <a:cs typeface="+mn-cs"/>
          </a:endParaRPr>
        </a:p>
      </xdr:txBody>
    </xdr:sp>
    <xdr:clientData/>
  </xdr:oneCellAnchor>
  <xdr:oneCellAnchor>
    <xdr:from>
      <xdr:col>31</xdr:col>
      <xdr:colOff>87495</xdr:colOff>
      <xdr:row>749</xdr:row>
      <xdr:rowOff>214346</xdr:rowOff>
    </xdr:from>
    <xdr:ext cx="758243" cy="133370"/>
    <xdr:sp macro="" textlink="">
      <xdr:nvSpPr>
        <xdr:cNvPr id="67" name="正方形/長方形 66"/>
        <xdr:cNvSpPr/>
      </xdr:nvSpPr>
      <xdr:spPr>
        <a:xfrm>
          <a:off x="5861762" y="53198746"/>
          <a:ext cx="758243" cy="133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spAutoFit/>
        </a:bodyPr>
        <a:lstStyle/>
        <a:p>
          <a:pPr algn="ctr"/>
          <a:r>
            <a:rPr kumimoji="1" lang="en-US" altLang="ja-JP" sz="800" baseline="0">
              <a:solidFill>
                <a:schemeClr val="tx1"/>
              </a:solidFill>
            </a:rPr>
            <a:t>【</a:t>
          </a:r>
          <a:r>
            <a:rPr kumimoji="1" lang="ja-JP" altLang="en-US" sz="800" baseline="0">
              <a:solidFill>
                <a:schemeClr val="tx1"/>
              </a:solidFill>
            </a:rPr>
            <a:t>交付金</a:t>
          </a:r>
          <a:r>
            <a:rPr kumimoji="1" lang="en-US" altLang="ja-JP" sz="800" baseline="0">
              <a:solidFill>
                <a:schemeClr val="tx1"/>
              </a:solidFill>
            </a:rPr>
            <a:t>】</a:t>
          </a:r>
        </a:p>
      </xdr:txBody>
    </xdr:sp>
    <xdr:clientData/>
  </xdr:oneCellAnchor>
  <xdr:twoCellAnchor>
    <xdr:from>
      <xdr:col>31</xdr:col>
      <xdr:colOff>89743</xdr:colOff>
      <xdr:row>750</xdr:row>
      <xdr:rowOff>59267</xdr:rowOff>
    </xdr:from>
    <xdr:to>
      <xdr:col>35</xdr:col>
      <xdr:colOff>98533</xdr:colOff>
      <xdr:row>752</xdr:row>
      <xdr:rowOff>228600</xdr:rowOff>
    </xdr:to>
    <xdr:sp macro="" textlink="">
      <xdr:nvSpPr>
        <xdr:cNvPr id="68" name="正方形/長方形 67"/>
        <xdr:cNvSpPr/>
      </xdr:nvSpPr>
      <xdr:spPr>
        <a:xfrm>
          <a:off x="5864010" y="53390800"/>
          <a:ext cx="753856" cy="863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800" baseline="0">
              <a:solidFill>
                <a:schemeClr val="tx1"/>
              </a:solidFill>
              <a:latin typeface="+mn-ea"/>
              <a:ea typeface="+mn-ea"/>
            </a:rPr>
            <a:t>Q.</a:t>
          </a:r>
          <a:r>
            <a:rPr kumimoji="1" lang="ja-JP" altLang="en-US" sz="800" baseline="0">
              <a:solidFill>
                <a:schemeClr val="tx1"/>
              </a:solidFill>
              <a:latin typeface="+mn-ea"/>
              <a:ea typeface="+mn-ea"/>
            </a:rPr>
            <a:t>市町村及び一部事務組合等</a:t>
          </a:r>
          <a:r>
            <a:rPr kumimoji="1" lang="en-US" altLang="ja-JP" sz="800" baseline="0">
              <a:solidFill>
                <a:schemeClr val="tx1"/>
              </a:solidFill>
              <a:latin typeface="+mn-ea"/>
              <a:ea typeface="+mn-ea"/>
            </a:rPr>
            <a:t> 9</a:t>
          </a:r>
          <a:r>
            <a:rPr kumimoji="1" lang="ja-JP" altLang="en-US" sz="800" baseline="0">
              <a:solidFill>
                <a:schemeClr val="tx1"/>
              </a:solidFill>
              <a:latin typeface="+mn-ea"/>
              <a:ea typeface="+mn-ea"/>
            </a:rPr>
            <a:t>件</a:t>
          </a:r>
        </a:p>
        <a:p>
          <a:pPr algn="ctr"/>
          <a:r>
            <a:rPr kumimoji="1" lang="en-US" altLang="ja-JP" sz="800" baseline="0">
              <a:solidFill>
                <a:schemeClr val="tx1"/>
              </a:solidFill>
              <a:latin typeface="+mn-ea"/>
              <a:ea typeface="+mn-ea"/>
            </a:rPr>
            <a:t>2,933</a:t>
          </a:r>
          <a:r>
            <a:rPr kumimoji="1" lang="ja-JP" altLang="en-US" sz="800" baseline="0">
              <a:solidFill>
                <a:schemeClr val="tx1"/>
              </a:solidFill>
              <a:latin typeface="+mn-ea"/>
              <a:ea typeface="+mn-ea"/>
            </a:rPr>
            <a:t>百万円</a:t>
          </a:r>
        </a:p>
      </xdr:txBody>
    </xdr:sp>
    <xdr:clientData/>
  </xdr:twoCellAnchor>
  <xdr:oneCellAnchor>
    <xdr:from>
      <xdr:col>31</xdr:col>
      <xdr:colOff>92585</xdr:colOff>
      <xdr:row>752</xdr:row>
      <xdr:rowOff>274453</xdr:rowOff>
    </xdr:from>
    <xdr:ext cx="754081" cy="716147"/>
    <xdr:sp macro="" textlink="">
      <xdr:nvSpPr>
        <xdr:cNvPr id="69" name="大かっこ 68"/>
        <xdr:cNvSpPr/>
      </xdr:nvSpPr>
      <xdr:spPr>
        <a:xfrm>
          <a:off x="5866852" y="54300253"/>
          <a:ext cx="754081" cy="71614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地域計画に基づく廃棄物処理施設整備事業等の施行　</a:t>
          </a:r>
          <a:endParaRPr kumimoji="1" lang="en-US" altLang="ja-JP" sz="700" baseline="0">
            <a:solidFill>
              <a:schemeClr val="tx1"/>
            </a:solidFill>
            <a:effectLst/>
            <a:latin typeface="+mn-lt"/>
            <a:ea typeface="+mn-ea"/>
            <a:cs typeface="+mn-cs"/>
          </a:endParaRPr>
        </a:p>
      </xdr:txBody>
    </xdr:sp>
    <xdr:clientData/>
  </xdr:oneCellAnchor>
  <xdr:twoCellAnchor>
    <xdr:from>
      <xdr:col>6</xdr:col>
      <xdr:colOff>17928</xdr:colOff>
      <xdr:row>757</xdr:row>
      <xdr:rowOff>214506</xdr:rowOff>
    </xdr:from>
    <xdr:to>
      <xdr:col>11</xdr:col>
      <xdr:colOff>80185</xdr:colOff>
      <xdr:row>758</xdr:row>
      <xdr:rowOff>321734</xdr:rowOff>
    </xdr:to>
    <xdr:sp macro="" textlink="">
      <xdr:nvSpPr>
        <xdr:cNvPr id="70" name="正方形/長方形 69"/>
        <xdr:cNvSpPr/>
      </xdr:nvSpPr>
      <xdr:spPr>
        <a:xfrm>
          <a:off x="1093693" y="56351494"/>
          <a:ext cx="958727" cy="456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一般競争入札（総合評価）</a:t>
          </a:r>
          <a:r>
            <a:rPr kumimoji="1" lang="en-US" altLang="ja-JP" sz="800" baseline="0">
              <a:solidFill>
                <a:schemeClr val="tx1"/>
              </a:solidFill>
            </a:rPr>
            <a:t>】</a:t>
          </a:r>
        </a:p>
      </xdr:txBody>
    </xdr:sp>
    <xdr:clientData/>
  </xdr:twoCellAnchor>
  <xdr:twoCellAnchor>
    <xdr:from>
      <xdr:col>6</xdr:col>
      <xdr:colOff>103991</xdr:colOff>
      <xdr:row>761</xdr:row>
      <xdr:rowOff>189056</xdr:rowOff>
    </xdr:from>
    <xdr:to>
      <xdr:col>10</xdr:col>
      <xdr:colOff>8466</xdr:colOff>
      <xdr:row>765</xdr:row>
      <xdr:rowOff>17930</xdr:rowOff>
    </xdr:to>
    <xdr:sp macro="" textlink="">
      <xdr:nvSpPr>
        <xdr:cNvPr id="72" name="大かっこ 71"/>
        <xdr:cNvSpPr/>
      </xdr:nvSpPr>
      <xdr:spPr>
        <a:xfrm>
          <a:off x="1179756" y="57482491"/>
          <a:ext cx="621651" cy="122736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700" baseline="0">
              <a:solidFill>
                <a:schemeClr val="tx1"/>
              </a:solidFill>
              <a:effectLst/>
              <a:latin typeface="+mn-lt"/>
              <a:ea typeface="+mn-ea"/>
              <a:cs typeface="+mn-cs"/>
            </a:rPr>
            <a:t>◇自治体の災害廃棄物対策に係る処理計画策定モデル事業</a:t>
          </a:r>
          <a:endParaRPr kumimoji="1" lang="en-US" altLang="ja-JP" sz="700" baseline="0">
            <a:solidFill>
              <a:schemeClr val="tx1"/>
            </a:solidFill>
            <a:effectLst/>
            <a:latin typeface="+mn-lt"/>
            <a:ea typeface="+mn-ea"/>
            <a:cs typeface="+mn-cs"/>
          </a:endParaRPr>
        </a:p>
      </xdr:txBody>
    </xdr:sp>
    <xdr:clientData/>
  </xdr:twoCellAnchor>
  <xdr:twoCellAnchor>
    <xdr:from>
      <xdr:col>9</xdr:col>
      <xdr:colOff>94680</xdr:colOff>
      <xdr:row>743</xdr:row>
      <xdr:rowOff>45738</xdr:rowOff>
    </xdr:from>
    <xdr:to>
      <xdr:col>9</xdr:col>
      <xdr:colOff>94680</xdr:colOff>
      <xdr:row>743</xdr:row>
      <xdr:rowOff>261738</xdr:rowOff>
    </xdr:to>
    <xdr:cxnSp macro="">
      <xdr:nvCxnSpPr>
        <xdr:cNvPr id="73" name="直線矢印コネクタ 72"/>
        <xdr:cNvCxnSpPr/>
      </xdr:nvCxnSpPr>
      <xdr:spPr>
        <a:xfrm flipH="1">
          <a:off x="1868301" y="50856686"/>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89650</xdr:colOff>
      <xdr:row>743</xdr:row>
      <xdr:rowOff>48450</xdr:rowOff>
    </xdr:from>
    <xdr:to>
      <xdr:col>17</xdr:col>
      <xdr:colOff>89650</xdr:colOff>
      <xdr:row>743</xdr:row>
      <xdr:rowOff>264450</xdr:rowOff>
    </xdr:to>
    <xdr:cxnSp macro="">
      <xdr:nvCxnSpPr>
        <xdr:cNvPr id="74" name="直線矢印コネクタ 73"/>
        <xdr:cNvCxnSpPr/>
      </xdr:nvCxnSpPr>
      <xdr:spPr>
        <a:xfrm flipH="1">
          <a:off x="3439822" y="50859398"/>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11206</xdr:colOff>
      <xdr:row>743</xdr:row>
      <xdr:rowOff>48451</xdr:rowOff>
    </xdr:from>
    <xdr:to>
      <xdr:col>25</xdr:col>
      <xdr:colOff>11206</xdr:colOff>
      <xdr:row>743</xdr:row>
      <xdr:rowOff>264451</xdr:rowOff>
    </xdr:to>
    <xdr:cxnSp macro="">
      <xdr:nvCxnSpPr>
        <xdr:cNvPr id="75" name="直線矢印コネクタ 74"/>
        <xdr:cNvCxnSpPr/>
      </xdr:nvCxnSpPr>
      <xdr:spPr>
        <a:xfrm flipH="1">
          <a:off x="4937930" y="50859399"/>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189530</xdr:colOff>
      <xdr:row>743</xdr:row>
      <xdr:rowOff>42815</xdr:rowOff>
    </xdr:from>
    <xdr:to>
      <xdr:col>33</xdr:col>
      <xdr:colOff>189530</xdr:colOff>
      <xdr:row>743</xdr:row>
      <xdr:rowOff>258815</xdr:rowOff>
    </xdr:to>
    <xdr:cxnSp macro="">
      <xdr:nvCxnSpPr>
        <xdr:cNvPr id="76" name="直線矢印コネクタ 75"/>
        <xdr:cNvCxnSpPr/>
      </xdr:nvCxnSpPr>
      <xdr:spPr>
        <a:xfrm flipH="1">
          <a:off x="6692806" y="50853763"/>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53479</xdr:colOff>
      <xdr:row>743</xdr:row>
      <xdr:rowOff>41765</xdr:rowOff>
    </xdr:from>
    <xdr:to>
      <xdr:col>37</xdr:col>
      <xdr:colOff>53479</xdr:colOff>
      <xdr:row>743</xdr:row>
      <xdr:rowOff>257765</xdr:rowOff>
    </xdr:to>
    <xdr:cxnSp macro="">
      <xdr:nvCxnSpPr>
        <xdr:cNvPr id="77" name="直線矢印コネクタ 76"/>
        <xdr:cNvCxnSpPr/>
      </xdr:nvCxnSpPr>
      <xdr:spPr>
        <a:xfrm flipH="1">
          <a:off x="7345031" y="50852713"/>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85394</xdr:colOff>
      <xdr:row>743</xdr:row>
      <xdr:rowOff>36522</xdr:rowOff>
    </xdr:from>
    <xdr:to>
      <xdr:col>45</xdr:col>
      <xdr:colOff>85394</xdr:colOff>
      <xdr:row>743</xdr:row>
      <xdr:rowOff>252522</xdr:rowOff>
    </xdr:to>
    <xdr:cxnSp macro="">
      <xdr:nvCxnSpPr>
        <xdr:cNvPr id="78" name="直線矢印コネクタ 77"/>
        <xdr:cNvCxnSpPr/>
      </xdr:nvCxnSpPr>
      <xdr:spPr>
        <a:xfrm flipH="1">
          <a:off x="8953497" y="50847470"/>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141420</xdr:colOff>
      <xdr:row>755</xdr:row>
      <xdr:rowOff>61757</xdr:rowOff>
    </xdr:from>
    <xdr:to>
      <xdr:col>9</xdr:col>
      <xdr:colOff>998</xdr:colOff>
      <xdr:row>755</xdr:row>
      <xdr:rowOff>236719</xdr:rowOff>
    </xdr:to>
    <xdr:cxnSp macro="">
      <xdr:nvCxnSpPr>
        <xdr:cNvPr id="82" name="直線矢印コネクタ 81"/>
        <xdr:cNvCxnSpPr>
          <a:endCxn id="84" idx="0"/>
        </xdr:cNvCxnSpPr>
      </xdr:nvCxnSpPr>
      <xdr:spPr>
        <a:xfrm flipH="1">
          <a:off x="1575773" y="55257451"/>
          <a:ext cx="38872" cy="1749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67733</xdr:colOff>
      <xdr:row>755</xdr:row>
      <xdr:rowOff>33866</xdr:rowOff>
    </xdr:from>
    <xdr:to>
      <xdr:col>24</xdr:col>
      <xdr:colOff>69154</xdr:colOff>
      <xdr:row>755</xdr:row>
      <xdr:rowOff>207732</xdr:rowOff>
    </xdr:to>
    <xdr:cxnSp macro="">
      <xdr:nvCxnSpPr>
        <xdr:cNvPr id="83" name="直線矢印コネクタ 82"/>
        <xdr:cNvCxnSpPr>
          <a:endCxn id="85" idx="0"/>
        </xdr:cNvCxnSpPr>
      </xdr:nvCxnSpPr>
      <xdr:spPr>
        <a:xfrm>
          <a:off x="4538133" y="55101066"/>
          <a:ext cx="1421" cy="17386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121474</xdr:colOff>
      <xdr:row>755</xdr:row>
      <xdr:rowOff>236719</xdr:rowOff>
    </xdr:from>
    <xdr:to>
      <xdr:col>10</xdr:col>
      <xdr:colOff>161365</xdr:colOff>
      <xdr:row>757</xdr:row>
      <xdr:rowOff>53290</xdr:rowOff>
    </xdr:to>
    <xdr:sp macro="" textlink="">
      <xdr:nvSpPr>
        <xdr:cNvPr id="84" name="正方形/長方形 83"/>
        <xdr:cNvSpPr/>
      </xdr:nvSpPr>
      <xdr:spPr>
        <a:xfrm>
          <a:off x="1197239" y="55432413"/>
          <a:ext cx="757067" cy="5158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baseline="0">
              <a:solidFill>
                <a:schemeClr val="tx1"/>
              </a:solidFill>
              <a:latin typeface="+mn-ea"/>
              <a:ea typeface="+mn-ea"/>
            </a:rPr>
            <a:t>北海道地方環境事務所</a:t>
          </a:r>
          <a:endParaRPr kumimoji="1" lang="en-US" altLang="ja-JP" sz="600" baseline="0">
            <a:solidFill>
              <a:schemeClr val="tx1"/>
            </a:solidFill>
            <a:latin typeface="+mn-ea"/>
            <a:ea typeface="+mn-ea"/>
          </a:endParaRPr>
        </a:p>
        <a:p>
          <a:pPr algn="ctr"/>
          <a:r>
            <a:rPr kumimoji="1" lang="en-US" altLang="ja-JP" sz="600" baseline="0">
              <a:solidFill>
                <a:schemeClr val="tx1"/>
              </a:solidFill>
              <a:latin typeface="+mn-ea"/>
              <a:ea typeface="+mn-ea"/>
            </a:rPr>
            <a:t>37</a:t>
          </a:r>
          <a:r>
            <a:rPr kumimoji="1" lang="ja-JP" altLang="en-US" sz="600" baseline="0">
              <a:solidFill>
                <a:schemeClr val="tx1"/>
              </a:solidFill>
              <a:latin typeface="+mn-ea"/>
              <a:ea typeface="+mn-ea"/>
            </a:rPr>
            <a:t>百万円</a:t>
          </a:r>
        </a:p>
      </xdr:txBody>
    </xdr:sp>
    <xdr:clientData/>
  </xdr:twoCellAnchor>
  <xdr:twoCellAnchor>
    <xdr:from>
      <xdr:col>21</xdr:col>
      <xdr:colOff>181934</xdr:colOff>
      <xdr:row>755</xdr:row>
      <xdr:rowOff>207732</xdr:rowOff>
    </xdr:from>
    <xdr:to>
      <xdr:col>26</xdr:col>
      <xdr:colOff>142640</xdr:colOff>
      <xdr:row>757</xdr:row>
      <xdr:rowOff>84666</xdr:rowOff>
    </xdr:to>
    <xdr:sp macro="" textlink="">
      <xdr:nvSpPr>
        <xdr:cNvPr id="85" name="正方形/長方形 84"/>
        <xdr:cNvSpPr/>
      </xdr:nvSpPr>
      <xdr:spPr>
        <a:xfrm>
          <a:off x="4093534" y="55274932"/>
          <a:ext cx="892039" cy="5712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東北地方環境事務所</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34</a:t>
          </a:r>
          <a:r>
            <a:rPr kumimoji="1" lang="ja-JP" altLang="en-US" sz="800" baseline="0">
              <a:solidFill>
                <a:schemeClr val="tx1"/>
              </a:solidFill>
              <a:latin typeface="+mn-ea"/>
              <a:ea typeface="+mn-ea"/>
            </a:rPr>
            <a:t>百万円</a:t>
          </a:r>
        </a:p>
      </xdr:txBody>
    </xdr:sp>
    <xdr:clientData/>
  </xdr:twoCellAnchor>
  <xdr:twoCellAnchor>
    <xdr:from>
      <xdr:col>43</xdr:col>
      <xdr:colOff>119753</xdr:colOff>
      <xdr:row>744</xdr:row>
      <xdr:rowOff>208723</xdr:rowOff>
    </xdr:from>
    <xdr:to>
      <xdr:col>47</xdr:col>
      <xdr:colOff>23539</xdr:colOff>
      <xdr:row>746</xdr:row>
      <xdr:rowOff>147274</xdr:rowOff>
    </xdr:to>
    <xdr:sp macro="" textlink="">
      <xdr:nvSpPr>
        <xdr:cNvPr id="87" name="正方形/長方形 86"/>
        <xdr:cNvSpPr/>
      </xdr:nvSpPr>
      <xdr:spPr>
        <a:xfrm>
          <a:off x="8593719" y="51374395"/>
          <a:ext cx="692061"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600" baseline="0">
              <a:solidFill>
                <a:schemeClr val="tx1"/>
              </a:solidFill>
              <a:latin typeface="+mn-ea"/>
              <a:ea typeface="+mn-ea"/>
            </a:rPr>
            <a:t>J.</a:t>
          </a:r>
          <a:r>
            <a:rPr kumimoji="1" lang="ja-JP" altLang="en-US" sz="600" baseline="0">
              <a:solidFill>
                <a:schemeClr val="tx1"/>
              </a:solidFill>
              <a:latin typeface="+mn-ea"/>
              <a:ea typeface="+mn-ea"/>
            </a:rPr>
            <a:t>（一財）日本環境衛生センター</a:t>
          </a:r>
          <a:endParaRPr kumimoji="1" lang="en-US" altLang="ja-JP" sz="600" baseline="0">
            <a:solidFill>
              <a:schemeClr val="tx1"/>
            </a:solidFill>
            <a:latin typeface="+mn-ea"/>
            <a:ea typeface="+mn-ea"/>
          </a:endParaRPr>
        </a:p>
        <a:p>
          <a:pPr algn="ctr"/>
          <a:r>
            <a:rPr kumimoji="1" lang="en-US" altLang="ja-JP" sz="600" baseline="0">
              <a:solidFill>
                <a:schemeClr val="tx1"/>
              </a:solidFill>
              <a:latin typeface="+mn-ea"/>
              <a:ea typeface="+mn-ea"/>
            </a:rPr>
            <a:t>14</a:t>
          </a:r>
          <a:r>
            <a:rPr kumimoji="1" lang="ja-JP" altLang="en-US" sz="600" baseline="0">
              <a:solidFill>
                <a:schemeClr val="tx1"/>
              </a:solidFill>
              <a:latin typeface="+mn-ea"/>
              <a:ea typeface="+mn-ea"/>
            </a:rPr>
            <a:t>百万円</a:t>
          </a:r>
        </a:p>
      </xdr:txBody>
    </xdr:sp>
    <xdr:clientData/>
  </xdr:twoCellAnchor>
  <xdr:twoCellAnchor>
    <xdr:from>
      <xdr:col>43</xdr:col>
      <xdr:colOff>74190</xdr:colOff>
      <xdr:row>746</xdr:row>
      <xdr:rowOff>241891</xdr:rowOff>
    </xdr:from>
    <xdr:to>
      <xdr:col>47</xdr:col>
      <xdr:colOff>85396</xdr:colOff>
      <xdr:row>748</xdr:row>
      <xdr:rowOff>190500</xdr:rowOff>
    </xdr:to>
    <xdr:sp macro="" textlink="">
      <xdr:nvSpPr>
        <xdr:cNvPr id="88" name="大かっこ 87"/>
        <xdr:cNvSpPr/>
      </xdr:nvSpPr>
      <xdr:spPr>
        <a:xfrm>
          <a:off x="8548156" y="52117012"/>
          <a:ext cx="799481" cy="65805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災害廃棄物処理における仮設処理施設設置に関する検討業務</a:t>
          </a:r>
          <a:endParaRPr kumimoji="1" lang="en-US" altLang="ja-JP" sz="700" baseline="0">
            <a:solidFill>
              <a:schemeClr val="tx1"/>
            </a:solidFill>
            <a:effectLst/>
            <a:latin typeface="+mn-lt"/>
            <a:ea typeface="+mn-ea"/>
            <a:cs typeface="+mn-cs"/>
          </a:endParaRPr>
        </a:p>
      </xdr:txBody>
    </xdr:sp>
    <xdr:clientData/>
  </xdr:twoCellAnchor>
  <xdr:twoCellAnchor>
    <xdr:from>
      <xdr:col>39</xdr:col>
      <xdr:colOff>135180</xdr:colOff>
      <xdr:row>746</xdr:row>
      <xdr:rowOff>201317</xdr:rowOff>
    </xdr:from>
    <xdr:to>
      <xdr:col>43</xdr:col>
      <xdr:colOff>34948</xdr:colOff>
      <xdr:row>748</xdr:row>
      <xdr:rowOff>144517</xdr:rowOff>
    </xdr:to>
    <xdr:sp macro="" textlink="">
      <xdr:nvSpPr>
        <xdr:cNvPr id="89" name="大かっこ 88"/>
        <xdr:cNvSpPr/>
      </xdr:nvSpPr>
      <xdr:spPr>
        <a:xfrm>
          <a:off x="7820870" y="52076438"/>
          <a:ext cx="688044" cy="65264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非常災害による災害廃棄物処理検証業務</a:t>
          </a:r>
          <a:endParaRPr kumimoji="1" lang="en-US" altLang="ja-JP" sz="700" baseline="0">
            <a:solidFill>
              <a:schemeClr val="tx1"/>
            </a:solidFill>
            <a:effectLst/>
            <a:latin typeface="+mn-lt"/>
            <a:ea typeface="+mn-ea"/>
            <a:cs typeface="+mn-cs"/>
          </a:endParaRPr>
        </a:p>
      </xdr:txBody>
    </xdr:sp>
    <xdr:clientData/>
  </xdr:twoCellAnchor>
  <xdr:twoCellAnchor>
    <xdr:from>
      <xdr:col>39</xdr:col>
      <xdr:colOff>144516</xdr:colOff>
      <xdr:row>744</xdr:row>
      <xdr:rowOff>195135</xdr:rowOff>
    </xdr:from>
    <xdr:to>
      <xdr:col>43</xdr:col>
      <xdr:colOff>21250</xdr:colOff>
      <xdr:row>746</xdr:row>
      <xdr:rowOff>133686</xdr:rowOff>
    </xdr:to>
    <xdr:sp macro="" textlink="">
      <xdr:nvSpPr>
        <xdr:cNvPr id="90" name="正方形/長方形 89"/>
        <xdr:cNvSpPr/>
      </xdr:nvSpPr>
      <xdr:spPr>
        <a:xfrm>
          <a:off x="7830206" y="51360807"/>
          <a:ext cx="665010"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800" baseline="0">
              <a:solidFill>
                <a:schemeClr val="tx1"/>
              </a:solidFill>
              <a:latin typeface="+mn-ea"/>
              <a:ea typeface="+mn-ea"/>
            </a:rPr>
            <a:t>I.</a:t>
          </a:r>
          <a:r>
            <a:rPr kumimoji="1" lang="ja-JP" altLang="en-US" sz="800" baseline="0">
              <a:solidFill>
                <a:schemeClr val="tx1"/>
              </a:solidFill>
              <a:latin typeface="+mn-ea"/>
              <a:ea typeface="+mn-ea"/>
            </a:rPr>
            <a:t>応用地質株式会社</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16</a:t>
          </a:r>
          <a:r>
            <a:rPr kumimoji="1" lang="ja-JP" altLang="en-US" sz="800" baseline="0">
              <a:solidFill>
                <a:schemeClr val="tx1"/>
              </a:solidFill>
              <a:latin typeface="+mn-ea"/>
              <a:ea typeface="+mn-ea"/>
            </a:rPr>
            <a:t>百万円</a:t>
          </a:r>
        </a:p>
      </xdr:txBody>
    </xdr:sp>
    <xdr:clientData/>
  </xdr:twoCellAnchor>
  <xdr:twoCellAnchor>
    <xdr:from>
      <xdr:col>35</xdr:col>
      <xdr:colOff>79472</xdr:colOff>
      <xdr:row>746</xdr:row>
      <xdr:rowOff>221024</xdr:rowOff>
    </xdr:from>
    <xdr:to>
      <xdr:col>39</xdr:col>
      <xdr:colOff>72623</xdr:colOff>
      <xdr:row>748</xdr:row>
      <xdr:rowOff>197069</xdr:rowOff>
    </xdr:to>
    <xdr:sp macro="" textlink="">
      <xdr:nvSpPr>
        <xdr:cNvPr id="92" name="大かっこ 91"/>
        <xdr:cNvSpPr/>
      </xdr:nvSpPr>
      <xdr:spPr>
        <a:xfrm>
          <a:off x="6976886" y="52096145"/>
          <a:ext cx="781427" cy="68549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一般廃棄物の災害時事業継続性に関する検討業務</a:t>
          </a:r>
          <a:endParaRPr kumimoji="1" lang="en-US" altLang="ja-JP" sz="700" baseline="0">
            <a:solidFill>
              <a:schemeClr val="tx1"/>
            </a:solidFill>
            <a:effectLst/>
            <a:latin typeface="+mn-lt"/>
            <a:ea typeface="+mn-ea"/>
            <a:cs typeface="+mn-cs"/>
          </a:endParaRPr>
        </a:p>
      </xdr:txBody>
    </xdr:sp>
    <xdr:clientData/>
  </xdr:twoCellAnchor>
  <xdr:twoCellAnchor>
    <xdr:from>
      <xdr:col>35</xdr:col>
      <xdr:colOff>75736</xdr:colOff>
      <xdr:row>744</xdr:row>
      <xdr:rowOff>197068</xdr:rowOff>
    </xdr:from>
    <xdr:to>
      <xdr:col>39</xdr:col>
      <xdr:colOff>42118</xdr:colOff>
      <xdr:row>746</xdr:row>
      <xdr:rowOff>135619</xdr:rowOff>
    </xdr:to>
    <xdr:sp macro="" textlink="">
      <xdr:nvSpPr>
        <xdr:cNvPr id="93" name="正方形/長方形 92"/>
        <xdr:cNvSpPr/>
      </xdr:nvSpPr>
      <xdr:spPr>
        <a:xfrm>
          <a:off x="6973150" y="51362740"/>
          <a:ext cx="754658"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800" baseline="0">
              <a:solidFill>
                <a:schemeClr val="tx1"/>
              </a:solidFill>
              <a:latin typeface="+mn-ea"/>
              <a:ea typeface="+mn-ea"/>
            </a:rPr>
            <a:t>H.</a:t>
          </a:r>
          <a:r>
            <a:rPr kumimoji="1" lang="ja-JP" altLang="en-US" sz="800" baseline="0">
              <a:solidFill>
                <a:schemeClr val="tx1"/>
              </a:solidFill>
              <a:latin typeface="+mn-ea"/>
              <a:ea typeface="+mn-ea"/>
            </a:rPr>
            <a:t>株式会社建設技術研究所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7</a:t>
          </a:r>
          <a:r>
            <a:rPr kumimoji="1" lang="ja-JP" altLang="en-US" sz="800" baseline="0">
              <a:solidFill>
                <a:schemeClr val="tx1"/>
              </a:solidFill>
              <a:latin typeface="+mn-ea"/>
              <a:ea typeface="+mn-ea"/>
            </a:rPr>
            <a:t>百万円</a:t>
          </a:r>
        </a:p>
      </xdr:txBody>
    </xdr:sp>
    <xdr:clientData/>
  </xdr:twoCellAnchor>
  <xdr:twoCellAnchor>
    <xdr:from>
      <xdr:col>8</xdr:col>
      <xdr:colOff>138704</xdr:colOff>
      <xdr:row>757</xdr:row>
      <xdr:rowOff>53290</xdr:rowOff>
    </xdr:from>
    <xdr:to>
      <xdr:col>8</xdr:col>
      <xdr:colOff>141420</xdr:colOff>
      <xdr:row>757</xdr:row>
      <xdr:rowOff>214506</xdr:rowOff>
    </xdr:to>
    <xdr:cxnSp macro="">
      <xdr:nvCxnSpPr>
        <xdr:cNvPr id="95" name="直線矢印コネクタ 94"/>
        <xdr:cNvCxnSpPr>
          <a:stCxn id="84" idx="2"/>
          <a:endCxn id="70" idx="0"/>
        </xdr:cNvCxnSpPr>
      </xdr:nvCxnSpPr>
      <xdr:spPr>
        <a:xfrm flipH="1">
          <a:off x="1573057" y="55948231"/>
          <a:ext cx="2716" cy="1612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22860</xdr:colOff>
      <xdr:row>743</xdr:row>
      <xdr:rowOff>45271</xdr:rowOff>
    </xdr:from>
    <xdr:to>
      <xdr:col>13</xdr:col>
      <xdr:colOff>22860</xdr:colOff>
      <xdr:row>743</xdr:row>
      <xdr:rowOff>261271</xdr:rowOff>
    </xdr:to>
    <xdr:cxnSp macro="">
      <xdr:nvCxnSpPr>
        <xdr:cNvPr id="106" name="直線矢印コネクタ 105"/>
        <xdr:cNvCxnSpPr/>
      </xdr:nvCxnSpPr>
      <xdr:spPr>
        <a:xfrm>
          <a:off x="2584757" y="50856219"/>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743</xdr:row>
      <xdr:rowOff>51452</xdr:rowOff>
    </xdr:from>
    <xdr:to>
      <xdr:col>21</xdr:col>
      <xdr:colOff>114300</xdr:colOff>
      <xdr:row>743</xdr:row>
      <xdr:rowOff>267452</xdr:rowOff>
    </xdr:to>
    <xdr:cxnSp macro="">
      <xdr:nvCxnSpPr>
        <xdr:cNvPr id="107" name="直線矢印コネクタ 106"/>
        <xdr:cNvCxnSpPr/>
      </xdr:nvCxnSpPr>
      <xdr:spPr>
        <a:xfrm flipH="1">
          <a:off x="4252748" y="50862400"/>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73571</xdr:colOff>
      <xdr:row>743</xdr:row>
      <xdr:rowOff>36988</xdr:rowOff>
    </xdr:from>
    <xdr:to>
      <xdr:col>41</xdr:col>
      <xdr:colOff>73571</xdr:colOff>
      <xdr:row>743</xdr:row>
      <xdr:rowOff>252988</xdr:rowOff>
    </xdr:to>
    <xdr:cxnSp macro="">
      <xdr:nvCxnSpPr>
        <xdr:cNvPr id="108" name="直線矢印コネクタ 107"/>
        <xdr:cNvCxnSpPr/>
      </xdr:nvCxnSpPr>
      <xdr:spPr>
        <a:xfrm flipH="1">
          <a:off x="8153399" y="50847936"/>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144780</xdr:colOff>
      <xdr:row>743</xdr:row>
      <xdr:rowOff>52115</xdr:rowOff>
    </xdr:from>
    <xdr:to>
      <xdr:col>29</xdr:col>
      <xdr:colOff>144780</xdr:colOff>
      <xdr:row>743</xdr:row>
      <xdr:rowOff>268115</xdr:rowOff>
    </xdr:to>
    <xdr:cxnSp macro="">
      <xdr:nvCxnSpPr>
        <xdr:cNvPr id="109" name="直線矢印コネクタ 108"/>
        <xdr:cNvCxnSpPr/>
      </xdr:nvCxnSpPr>
      <xdr:spPr>
        <a:xfrm flipH="1">
          <a:off x="5859780" y="50863063"/>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5030</xdr:colOff>
      <xdr:row>755</xdr:row>
      <xdr:rowOff>181384</xdr:rowOff>
    </xdr:from>
    <xdr:to>
      <xdr:col>31</xdr:col>
      <xdr:colOff>93133</xdr:colOff>
      <xdr:row>757</xdr:row>
      <xdr:rowOff>118534</xdr:rowOff>
    </xdr:to>
    <xdr:sp macro="" textlink="">
      <xdr:nvSpPr>
        <xdr:cNvPr id="117" name="正方形/長方形 116"/>
        <xdr:cNvSpPr/>
      </xdr:nvSpPr>
      <xdr:spPr>
        <a:xfrm>
          <a:off x="5034230" y="55248584"/>
          <a:ext cx="833170" cy="63141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関東地方環境事務所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43</a:t>
          </a:r>
          <a:r>
            <a:rPr kumimoji="1" lang="ja-JP" altLang="en-US" sz="800" baseline="0">
              <a:solidFill>
                <a:schemeClr val="tx1"/>
              </a:solidFill>
              <a:latin typeface="+mn-ea"/>
              <a:ea typeface="+mn-ea"/>
            </a:rPr>
            <a:t>百万円</a:t>
          </a:r>
        </a:p>
      </xdr:txBody>
    </xdr:sp>
    <xdr:clientData/>
  </xdr:twoCellAnchor>
  <xdr:twoCellAnchor>
    <xdr:from>
      <xdr:col>29</xdr:col>
      <xdr:colOff>33866</xdr:colOff>
      <xdr:row>754</xdr:row>
      <xdr:rowOff>347132</xdr:rowOff>
    </xdr:from>
    <xdr:to>
      <xdr:col>29</xdr:col>
      <xdr:colOff>49082</xdr:colOff>
      <xdr:row>755</xdr:row>
      <xdr:rowOff>181384</xdr:rowOff>
    </xdr:to>
    <xdr:cxnSp macro="">
      <xdr:nvCxnSpPr>
        <xdr:cNvPr id="121" name="直線矢印コネクタ 120"/>
        <xdr:cNvCxnSpPr>
          <a:endCxn id="117" idx="0"/>
        </xdr:cNvCxnSpPr>
      </xdr:nvCxnSpPr>
      <xdr:spPr>
        <a:xfrm>
          <a:off x="5435599" y="55067199"/>
          <a:ext cx="15216" cy="18138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45621</xdr:colOff>
      <xdr:row>757</xdr:row>
      <xdr:rowOff>118534</xdr:rowOff>
    </xdr:from>
    <xdr:to>
      <xdr:col>29</xdr:col>
      <xdr:colOff>49082</xdr:colOff>
      <xdr:row>757</xdr:row>
      <xdr:rowOff>296332</xdr:rowOff>
    </xdr:to>
    <xdr:cxnSp macro="">
      <xdr:nvCxnSpPr>
        <xdr:cNvPr id="122" name="直線矢印コネクタ 121"/>
        <xdr:cNvCxnSpPr>
          <a:stCxn id="117" idx="2"/>
          <a:endCxn id="202" idx="0"/>
        </xdr:cNvCxnSpPr>
      </xdr:nvCxnSpPr>
      <xdr:spPr>
        <a:xfrm flipH="1">
          <a:off x="5447354" y="55880001"/>
          <a:ext cx="3461" cy="1777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45821</xdr:colOff>
      <xdr:row>767</xdr:row>
      <xdr:rowOff>159074</xdr:rowOff>
    </xdr:from>
    <xdr:to>
      <xdr:col>11</xdr:col>
      <xdr:colOff>154094</xdr:colOff>
      <xdr:row>769</xdr:row>
      <xdr:rowOff>25400</xdr:rowOff>
    </xdr:to>
    <xdr:sp macro="" textlink="">
      <xdr:nvSpPr>
        <xdr:cNvPr id="123" name="正方形/長方形 122"/>
        <xdr:cNvSpPr/>
      </xdr:nvSpPr>
      <xdr:spPr>
        <a:xfrm>
          <a:off x="1163421" y="59391874"/>
          <a:ext cx="1039606" cy="5605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近畿地方環境事務所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37</a:t>
          </a:r>
          <a:r>
            <a:rPr kumimoji="1" lang="ja-JP" altLang="en-US" sz="800" baseline="0">
              <a:solidFill>
                <a:schemeClr val="tx1"/>
              </a:solidFill>
              <a:latin typeface="+mn-ea"/>
              <a:ea typeface="+mn-ea"/>
            </a:rPr>
            <a:t>百万円</a:t>
          </a:r>
        </a:p>
      </xdr:txBody>
    </xdr:sp>
    <xdr:clientData/>
  </xdr:twoCellAnchor>
  <xdr:twoCellAnchor>
    <xdr:from>
      <xdr:col>38</xdr:col>
      <xdr:colOff>71315</xdr:colOff>
      <xdr:row>755</xdr:row>
      <xdr:rowOff>177801</xdr:rowOff>
    </xdr:from>
    <xdr:to>
      <xdr:col>43</xdr:col>
      <xdr:colOff>107576</xdr:colOff>
      <xdr:row>757</xdr:row>
      <xdr:rowOff>50800</xdr:rowOff>
    </xdr:to>
    <xdr:sp macro="" textlink="">
      <xdr:nvSpPr>
        <xdr:cNvPr id="126" name="正方形/長方形 125"/>
        <xdr:cNvSpPr/>
      </xdr:nvSpPr>
      <xdr:spPr>
        <a:xfrm>
          <a:off x="6884491" y="55615542"/>
          <a:ext cx="932732" cy="5722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中部地方環境事務所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38</a:t>
          </a:r>
          <a:r>
            <a:rPr kumimoji="1" lang="ja-JP" altLang="en-US" sz="800" baseline="0">
              <a:solidFill>
                <a:schemeClr val="tx1"/>
              </a:solidFill>
              <a:latin typeface="+mn-ea"/>
              <a:ea typeface="+mn-ea"/>
            </a:rPr>
            <a:t>百万円</a:t>
          </a:r>
        </a:p>
      </xdr:txBody>
    </xdr:sp>
    <xdr:clientData/>
  </xdr:twoCellAnchor>
  <xdr:twoCellAnchor>
    <xdr:from>
      <xdr:col>40</xdr:col>
      <xdr:colOff>167590</xdr:colOff>
      <xdr:row>757</xdr:row>
      <xdr:rowOff>50800</xdr:rowOff>
    </xdr:from>
    <xdr:to>
      <xdr:col>40</xdr:col>
      <xdr:colOff>179092</xdr:colOff>
      <xdr:row>757</xdr:row>
      <xdr:rowOff>270935</xdr:rowOff>
    </xdr:to>
    <xdr:cxnSp macro="">
      <xdr:nvCxnSpPr>
        <xdr:cNvPr id="146" name="直線矢印コネクタ 145"/>
        <xdr:cNvCxnSpPr>
          <a:stCxn id="126" idx="2"/>
          <a:endCxn id="272" idx="0"/>
        </xdr:cNvCxnSpPr>
      </xdr:nvCxnSpPr>
      <xdr:spPr>
        <a:xfrm flipH="1">
          <a:off x="7339355" y="56187788"/>
          <a:ext cx="11502" cy="2201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173813</xdr:colOff>
      <xdr:row>755</xdr:row>
      <xdr:rowOff>15538</xdr:rowOff>
    </xdr:from>
    <xdr:to>
      <xdr:col>40</xdr:col>
      <xdr:colOff>175607</xdr:colOff>
      <xdr:row>755</xdr:row>
      <xdr:rowOff>177801</xdr:rowOff>
    </xdr:to>
    <xdr:cxnSp macro="">
      <xdr:nvCxnSpPr>
        <xdr:cNvPr id="151" name="直線矢印コネクタ 150"/>
        <xdr:cNvCxnSpPr>
          <a:endCxn id="126" idx="0"/>
        </xdr:cNvCxnSpPr>
      </xdr:nvCxnSpPr>
      <xdr:spPr>
        <a:xfrm>
          <a:off x="7345578" y="55453279"/>
          <a:ext cx="1794" cy="16226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55704</xdr:colOff>
      <xdr:row>744</xdr:row>
      <xdr:rowOff>214411</xdr:rowOff>
    </xdr:from>
    <xdr:to>
      <xdr:col>35</xdr:col>
      <xdr:colOff>7897</xdr:colOff>
      <xdr:row>746</xdr:row>
      <xdr:rowOff>152962</xdr:rowOff>
    </xdr:to>
    <xdr:sp macro="" textlink="">
      <xdr:nvSpPr>
        <xdr:cNvPr id="196" name="正方形/長方形 195"/>
        <xdr:cNvSpPr/>
      </xdr:nvSpPr>
      <xdr:spPr>
        <a:xfrm>
          <a:off x="6164842" y="51380083"/>
          <a:ext cx="740469"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800" baseline="0">
              <a:solidFill>
                <a:schemeClr val="tx1"/>
              </a:solidFill>
              <a:latin typeface="+mn-ea"/>
              <a:ea typeface="+mn-ea"/>
            </a:rPr>
            <a:t>G.</a:t>
          </a:r>
          <a:r>
            <a:rPr kumimoji="1" lang="ja-JP" altLang="en-US" sz="800" baseline="0">
              <a:solidFill>
                <a:schemeClr val="tx1"/>
              </a:solidFill>
              <a:latin typeface="+mn-ea"/>
              <a:ea typeface="+mn-ea"/>
            </a:rPr>
            <a:t>応用地質株式会社</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21</a:t>
          </a:r>
          <a:r>
            <a:rPr kumimoji="1" lang="ja-JP" altLang="en-US" sz="800" baseline="0">
              <a:solidFill>
                <a:schemeClr val="tx1"/>
              </a:solidFill>
              <a:latin typeface="+mn-ea"/>
              <a:ea typeface="+mn-ea"/>
            </a:rPr>
            <a:t>百万円</a:t>
          </a:r>
        </a:p>
      </xdr:txBody>
    </xdr:sp>
    <xdr:clientData/>
  </xdr:twoCellAnchor>
  <xdr:twoCellAnchor>
    <xdr:from>
      <xdr:col>31</xdr:col>
      <xdr:colOff>40464</xdr:colOff>
      <xdr:row>746</xdr:row>
      <xdr:rowOff>256714</xdr:rowOff>
    </xdr:from>
    <xdr:to>
      <xdr:col>35</xdr:col>
      <xdr:colOff>15691</xdr:colOff>
      <xdr:row>748</xdr:row>
      <xdr:rowOff>269328</xdr:rowOff>
    </xdr:to>
    <xdr:sp macro="" textlink="">
      <xdr:nvSpPr>
        <xdr:cNvPr id="198" name="大かっこ 197"/>
        <xdr:cNvSpPr/>
      </xdr:nvSpPr>
      <xdr:spPr>
        <a:xfrm>
          <a:off x="6149602" y="52131835"/>
          <a:ext cx="763503" cy="72206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災害廃棄物発生量の推計精度向上のための方策検討業務</a:t>
          </a:r>
          <a:endParaRPr kumimoji="1" lang="en-US" altLang="ja-JP" sz="700" baseline="0">
            <a:solidFill>
              <a:schemeClr val="tx1"/>
            </a:solidFill>
            <a:effectLst/>
            <a:latin typeface="+mn-lt"/>
            <a:ea typeface="+mn-ea"/>
            <a:cs typeface="+mn-cs"/>
          </a:endParaRPr>
        </a:p>
      </xdr:txBody>
    </xdr:sp>
    <xdr:clientData/>
  </xdr:twoCellAnchor>
  <xdr:oneCellAnchor>
    <xdr:from>
      <xdr:col>19</xdr:col>
      <xdr:colOff>120558</xdr:colOff>
      <xdr:row>749</xdr:row>
      <xdr:rowOff>224118</xdr:rowOff>
    </xdr:from>
    <xdr:ext cx="790131" cy="131378"/>
    <xdr:sp macro="" textlink="">
      <xdr:nvSpPr>
        <xdr:cNvPr id="210" name="正方形/長方形 209"/>
        <xdr:cNvSpPr/>
      </xdr:nvSpPr>
      <xdr:spPr>
        <a:xfrm>
          <a:off x="3527146" y="53322071"/>
          <a:ext cx="790131" cy="1313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en-US" altLang="ja-JP" sz="700" baseline="0">
              <a:solidFill>
                <a:schemeClr val="tx1"/>
              </a:solidFill>
            </a:rPr>
            <a:t>【</a:t>
          </a:r>
          <a:r>
            <a:rPr kumimoji="1" lang="ja-JP" altLang="en-US" sz="700" baseline="0">
              <a:solidFill>
                <a:schemeClr val="tx1"/>
              </a:solidFill>
            </a:rPr>
            <a:t>随意（その他）</a:t>
          </a:r>
          <a:r>
            <a:rPr kumimoji="1" lang="en-US" altLang="ja-JP" sz="700" baseline="0">
              <a:solidFill>
                <a:schemeClr val="tx1"/>
              </a:solidFill>
            </a:rPr>
            <a:t>】</a:t>
          </a:r>
        </a:p>
      </xdr:txBody>
    </xdr:sp>
    <xdr:clientData/>
  </xdr:oneCellAnchor>
  <xdr:twoCellAnchor>
    <xdr:from>
      <xdr:col>7</xdr:col>
      <xdr:colOff>129899</xdr:colOff>
      <xdr:row>750</xdr:row>
      <xdr:rowOff>146881</xdr:rowOff>
    </xdr:from>
    <xdr:to>
      <xdr:col>11</xdr:col>
      <xdr:colOff>14935</xdr:colOff>
      <xdr:row>752</xdr:row>
      <xdr:rowOff>85432</xdr:rowOff>
    </xdr:to>
    <xdr:sp macro="" textlink="">
      <xdr:nvSpPr>
        <xdr:cNvPr id="212" name="正方形/長方形 211"/>
        <xdr:cNvSpPr/>
      </xdr:nvSpPr>
      <xdr:spPr>
        <a:xfrm>
          <a:off x="1509382" y="53440898"/>
          <a:ext cx="673312"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600" baseline="0">
              <a:solidFill>
                <a:schemeClr val="tx1"/>
              </a:solidFill>
              <a:latin typeface="+mj-ea"/>
              <a:ea typeface="+mj-ea"/>
            </a:rPr>
            <a:t>K.</a:t>
          </a:r>
          <a:r>
            <a:rPr kumimoji="1" lang="ja-JP" altLang="en-US" sz="600" baseline="0">
              <a:solidFill>
                <a:schemeClr val="tx1"/>
              </a:solidFill>
              <a:latin typeface="+mj-ea"/>
              <a:ea typeface="+mj-ea"/>
            </a:rPr>
            <a:t>（公財）廃棄物・</a:t>
          </a:r>
          <a:r>
            <a:rPr kumimoji="1" lang="en-US" altLang="ja-JP" sz="600" baseline="0">
              <a:solidFill>
                <a:schemeClr val="tx1"/>
              </a:solidFill>
              <a:latin typeface="+mj-ea"/>
              <a:ea typeface="+mj-ea"/>
            </a:rPr>
            <a:t>3R</a:t>
          </a:r>
          <a:r>
            <a:rPr kumimoji="1" lang="ja-JP" altLang="en-US" sz="600" baseline="0">
              <a:solidFill>
                <a:schemeClr val="tx1"/>
              </a:solidFill>
              <a:latin typeface="+mj-ea"/>
              <a:ea typeface="+mj-ea"/>
            </a:rPr>
            <a:t>研究財団</a:t>
          </a:r>
          <a:endParaRPr kumimoji="1" lang="en-US" altLang="ja-JP" sz="600" baseline="0">
            <a:solidFill>
              <a:schemeClr val="tx1"/>
            </a:solidFill>
            <a:latin typeface="+mj-ea"/>
            <a:ea typeface="+mj-ea"/>
          </a:endParaRPr>
        </a:p>
        <a:p>
          <a:pPr algn="ctr"/>
          <a:r>
            <a:rPr kumimoji="1" lang="en-US" altLang="ja-JP" sz="600" baseline="0">
              <a:solidFill>
                <a:schemeClr val="tx1"/>
              </a:solidFill>
              <a:latin typeface="+mn-ea"/>
              <a:ea typeface="+mn-ea"/>
            </a:rPr>
            <a:t>15</a:t>
          </a:r>
          <a:r>
            <a:rPr kumimoji="1" lang="ja-JP" altLang="en-US" sz="600" baseline="0">
              <a:solidFill>
                <a:schemeClr val="tx1"/>
              </a:solidFill>
              <a:latin typeface="+mn-ea"/>
              <a:ea typeface="+mn-ea"/>
            </a:rPr>
            <a:t>百万円</a:t>
          </a:r>
        </a:p>
      </xdr:txBody>
    </xdr:sp>
    <xdr:clientData/>
  </xdr:twoCellAnchor>
  <xdr:twoCellAnchor>
    <xdr:from>
      <xdr:col>11</xdr:col>
      <xdr:colOff>82727</xdr:colOff>
      <xdr:row>750</xdr:row>
      <xdr:rowOff>145324</xdr:rowOff>
    </xdr:from>
    <xdr:to>
      <xdr:col>14</xdr:col>
      <xdr:colOff>190069</xdr:colOff>
      <xdr:row>752</xdr:row>
      <xdr:rowOff>83875</xdr:rowOff>
    </xdr:to>
    <xdr:sp macro="" textlink="">
      <xdr:nvSpPr>
        <xdr:cNvPr id="213" name="正方形/長方形 212"/>
        <xdr:cNvSpPr/>
      </xdr:nvSpPr>
      <xdr:spPr>
        <a:xfrm>
          <a:off x="2250486" y="53439341"/>
          <a:ext cx="698549"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800" baseline="0">
              <a:solidFill>
                <a:schemeClr val="tx1"/>
              </a:solidFill>
              <a:latin typeface="+mj-ea"/>
              <a:ea typeface="+mj-ea"/>
            </a:rPr>
            <a:t>L.</a:t>
          </a:r>
          <a:r>
            <a:rPr kumimoji="1" lang="ja-JP" altLang="en-US" sz="800" baseline="0">
              <a:solidFill>
                <a:schemeClr val="tx1"/>
              </a:solidFill>
              <a:latin typeface="+mj-ea"/>
              <a:ea typeface="+mj-ea"/>
            </a:rPr>
            <a:t>応用地質株式会社</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18</a:t>
          </a:r>
          <a:r>
            <a:rPr kumimoji="1" lang="ja-JP" altLang="en-US" sz="800" baseline="0">
              <a:solidFill>
                <a:schemeClr val="tx1"/>
              </a:solidFill>
              <a:latin typeface="+mn-ea"/>
              <a:ea typeface="+mn-ea"/>
            </a:rPr>
            <a:t>百万円</a:t>
          </a:r>
        </a:p>
      </xdr:txBody>
    </xdr:sp>
    <xdr:clientData/>
  </xdr:twoCellAnchor>
  <xdr:twoCellAnchor>
    <xdr:from>
      <xdr:col>15</xdr:col>
      <xdr:colOff>60003</xdr:colOff>
      <xdr:row>750</xdr:row>
      <xdr:rowOff>152944</xdr:rowOff>
    </xdr:from>
    <xdr:to>
      <xdr:col>19</xdr:col>
      <xdr:colOff>72259</xdr:colOff>
      <xdr:row>752</xdr:row>
      <xdr:rowOff>287867</xdr:rowOff>
    </xdr:to>
    <xdr:sp macro="" textlink="">
      <xdr:nvSpPr>
        <xdr:cNvPr id="214" name="正方形/長方形 213"/>
        <xdr:cNvSpPr/>
      </xdr:nvSpPr>
      <xdr:spPr>
        <a:xfrm>
          <a:off x="2854003" y="53484477"/>
          <a:ext cx="757323" cy="829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800" baseline="0">
              <a:solidFill>
                <a:schemeClr val="tx1"/>
              </a:solidFill>
              <a:latin typeface="+mj-ea"/>
              <a:ea typeface="+mj-ea"/>
            </a:rPr>
            <a:t>M.</a:t>
          </a:r>
          <a:r>
            <a:rPr kumimoji="1" lang="ja-JP" altLang="en-US" sz="800" baseline="0">
              <a:solidFill>
                <a:schemeClr val="tx1"/>
              </a:solidFill>
              <a:latin typeface="+mj-ea"/>
              <a:ea typeface="+mj-ea"/>
            </a:rPr>
            <a:t>株式会社エヌ・ティ・ティ・データ経営研究所</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15</a:t>
          </a:r>
          <a:r>
            <a:rPr kumimoji="1" lang="ja-JP" altLang="en-US" sz="800" baseline="0">
              <a:solidFill>
                <a:schemeClr val="tx1"/>
              </a:solidFill>
              <a:latin typeface="+mn-ea"/>
              <a:ea typeface="+mn-ea"/>
            </a:rPr>
            <a:t>百万円</a:t>
          </a:r>
        </a:p>
      </xdr:txBody>
    </xdr:sp>
    <xdr:clientData/>
  </xdr:twoCellAnchor>
  <xdr:twoCellAnchor>
    <xdr:from>
      <xdr:col>19</xdr:col>
      <xdr:colOff>145501</xdr:colOff>
      <xdr:row>750</xdr:row>
      <xdr:rowOff>35860</xdr:rowOff>
    </xdr:from>
    <xdr:to>
      <xdr:col>23</xdr:col>
      <xdr:colOff>101493</xdr:colOff>
      <xdr:row>752</xdr:row>
      <xdr:rowOff>84926</xdr:rowOff>
    </xdr:to>
    <xdr:sp macro="" textlink="">
      <xdr:nvSpPr>
        <xdr:cNvPr id="215" name="正方形/長方形 214"/>
        <xdr:cNvSpPr/>
      </xdr:nvSpPr>
      <xdr:spPr>
        <a:xfrm>
          <a:off x="3552089" y="53483436"/>
          <a:ext cx="673169" cy="7483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600" baseline="0">
              <a:solidFill>
                <a:schemeClr val="tx1"/>
              </a:solidFill>
              <a:latin typeface="+mj-ea"/>
              <a:ea typeface="+mj-ea"/>
            </a:rPr>
            <a:t>N.</a:t>
          </a:r>
          <a:r>
            <a:rPr kumimoji="1" lang="ja-JP" altLang="en-US" sz="600" baseline="0">
              <a:solidFill>
                <a:schemeClr val="tx1"/>
              </a:solidFill>
              <a:latin typeface="+mj-ea"/>
              <a:ea typeface="+mj-ea"/>
            </a:rPr>
            <a:t>（一財）日本環境衛生センター</a:t>
          </a:r>
          <a:endParaRPr kumimoji="1" lang="en-US" altLang="ja-JP" sz="600" baseline="0">
            <a:solidFill>
              <a:schemeClr val="tx1"/>
            </a:solidFill>
            <a:latin typeface="+mj-ea"/>
            <a:ea typeface="+mj-ea"/>
          </a:endParaRPr>
        </a:p>
        <a:p>
          <a:pPr algn="ctr"/>
          <a:r>
            <a:rPr kumimoji="1" lang="en-US" altLang="ja-JP" sz="600" baseline="0">
              <a:solidFill>
                <a:schemeClr val="tx1"/>
              </a:solidFill>
              <a:latin typeface="+mn-ea"/>
              <a:ea typeface="+mn-ea"/>
            </a:rPr>
            <a:t>5</a:t>
          </a:r>
          <a:r>
            <a:rPr kumimoji="1" lang="ja-JP" altLang="en-US" sz="600" baseline="0">
              <a:solidFill>
                <a:schemeClr val="tx1"/>
              </a:solidFill>
              <a:latin typeface="+mn-ea"/>
              <a:ea typeface="+mn-ea"/>
            </a:rPr>
            <a:t>百万円</a:t>
          </a:r>
        </a:p>
      </xdr:txBody>
    </xdr:sp>
    <xdr:clientData/>
  </xdr:twoCellAnchor>
  <xdr:twoCellAnchor>
    <xdr:from>
      <xdr:col>23</xdr:col>
      <xdr:colOff>164946</xdr:colOff>
      <xdr:row>750</xdr:row>
      <xdr:rowOff>53790</xdr:rowOff>
    </xdr:from>
    <xdr:to>
      <xdr:col>27</xdr:col>
      <xdr:colOff>126845</xdr:colOff>
      <xdr:row>752</xdr:row>
      <xdr:rowOff>85978</xdr:rowOff>
    </xdr:to>
    <xdr:sp macro="" textlink="">
      <xdr:nvSpPr>
        <xdr:cNvPr id="216" name="正方形/長方形 215"/>
        <xdr:cNvSpPr/>
      </xdr:nvSpPr>
      <xdr:spPr>
        <a:xfrm>
          <a:off x="4288711" y="53501366"/>
          <a:ext cx="679075" cy="7314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600" baseline="0">
              <a:solidFill>
                <a:schemeClr val="tx1"/>
              </a:solidFill>
              <a:latin typeface="+mj-ea"/>
              <a:ea typeface="+mj-ea"/>
            </a:rPr>
            <a:t>O.</a:t>
          </a:r>
          <a:r>
            <a:rPr kumimoji="1" lang="ja-JP" altLang="en-US" sz="600" baseline="0">
              <a:solidFill>
                <a:schemeClr val="tx1"/>
              </a:solidFill>
              <a:latin typeface="+mj-ea"/>
              <a:ea typeface="+mj-ea"/>
            </a:rPr>
            <a:t>（一財）日本環境衛生センター</a:t>
          </a:r>
          <a:endParaRPr kumimoji="1" lang="en-US" altLang="ja-JP" sz="600" baseline="0">
            <a:solidFill>
              <a:schemeClr val="tx1"/>
            </a:solidFill>
            <a:latin typeface="+mj-ea"/>
            <a:ea typeface="+mj-ea"/>
          </a:endParaRPr>
        </a:p>
        <a:p>
          <a:pPr algn="ctr"/>
          <a:r>
            <a:rPr kumimoji="1" lang="en-US" altLang="ja-JP" sz="600" baseline="0">
              <a:solidFill>
                <a:schemeClr val="tx1"/>
              </a:solidFill>
              <a:latin typeface="+mn-ea"/>
              <a:ea typeface="+mn-ea"/>
            </a:rPr>
            <a:t>2</a:t>
          </a:r>
          <a:r>
            <a:rPr kumimoji="1" lang="ja-JP" altLang="en-US" sz="600" baseline="0">
              <a:solidFill>
                <a:schemeClr val="tx1"/>
              </a:solidFill>
              <a:latin typeface="+mn-ea"/>
              <a:ea typeface="+mn-ea"/>
            </a:rPr>
            <a:t>百万円</a:t>
          </a:r>
        </a:p>
      </xdr:txBody>
    </xdr:sp>
    <xdr:clientData/>
  </xdr:twoCellAnchor>
  <xdr:oneCellAnchor>
    <xdr:from>
      <xdr:col>23</xdr:col>
      <xdr:colOff>164223</xdr:colOff>
      <xdr:row>749</xdr:row>
      <xdr:rowOff>254959</xdr:rowOff>
    </xdr:from>
    <xdr:ext cx="747385" cy="116699"/>
    <xdr:sp macro="" textlink="">
      <xdr:nvSpPr>
        <xdr:cNvPr id="217" name="正方形/長方形 216"/>
        <xdr:cNvSpPr/>
      </xdr:nvSpPr>
      <xdr:spPr>
        <a:xfrm>
          <a:off x="4287988" y="53352912"/>
          <a:ext cx="747385" cy="11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spAutoFit/>
        </a:bodyPr>
        <a:lstStyle/>
        <a:p>
          <a:pPr algn="ctr"/>
          <a:r>
            <a:rPr kumimoji="1" lang="en-US" altLang="ja-JP" sz="700" baseline="0">
              <a:solidFill>
                <a:schemeClr val="tx1"/>
              </a:solidFill>
            </a:rPr>
            <a:t>【</a:t>
          </a:r>
          <a:r>
            <a:rPr kumimoji="1" lang="ja-JP" altLang="en-US" sz="700" baseline="0">
              <a:solidFill>
                <a:schemeClr val="tx1"/>
              </a:solidFill>
            </a:rPr>
            <a:t>随意（その他）</a:t>
          </a:r>
          <a:r>
            <a:rPr kumimoji="1" lang="en-US" altLang="ja-JP" sz="700" baseline="0">
              <a:solidFill>
                <a:schemeClr val="tx1"/>
              </a:solidFill>
            </a:rPr>
            <a:t>】</a:t>
          </a:r>
        </a:p>
      </xdr:txBody>
    </xdr:sp>
    <xdr:clientData/>
  </xdr:oneCellAnchor>
  <xdr:oneCellAnchor>
    <xdr:from>
      <xdr:col>7</xdr:col>
      <xdr:colOff>72325</xdr:colOff>
      <xdr:row>752</xdr:row>
      <xdr:rowOff>162759</xdr:rowOff>
    </xdr:from>
    <xdr:ext cx="713030" cy="819373"/>
    <xdr:sp macro="" textlink="">
      <xdr:nvSpPr>
        <xdr:cNvPr id="218" name="大かっこ 217"/>
        <xdr:cNvSpPr/>
      </xdr:nvSpPr>
      <xdr:spPr>
        <a:xfrm>
          <a:off x="1376192" y="54188559"/>
          <a:ext cx="713030" cy="81937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災害廃棄物分野における人材育成促進のための自治体支援策検討業務</a:t>
          </a:r>
          <a:endParaRPr kumimoji="1" lang="en-US" altLang="ja-JP" sz="700" baseline="0">
            <a:solidFill>
              <a:schemeClr val="tx1"/>
            </a:solidFill>
            <a:effectLst/>
            <a:latin typeface="+mn-lt"/>
            <a:ea typeface="+mn-ea"/>
            <a:cs typeface="+mn-cs"/>
          </a:endParaRPr>
        </a:p>
      </xdr:txBody>
    </xdr:sp>
    <xdr:clientData/>
  </xdr:oneCellAnchor>
  <xdr:oneCellAnchor>
    <xdr:from>
      <xdr:col>11</xdr:col>
      <xdr:colOff>82727</xdr:colOff>
      <xdr:row>752</xdr:row>
      <xdr:rowOff>151890</xdr:rowOff>
    </xdr:from>
    <xdr:ext cx="670808" cy="813310"/>
    <xdr:sp macro="" textlink="">
      <xdr:nvSpPr>
        <xdr:cNvPr id="219" name="大かっこ 218"/>
        <xdr:cNvSpPr/>
      </xdr:nvSpPr>
      <xdr:spPr>
        <a:xfrm>
          <a:off x="2131660" y="54177690"/>
          <a:ext cx="670808" cy="81331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災害廃棄物対策情報のリアルタイム共有システムのあり方検討業務</a:t>
          </a:r>
        </a:p>
      </xdr:txBody>
    </xdr:sp>
    <xdr:clientData/>
  </xdr:oneCellAnchor>
  <xdr:oneCellAnchor>
    <xdr:from>
      <xdr:col>15</xdr:col>
      <xdr:colOff>69987</xdr:colOff>
      <xdr:row>752</xdr:row>
      <xdr:rowOff>340637</xdr:rowOff>
    </xdr:from>
    <xdr:ext cx="790547" cy="596891"/>
    <xdr:sp macro="" textlink="">
      <xdr:nvSpPr>
        <xdr:cNvPr id="220" name="大かっこ 219"/>
        <xdr:cNvSpPr/>
      </xdr:nvSpPr>
      <xdr:spPr>
        <a:xfrm>
          <a:off x="2863987" y="54366437"/>
          <a:ext cx="790547" cy="59689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自然災害頻発地域における災害廃棄物対策実態調査業務</a:t>
          </a:r>
          <a:endParaRPr kumimoji="1" lang="en-US" altLang="ja-JP" sz="700" baseline="0">
            <a:solidFill>
              <a:schemeClr val="tx1"/>
            </a:solidFill>
            <a:effectLst/>
            <a:latin typeface="+mn-lt"/>
            <a:ea typeface="+mn-ea"/>
            <a:cs typeface="+mn-cs"/>
          </a:endParaRPr>
        </a:p>
      </xdr:txBody>
    </xdr:sp>
    <xdr:clientData/>
  </xdr:oneCellAnchor>
  <xdr:oneCellAnchor>
    <xdr:from>
      <xdr:col>19</xdr:col>
      <xdr:colOff>160766</xdr:colOff>
      <xdr:row>752</xdr:row>
      <xdr:rowOff>160033</xdr:rowOff>
    </xdr:from>
    <xdr:ext cx="685900" cy="805167"/>
    <xdr:sp macro="" textlink="">
      <xdr:nvSpPr>
        <xdr:cNvPr id="221" name="大かっこ 220"/>
        <xdr:cNvSpPr/>
      </xdr:nvSpPr>
      <xdr:spPr>
        <a:xfrm>
          <a:off x="3699833" y="54185833"/>
          <a:ext cx="685900" cy="80516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「台風第</a:t>
          </a:r>
          <a:r>
            <a:rPr kumimoji="1" lang="en-US" altLang="ja-JP" sz="700" baseline="0">
              <a:solidFill>
                <a:schemeClr val="tx1"/>
              </a:solidFill>
              <a:effectLst/>
              <a:latin typeface="+mn-lt"/>
              <a:ea typeface="+mn-ea"/>
              <a:cs typeface="+mn-cs"/>
            </a:rPr>
            <a:t>3</a:t>
          </a:r>
          <a:r>
            <a:rPr kumimoji="1" lang="ja-JP" altLang="en-US" sz="700" baseline="0">
              <a:solidFill>
                <a:schemeClr val="tx1"/>
              </a:solidFill>
              <a:effectLst/>
              <a:latin typeface="+mn-lt"/>
              <a:ea typeface="+mn-ea"/>
              <a:cs typeface="+mn-cs"/>
            </a:rPr>
            <a:t>号及び梅雨前線による大雨」災害廃棄物処理支援業務</a:t>
          </a:r>
          <a:endParaRPr kumimoji="1" lang="en-US" altLang="ja-JP" sz="700" baseline="0">
            <a:solidFill>
              <a:schemeClr val="tx1"/>
            </a:solidFill>
            <a:effectLst/>
            <a:latin typeface="+mn-lt"/>
            <a:ea typeface="+mn-ea"/>
            <a:cs typeface="+mn-cs"/>
          </a:endParaRPr>
        </a:p>
      </xdr:txBody>
    </xdr:sp>
    <xdr:clientData/>
  </xdr:oneCellAnchor>
  <xdr:oneCellAnchor>
    <xdr:from>
      <xdr:col>23</xdr:col>
      <xdr:colOff>187829</xdr:colOff>
      <xdr:row>752</xdr:row>
      <xdr:rowOff>145582</xdr:rowOff>
    </xdr:from>
    <xdr:ext cx="706169" cy="596891"/>
    <xdr:sp macro="" textlink="">
      <xdr:nvSpPr>
        <xdr:cNvPr id="222" name="大かっこ 221"/>
        <xdr:cNvSpPr/>
      </xdr:nvSpPr>
      <xdr:spPr>
        <a:xfrm>
          <a:off x="4720415" y="54149048"/>
          <a:ext cx="706169" cy="59689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「台風第</a:t>
          </a:r>
          <a:r>
            <a:rPr kumimoji="1" lang="en-US" altLang="ja-JP" sz="700" baseline="0">
              <a:solidFill>
                <a:schemeClr val="tx1"/>
              </a:solidFill>
              <a:effectLst/>
              <a:latin typeface="+mn-lt"/>
              <a:ea typeface="+mn-ea"/>
              <a:cs typeface="+mn-cs"/>
            </a:rPr>
            <a:t>18</a:t>
          </a:r>
          <a:r>
            <a:rPr kumimoji="1" lang="ja-JP" altLang="en-US" sz="700" baseline="0">
              <a:solidFill>
                <a:schemeClr val="tx1"/>
              </a:solidFill>
              <a:effectLst/>
              <a:latin typeface="+mn-lt"/>
              <a:ea typeface="+mn-ea"/>
              <a:cs typeface="+mn-cs"/>
            </a:rPr>
            <a:t>号大雨」による災害廃棄物処理支援業務</a:t>
          </a:r>
          <a:endParaRPr kumimoji="1" lang="en-US" altLang="ja-JP" sz="700" baseline="0">
            <a:solidFill>
              <a:schemeClr val="tx1"/>
            </a:solidFill>
            <a:effectLst/>
            <a:latin typeface="+mn-lt"/>
            <a:ea typeface="+mn-ea"/>
            <a:cs typeface="+mn-cs"/>
          </a:endParaRPr>
        </a:p>
      </xdr:txBody>
    </xdr:sp>
    <xdr:clientData/>
  </xdr:oneCellAnchor>
  <xdr:twoCellAnchor>
    <xdr:from>
      <xdr:col>10</xdr:col>
      <xdr:colOff>73211</xdr:colOff>
      <xdr:row>761</xdr:row>
      <xdr:rowOff>233481</xdr:rowOff>
    </xdr:from>
    <xdr:to>
      <xdr:col>14</xdr:col>
      <xdr:colOff>50800</xdr:colOff>
      <xdr:row>764</xdr:row>
      <xdr:rowOff>152400</xdr:rowOff>
    </xdr:to>
    <xdr:sp macro="" textlink="">
      <xdr:nvSpPr>
        <xdr:cNvPr id="223" name="大かっこ 222"/>
        <xdr:cNvSpPr/>
      </xdr:nvSpPr>
      <xdr:spPr>
        <a:xfrm>
          <a:off x="1935878" y="57383481"/>
          <a:ext cx="722655" cy="96031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災害時公共交通機関に係る</a:t>
          </a:r>
          <a:r>
            <a:rPr kumimoji="1" lang="en-US" altLang="ja-JP" sz="700" baseline="0">
              <a:solidFill>
                <a:schemeClr val="tx1"/>
              </a:solidFill>
              <a:effectLst/>
              <a:latin typeface="+mn-lt"/>
              <a:ea typeface="+mn-ea"/>
              <a:cs typeface="+mn-cs"/>
            </a:rPr>
            <a:t>CO2</a:t>
          </a:r>
          <a:r>
            <a:rPr kumimoji="1" lang="ja-JP" altLang="en-US" sz="700" baseline="0">
              <a:solidFill>
                <a:schemeClr val="tx1"/>
              </a:solidFill>
              <a:effectLst/>
              <a:latin typeface="+mn-lt"/>
              <a:ea typeface="+mn-ea"/>
              <a:cs typeface="+mn-cs"/>
            </a:rPr>
            <a:t>排出量検討調査</a:t>
          </a:r>
          <a:endParaRPr kumimoji="1" lang="en-US" altLang="ja-JP" sz="700" baseline="0">
            <a:solidFill>
              <a:schemeClr val="tx1"/>
            </a:solidFill>
            <a:effectLst/>
            <a:latin typeface="+mn-lt"/>
            <a:ea typeface="+mn-ea"/>
            <a:cs typeface="+mn-cs"/>
          </a:endParaRPr>
        </a:p>
      </xdr:txBody>
    </xdr:sp>
    <xdr:clientData/>
  </xdr:twoCellAnchor>
  <xdr:twoCellAnchor>
    <xdr:from>
      <xdr:col>10</xdr:col>
      <xdr:colOff>85663</xdr:colOff>
      <xdr:row>758</xdr:row>
      <xdr:rowOff>281145</xdr:rowOff>
    </xdr:from>
    <xdr:to>
      <xdr:col>14</xdr:col>
      <xdr:colOff>42334</xdr:colOff>
      <xdr:row>761</xdr:row>
      <xdr:rowOff>143934</xdr:rowOff>
    </xdr:to>
    <xdr:sp macro="" textlink="">
      <xdr:nvSpPr>
        <xdr:cNvPr id="225" name="正方形/長方形 224"/>
        <xdr:cNvSpPr/>
      </xdr:nvSpPr>
      <xdr:spPr>
        <a:xfrm>
          <a:off x="1948330" y="56389745"/>
          <a:ext cx="701737" cy="9041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U.</a:t>
          </a:r>
          <a:r>
            <a:rPr kumimoji="1" lang="ja-JP" altLang="en-US" sz="800" baseline="0">
              <a:solidFill>
                <a:schemeClr val="tx1"/>
              </a:solidFill>
              <a:latin typeface="+mj-ea"/>
              <a:ea typeface="+mj-ea"/>
            </a:rPr>
            <a:t>株式会社エスティ総合研究所</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0.8</a:t>
          </a:r>
          <a:r>
            <a:rPr kumimoji="1" lang="ja-JP" altLang="en-US" sz="800" baseline="0">
              <a:solidFill>
                <a:schemeClr val="tx1"/>
              </a:solidFill>
              <a:latin typeface="+mn-ea"/>
              <a:ea typeface="+mn-ea"/>
            </a:rPr>
            <a:t>百万円</a:t>
          </a:r>
        </a:p>
      </xdr:txBody>
    </xdr:sp>
    <xdr:clientData/>
  </xdr:twoCellAnchor>
  <xdr:twoCellAnchor>
    <xdr:from>
      <xdr:col>6</xdr:col>
      <xdr:colOff>107379</xdr:colOff>
      <xdr:row>758</xdr:row>
      <xdr:rowOff>285175</xdr:rowOff>
    </xdr:from>
    <xdr:to>
      <xdr:col>10</xdr:col>
      <xdr:colOff>16933</xdr:colOff>
      <xdr:row>761</xdr:row>
      <xdr:rowOff>139048</xdr:rowOff>
    </xdr:to>
    <xdr:sp macro="" textlink="">
      <xdr:nvSpPr>
        <xdr:cNvPr id="226" name="正方形/長方形 225"/>
        <xdr:cNvSpPr/>
      </xdr:nvSpPr>
      <xdr:spPr>
        <a:xfrm>
          <a:off x="1224979" y="56393775"/>
          <a:ext cx="654621" cy="895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T.</a:t>
          </a:r>
          <a:r>
            <a:rPr kumimoji="1" lang="ja-JP" altLang="en-US" sz="800" baseline="0">
              <a:solidFill>
                <a:schemeClr val="tx1"/>
              </a:solidFill>
              <a:latin typeface="+mj-ea"/>
              <a:ea typeface="+mj-ea"/>
            </a:rPr>
            <a:t>応用地質株式会社</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28</a:t>
          </a:r>
          <a:r>
            <a:rPr kumimoji="1" lang="ja-JP" altLang="en-US" sz="800" baseline="0">
              <a:solidFill>
                <a:schemeClr val="tx1"/>
              </a:solidFill>
              <a:latin typeface="+mn-ea"/>
              <a:ea typeface="+mn-ea"/>
            </a:rPr>
            <a:t>百万円</a:t>
          </a:r>
        </a:p>
      </xdr:txBody>
    </xdr:sp>
    <xdr:clientData/>
  </xdr:twoCellAnchor>
  <xdr:twoCellAnchor>
    <xdr:from>
      <xdr:col>14</xdr:col>
      <xdr:colOff>102349</xdr:colOff>
      <xdr:row>758</xdr:row>
      <xdr:rowOff>305445</xdr:rowOff>
    </xdr:from>
    <xdr:to>
      <xdr:col>17</xdr:col>
      <xdr:colOff>160869</xdr:colOff>
      <xdr:row>761</xdr:row>
      <xdr:rowOff>169333</xdr:rowOff>
    </xdr:to>
    <xdr:sp macro="" textlink="">
      <xdr:nvSpPr>
        <xdr:cNvPr id="227" name="正方形/長方形 226"/>
        <xdr:cNvSpPr/>
      </xdr:nvSpPr>
      <xdr:spPr>
        <a:xfrm>
          <a:off x="2710082" y="56414045"/>
          <a:ext cx="617320" cy="9052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V.</a:t>
          </a:r>
          <a:r>
            <a:rPr kumimoji="1" lang="ja-JP" altLang="en-US" sz="800" baseline="0">
              <a:solidFill>
                <a:schemeClr val="tx1"/>
              </a:solidFill>
              <a:latin typeface="+mj-ea"/>
              <a:ea typeface="+mj-ea"/>
            </a:rPr>
            <a:t>応用地質株式会社</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0.9</a:t>
          </a:r>
          <a:r>
            <a:rPr kumimoji="1" lang="ja-JP" altLang="en-US" sz="800" baseline="0">
              <a:solidFill>
                <a:schemeClr val="tx1"/>
              </a:solidFill>
              <a:latin typeface="+mn-ea"/>
              <a:ea typeface="+mn-ea"/>
            </a:rPr>
            <a:t>百万円</a:t>
          </a:r>
        </a:p>
      </xdr:txBody>
    </xdr:sp>
    <xdr:clientData/>
  </xdr:twoCellAnchor>
  <xdr:twoCellAnchor>
    <xdr:from>
      <xdr:col>10</xdr:col>
      <xdr:colOff>59266</xdr:colOff>
      <xdr:row>757</xdr:row>
      <xdr:rowOff>152400</xdr:rowOff>
    </xdr:from>
    <xdr:to>
      <xdr:col>14</xdr:col>
      <xdr:colOff>50800</xdr:colOff>
      <xdr:row>758</xdr:row>
      <xdr:rowOff>330200</xdr:rowOff>
    </xdr:to>
    <xdr:sp macro="" textlink="">
      <xdr:nvSpPr>
        <xdr:cNvPr id="230" name="正方形/長方形 229"/>
        <xdr:cNvSpPr/>
      </xdr:nvSpPr>
      <xdr:spPr>
        <a:xfrm>
          <a:off x="1921933" y="55913867"/>
          <a:ext cx="736600" cy="5249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随意契約（少額）</a:t>
          </a:r>
          <a:r>
            <a:rPr kumimoji="1" lang="en-US" altLang="ja-JP" sz="800" baseline="0">
              <a:solidFill>
                <a:schemeClr val="tx1"/>
              </a:solidFill>
            </a:rPr>
            <a:t>】</a:t>
          </a:r>
        </a:p>
      </xdr:txBody>
    </xdr:sp>
    <xdr:clientData/>
  </xdr:twoCellAnchor>
  <xdr:twoCellAnchor>
    <xdr:from>
      <xdr:col>14</xdr:col>
      <xdr:colOff>140199</xdr:colOff>
      <xdr:row>761</xdr:row>
      <xdr:rowOff>265455</xdr:rowOff>
    </xdr:from>
    <xdr:to>
      <xdr:col>17</xdr:col>
      <xdr:colOff>152400</xdr:colOff>
      <xdr:row>765</xdr:row>
      <xdr:rowOff>71718</xdr:rowOff>
    </xdr:to>
    <xdr:sp macro="" textlink="">
      <xdr:nvSpPr>
        <xdr:cNvPr id="236" name="大かっこ 235"/>
        <xdr:cNvSpPr/>
      </xdr:nvSpPr>
      <xdr:spPr>
        <a:xfrm>
          <a:off x="2650317" y="57558890"/>
          <a:ext cx="550083" cy="120475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災害廃棄物処理に係る自治体向け勉強会</a:t>
          </a:r>
          <a:endParaRPr kumimoji="1" lang="en-US" altLang="ja-JP" sz="700" baseline="0">
            <a:solidFill>
              <a:schemeClr val="tx1"/>
            </a:solidFill>
            <a:effectLst/>
            <a:latin typeface="+mn-lt"/>
            <a:ea typeface="+mn-ea"/>
            <a:cs typeface="+mn-cs"/>
          </a:endParaRPr>
        </a:p>
      </xdr:txBody>
    </xdr:sp>
    <xdr:clientData/>
  </xdr:twoCellAnchor>
  <xdr:twoCellAnchor>
    <xdr:from>
      <xdr:col>21</xdr:col>
      <xdr:colOff>151554</xdr:colOff>
      <xdr:row>761</xdr:row>
      <xdr:rowOff>266649</xdr:rowOff>
    </xdr:from>
    <xdr:to>
      <xdr:col>26</xdr:col>
      <xdr:colOff>93135</xdr:colOff>
      <xdr:row>766</xdr:row>
      <xdr:rowOff>203199</xdr:rowOff>
    </xdr:to>
    <xdr:sp macro="" textlink="">
      <xdr:nvSpPr>
        <xdr:cNvPr id="237" name="大かっこ 236"/>
        <xdr:cNvSpPr/>
      </xdr:nvSpPr>
      <xdr:spPr>
        <a:xfrm>
          <a:off x="4063154" y="57416649"/>
          <a:ext cx="872914" cy="167221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700" baseline="0">
              <a:solidFill>
                <a:schemeClr val="tx1"/>
              </a:solidFill>
              <a:effectLst/>
              <a:latin typeface="+mn-lt"/>
              <a:ea typeface="+mn-ea"/>
              <a:cs typeface="+mn-cs"/>
            </a:rPr>
            <a:t>◇東北地方ブロックにおける大規模災害に備えた地方公共団体による災害廃棄物処理計画作成支援業務（岩手県、宮城県及び福島県に所在する市町村等対象）等</a:t>
          </a:r>
          <a:endParaRPr kumimoji="1" lang="en-US" altLang="ja-JP" sz="700" baseline="0">
            <a:solidFill>
              <a:schemeClr val="tx1"/>
            </a:solidFill>
            <a:effectLst/>
            <a:latin typeface="+mn-lt"/>
            <a:ea typeface="+mn-ea"/>
            <a:cs typeface="+mn-cs"/>
          </a:endParaRPr>
        </a:p>
      </xdr:txBody>
    </xdr:sp>
    <xdr:clientData/>
  </xdr:twoCellAnchor>
  <xdr:twoCellAnchor>
    <xdr:from>
      <xdr:col>14</xdr:col>
      <xdr:colOff>160020</xdr:colOff>
      <xdr:row>743</xdr:row>
      <xdr:rowOff>213360</xdr:rowOff>
    </xdr:from>
    <xdr:to>
      <xdr:col>19</xdr:col>
      <xdr:colOff>51548</xdr:colOff>
      <xdr:row>744</xdr:row>
      <xdr:rowOff>214705</xdr:rowOff>
    </xdr:to>
    <xdr:sp macro="" textlink="">
      <xdr:nvSpPr>
        <xdr:cNvPr id="148" name="正方形/長方形 147"/>
        <xdr:cNvSpPr/>
      </xdr:nvSpPr>
      <xdr:spPr>
        <a:xfrm>
          <a:off x="2720340" y="50040540"/>
          <a:ext cx="805928" cy="3518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700" baseline="0">
              <a:solidFill>
                <a:schemeClr val="tx1"/>
              </a:solidFill>
            </a:rPr>
            <a:t>【</a:t>
          </a:r>
          <a:r>
            <a:rPr kumimoji="1" lang="ja-JP" altLang="en-US" sz="700" baseline="0">
              <a:solidFill>
                <a:schemeClr val="tx1"/>
              </a:solidFill>
            </a:rPr>
            <a:t>一般競争入札</a:t>
          </a:r>
          <a:endParaRPr kumimoji="1" lang="en-US" altLang="ja-JP" sz="700" baseline="0">
            <a:solidFill>
              <a:schemeClr val="tx1"/>
            </a:solidFill>
          </a:endParaRPr>
        </a:p>
        <a:p>
          <a:pPr algn="ctr"/>
          <a:r>
            <a:rPr kumimoji="1" lang="ja-JP" altLang="en-US" sz="700" baseline="0">
              <a:solidFill>
                <a:schemeClr val="tx1"/>
              </a:solidFill>
            </a:rPr>
            <a:t>（総合評価）</a:t>
          </a:r>
          <a:r>
            <a:rPr kumimoji="1" lang="en-US" altLang="ja-JP" sz="700" baseline="0">
              <a:solidFill>
                <a:schemeClr val="tx1"/>
              </a:solidFill>
            </a:rPr>
            <a:t>】</a:t>
          </a:r>
        </a:p>
      </xdr:txBody>
    </xdr:sp>
    <xdr:clientData/>
  </xdr:twoCellAnchor>
  <xdr:twoCellAnchor>
    <xdr:from>
      <xdr:col>19</xdr:col>
      <xdr:colOff>38100</xdr:colOff>
      <xdr:row>743</xdr:row>
      <xdr:rowOff>251460</xdr:rowOff>
    </xdr:from>
    <xdr:to>
      <xdr:col>23</xdr:col>
      <xdr:colOff>112508</xdr:colOff>
      <xdr:row>744</xdr:row>
      <xdr:rowOff>252805</xdr:rowOff>
    </xdr:to>
    <xdr:sp macro="" textlink="">
      <xdr:nvSpPr>
        <xdr:cNvPr id="149" name="正方形/長方形 148"/>
        <xdr:cNvSpPr/>
      </xdr:nvSpPr>
      <xdr:spPr>
        <a:xfrm>
          <a:off x="3512820" y="50078640"/>
          <a:ext cx="805928" cy="3518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700" baseline="0">
              <a:solidFill>
                <a:schemeClr val="tx1"/>
              </a:solidFill>
            </a:rPr>
            <a:t>【</a:t>
          </a:r>
          <a:r>
            <a:rPr kumimoji="1" lang="ja-JP" altLang="en-US" sz="700" baseline="0">
              <a:solidFill>
                <a:schemeClr val="tx1"/>
              </a:solidFill>
            </a:rPr>
            <a:t>一般競争入札</a:t>
          </a:r>
          <a:endParaRPr kumimoji="1" lang="en-US" altLang="ja-JP" sz="700" baseline="0">
            <a:solidFill>
              <a:schemeClr val="tx1"/>
            </a:solidFill>
          </a:endParaRPr>
        </a:p>
        <a:p>
          <a:pPr algn="ctr"/>
          <a:r>
            <a:rPr kumimoji="1" lang="ja-JP" altLang="en-US" sz="700" baseline="0">
              <a:solidFill>
                <a:schemeClr val="tx1"/>
              </a:solidFill>
            </a:rPr>
            <a:t>（総合評価）</a:t>
          </a:r>
          <a:r>
            <a:rPr kumimoji="1" lang="en-US" altLang="ja-JP" sz="700" baseline="0">
              <a:solidFill>
                <a:schemeClr val="tx1"/>
              </a:solidFill>
            </a:rPr>
            <a:t>】</a:t>
          </a:r>
        </a:p>
      </xdr:txBody>
    </xdr:sp>
    <xdr:clientData/>
  </xdr:twoCellAnchor>
  <xdr:twoCellAnchor>
    <xdr:from>
      <xdr:col>23</xdr:col>
      <xdr:colOff>118242</xdr:colOff>
      <xdr:row>743</xdr:row>
      <xdr:rowOff>243840</xdr:rowOff>
    </xdr:from>
    <xdr:to>
      <xdr:col>27</xdr:col>
      <xdr:colOff>0</xdr:colOff>
      <xdr:row>744</xdr:row>
      <xdr:rowOff>245185</xdr:rowOff>
    </xdr:to>
    <xdr:sp macro="" textlink="">
      <xdr:nvSpPr>
        <xdr:cNvPr id="150" name="正方形/長方形 149"/>
        <xdr:cNvSpPr/>
      </xdr:nvSpPr>
      <xdr:spPr>
        <a:xfrm>
          <a:off x="4650828" y="51054788"/>
          <a:ext cx="670034" cy="3560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700" baseline="0">
              <a:solidFill>
                <a:schemeClr val="tx1"/>
              </a:solidFill>
            </a:rPr>
            <a:t>【</a:t>
          </a:r>
          <a:r>
            <a:rPr kumimoji="1" lang="ja-JP" altLang="en-US" sz="700" baseline="0">
              <a:solidFill>
                <a:schemeClr val="tx1"/>
              </a:solidFill>
            </a:rPr>
            <a:t>一般競争入札</a:t>
          </a:r>
          <a:endParaRPr kumimoji="1" lang="en-US" altLang="ja-JP" sz="700" baseline="0">
            <a:solidFill>
              <a:schemeClr val="tx1"/>
            </a:solidFill>
          </a:endParaRPr>
        </a:p>
        <a:p>
          <a:pPr algn="ctr"/>
          <a:r>
            <a:rPr kumimoji="1" lang="ja-JP" altLang="en-US" sz="700" baseline="0">
              <a:solidFill>
                <a:schemeClr val="tx1"/>
              </a:solidFill>
            </a:rPr>
            <a:t>（総合評価）</a:t>
          </a:r>
          <a:r>
            <a:rPr kumimoji="1" lang="en-US" altLang="ja-JP" sz="700" baseline="0">
              <a:solidFill>
                <a:schemeClr val="tx1"/>
              </a:solidFill>
            </a:rPr>
            <a:t>】</a:t>
          </a:r>
        </a:p>
      </xdr:txBody>
    </xdr:sp>
    <xdr:clientData/>
  </xdr:twoCellAnchor>
  <xdr:twoCellAnchor>
    <xdr:from>
      <xdr:col>27</xdr:col>
      <xdr:colOff>68580</xdr:colOff>
      <xdr:row>743</xdr:row>
      <xdr:rowOff>228600</xdr:rowOff>
    </xdr:from>
    <xdr:to>
      <xdr:col>30</xdr:col>
      <xdr:colOff>164224</xdr:colOff>
      <xdr:row>744</xdr:row>
      <xdr:rowOff>229945</xdr:rowOff>
    </xdr:to>
    <xdr:sp macro="" textlink="">
      <xdr:nvSpPr>
        <xdr:cNvPr id="155" name="正方形/長方形 154"/>
        <xdr:cNvSpPr/>
      </xdr:nvSpPr>
      <xdr:spPr>
        <a:xfrm>
          <a:off x="5389442" y="51039548"/>
          <a:ext cx="686851" cy="3560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700" baseline="0">
              <a:solidFill>
                <a:schemeClr val="tx1"/>
              </a:solidFill>
            </a:rPr>
            <a:t>【</a:t>
          </a:r>
          <a:r>
            <a:rPr kumimoji="1" lang="ja-JP" altLang="en-US" sz="700" baseline="0">
              <a:solidFill>
                <a:schemeClr val="tx1"/>
              </a:solidFill>
            </a:rPr>
            <a:t>一般競争入札</a:t>
          </a:r>
          <a:endParaRPr kumimoji="1" lang="en-US" altLang="ja-JP" sz="700" baseline="0">
            <a:solidFill>
              <a:schemeClr val="tx1"/>
            </a:solidFill>
          </a:endParaRPr>
        </a:p>
        <a:p>
          <a:pPr algn="ctr"/>
          <a:r>
            <a:rPr kumimoji="1" lang="ja-JP" altLang="en-US" sz="700" baseline="0">
              <a:solidFill>
                <a:schemeClr val="tx1"/>
              </a:solidFill>
            </a:rPr>
            <a:t>（総合評価）</a:t>
          </a:r>
          <a:r>
            <a:rPr kumimoji="1" lang="en-US" altLang="ja-JP" sz="700" baseline="0">
              <a:solidFill>
                <a:schemeClr val="tx1"/>
              </a:solidFill>
            </a:rPr>
            <a:t>】</a:t>
          </a:r>
        </a:p>
      </xdr:txBody>
    </xdr:sp>
    <xdr:clientData/>
  </xdr:twoCellAnchor>
  <xdr:twoCellAnchor>
    <xdr:from>
      <xdr:col>30</xdr:col>
      <xdr:colOff>154764</xdr:colOff>
      <xdr:row>743</xdr:row>
      <xdr:rowOff>251460</xdr:rowOff>
    </xdr:from>
    <xdr:to>
      <xdr:col>35</xdr:col>
      <xdr:colOff>46292</xdr:colOff>
      <xdr:row>744</xdr:row>
      <xdr:rowOff>252805</xdr:rowOff>
    </xdr:to>
    <xdr:sp macro="" textlink="">
      <xdr:nvSpPr>
        <xdr:cNvPr id="158" name="正方形/長方形 157"/>
        <xdr:cNvSpPr/>
      </xdr:nvSpPr>
      <xdr:spPr>
        <a:xfrm>
          <a:off x="6066833" y="51062408"/>
          <a:ext cx="876873" cy="3560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700" baseline="0">
              <a:solidFill>
                <a:schemeClr val="tx1"/>
              </a:solidFill>
            </a:rPr>
            <a:t>【</a:t>
          </a:r>
          <a:r>
            <a:rPr kumimoji="1" lang="ja-JP" altLang="en-US" sz="700" baseline="0">
              <a:solidFill>
                <a:schemeClr val="tx1"/>
              </a:solidFill>
            </a:rPr>
            <a:t>一般競争入札</a:t>
          </a:r>
          <a:endParaRPr kumimoji="1" lang="en-US" altLang="ja-JP" sz="700" baseline="0">
            <a:solidFill>
              <a:schemeClr val="tx1"/>
            </a:solidFill>
          </a:endParaRPr>
        </a:p>
        <a:p>
          <a:pPr algn="ctr"/>
          <a:r>
            <a:rPr kumimoji="1" lang="ja-JP" altLang="en-US" sz="700" baseline="0">
              <a:solidFill>
                <a:schemeClr val="tx1"/>
              </a:solidFill>
            </a:rPr>
            <a:t>（総合評価）</a:t>
          </a:r>
          <a:r>
            <a:rPr kumimoji="1" lang="en-US" altLang="ja-JP" sz="700" baseline="0">
              <a:solidFill>
                <a:schemeClr val="tx1"/>
              </a:solidFill>
            </a:rPr>
            <a:t>】</a:t>
          </a:r>
        </a:p>
      </xdr:txBody>
    </xdr:sp>
    <xdr:clientData/>
  </xdr:twoCellAnchor>
  <xdr:twoCellAnchor>
    <xdr:from>
      <xdr:col>35</xdr:col>
      <xdr:colOff>91964</xdr:colOff>
      <xdr:row>743</xdr:row>
      <xdr:rowOff>236220</xdr:rowOff>
    </xdr:from>
    <xdr:to>
      <xdr:col>38</xdr:col>
      <xdr:colOff>170792</xdr:colOff>
      <xdr:row>744</xdr:row>
      <xdr:rowOff>237565</xdr:rowOff>
    </xdr:to>
    <xdr:sp macro="" textlink="">
      <xdr:nvSpPr>
        <xdr:cNvPr id="160" name="正方形/長方形 159"/>
        <xdr:cNvSpPr/>
      </xdr:nvSpPr>
      <xdr:spPr>
        <a:xfrm>
          <a:off x="6989378" y="51047168"/>
          <a:ext cx="670035" cy="3560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700" baseline="0">
              <a:solidFill>
                <a:schemeClr val="tx1"/>
              </a:solidFill>
            </a:rPr>
            <a:t>【</a:t>
          </a:r>
          <a:r>
            <a:rPr kumimoji="1" lang="ja-JP" altLang="en-US" sz="700" baseline="0">
              <a:solidFill>
                <a:schemeClr val="tx1"/>
              </a:solidFill>
            </a:rPr>
            <a:t>一般競争入札</a:t>
          </a:r>
          <a:endParaRPr kumimoji="1" lang="en-US" altLang="ja-JP" sz="700" baseline="0">
            <a:solidFill>
              <a:schemeClr val="tx1"/>
            </a:solidFill>
          </a:endParaRPr>
        </a:p>
        <a:p>
          <a:pPr algn="ctr"/>
          <a:r>
            <a:rPr kumimoji="1" lang="ja-JP" altLang="en-US" sz="700" baseline="0">
              <a:solidFill>
                <a:schemeClr val="tx1"/>
              </a:solidFill>
            </a:rPr>
            <a:t>（総合評価）</a:t>
          </a:r>
          <a:r>
            <a:rPr kumimoji="1" lang="en-US" altLang="ja-JP" sz="700" baseline="0">
              <a:solidFill>
                <a:schemeClr val="tx1"/>
              </a:solidFill>
            </a:rPr>
            <a:t>】</a:t>
          </a:r>
        </a:p>
      </xdr:txBody>
    </xdr:sp>
    <xdr:clientData/>
  </xdr:twoCellAnchor>
  <xdr:twoCellAnchor>
    <xdr:from>
      <xdr:col>39</xdr:col>
      <xdr:colOff>136570</xdr:colOff>
      <xdr:row>743</xdr:row>
      <xdr:rowOff>125506</xdr:rowOff>
    </xdr:from>
    <xdr:to>
      <xdr:col>43</xdr:col>
      <xdr:colOff>53788</xdr:colOff>
      <xdr:row>744</xdr:row>
      <xdr:rowOff>182154</xdr:rowOff>
    </xdr:to>
    <xdr:sp macro="" textlink="">
      <xdr:nvSpPr>
        <xdr:cNvPr id="161" name="正方形/長方形 160"/>
        <xdr:cNvSpPr/>
      </xdr:nvSpPr>
      <xdr:spPr>
        <a:xfrm>
          <a:off x="7129041" y="51367765"/>
          <a:ext cx="634394" cy="4062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700" baseline="0">
              <a:solidFill>
                <a:schemeClr val="tx1"/>
              </a:solidFill>
            </a:rPr>
            <a:t>【</a:t>
          </a:r>
          <a:r>
            <a:rPr kumimoji="1" lang="ja-JP" altLang="en-US" sz="700" baseline="0">
              <a:solidFill>
                <a:schemeClr val="tx1"/>
              </a:solidFill>
            </a:rPr>
            <a:t>一般競争入札</a:t>
          </a:r>
          <a:endParaRPr kumimoji="1" lang="en-US" altLang="ja-JP" sz="700" baseline="0">
            <a:solidFill>
              <a:schemeClr val="tx1"/>
            </a:solidFill>
          </a:endParaRPr>
        </a:p>
        <a:p>
          <a:pPr algn="ctr"/>
          <a:r>
            <a:rPr kumimoji="1" lang="ja-JP" altLang="en-US" sz="700" baseline="0">
              <a:solidFill>
                <a:schemeClr val="tx1"/>
              </a:solidFill>
            </a:rPr>
            <a:t>（総合評価）</a:t>
          </a:r>
          <a:r>
            <a:rPr kumimoji="1" lang="en-US" altLang="ja-JP" sz="700" baseline="0">
              <a:solidFill>
                <a:schemeClr val="tx1"/>
              </a:solidFill>
            </a:rPr>
            <a:t>】</a:t>
          </a:r>
        </a:p>
      </xdr:txBody>
    </xdr:sp>
    <xdr:clientData/>
  </xdr:twoCellAnchor>
  <xdr:twoCellAnchor>
    <xdr:from>
      <xdr:col>43</xdr:col>
      <xdr:colOff>118241</xdr:colOff>
      <xdr:row>743</xdr:row>
      <xdr:rowOff>242048</xdr:rowOff>
    </xdr:from>
    <xdr:to>
      <xdr:col>47</xdr:col>
      <xdr:colOff>45983</xdr:colOff>
      <xdr:row>744</xdr:row>
      <xdr:rowOff>197071</xdr:rowOff>
    </xdr:to>
    <xdr:sp macro="" textlink="">
      <xdr:nvSpPr>
        <xdr:cNvPr id="162" name="正方形/長方形 161"/>
        <xdr:cNvSpPr/>
      </xdr:nvSpPr>
      <xdr:spPr>
        <a:xfrm>
          <a:off x="7827888" y="51484307"/>
          <a:ext cx="644919" cy="304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700" baseline="0">
              <a:solidFill>
                <a:schemeClr val="tx1"/>
              </a:solidFill>
            </a:rPr>
            <a:t>【</a:t>
          </a:r>
          <a:r>
            <a:rPr kumimoji="1" lang="ja-JP" altLang="en-US" sz="700" baseline="0">
              <a:solidFill>
                <a:schemeClr val="tx1"/>
              </a:solidFill>
            </a:rPr>
            <a:t>一般競争入札</a:t>
          </a:r>
          <a:endParaRPr kumimoji="1" lang="en-US" altLang="ja-JP" sz="700" baseline="0">
            <a:solidFill>
              <a:schemeClr val="tx1"/>
            </a:solidFill>
          </a:endParaRPr>
        </a:p>
        <a:p>
          <a:pPr algn="ctr"/>
          <a:r>
            <a:rPr kumimoji="1" lang="ja-JP" altLang="en-US" sz="700" baseline="0">
              <a:solidFill>
                <a:schemeClr val="tx1"/>
              </a:solidFill>
            </a:rPr>
            <a:t>（総合評価）</a:t>
          </a:r>
          <a:r>
            <a:rPr kumimoji="1" lang="en-US" altLang="ja-JP" sz="700" baseline="0">
              <a:solidFill>
                <a:schemeClr val="tx1"/>
              </a:solidFill>
            </a:rPr>
            <a:t>】</a:t>
          </a:r>
        </a:p>
      </xdr:txBody>
    </xdr:sp>
    <xdr:clientData/>
  </xdr:twoCellAnchor>
  <xdr:oneCellAnchor>
    <xdr:from>
      <xdr:col>7</xdr:col>
      <xdr:colOff>102834</xdr:colOff>
      <xdr:row>749</xdr:row>
      <xdr:rowOff>256300</xdr:rowOff>
    </xdr:from>
    <xdr:ext cx="692011" cy="233397"/>
    <xdr:sp macro="" textlink="">
      <xdr:nvSpPr>
        <xdr:cNvPr id="164" name="正方形/長方形 163"/>
        <xdr:cNvSpPr/>
      </xdr:nvSpPr>
      <xdr:spPr>
        <a:xfrm>
          <a:off x="1482317" y="53195593"/>
          <a:ext cx="692011" cy="2333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spAutoFit/>
        </a:bodyPr>
        <a:lstStyle/>
        <a:p>
          <a:pPr algn="ctr"/>
          <a:r>
            <a:rPr kumimoji="1" lang="en-US" altLang="ja-JP" sz="700" baseline="0">
              <a:solidFill>
                <a:schemeClr val="tx1"/>
              </a:solidFill>
            </a:rPr>
            <a:t>【</a:t>
          </a:r>
          <a:r>
            <a:rPr kumimoji="1" lang="ja-JP" altLang="en-US" sz="700" baseline="0">
              <a:solidFill>
                <a:schemeClr val="tx1"/>
              </a:solidFill>
            </a:rPr>
            <a:t>一般競争入札</a:t>
          </a:r>
          <a:endParaRPr kumimoji="1" lang="en-US" altLang="ja-JP" sz="700" baseline="0">
            <a:solidFill>
              <a:schemeClr val="tx1"/>
            </a:solidFill>
          </a:endParaRPr>
        </a:p>
        <a:p>
          <a:pPr algn="ctr"/>
          <a:r>
            <a:rPr kumimoji="1" lang="ja-JP" altLang="en-US" sz="700" baseline="0">
              <a:solidFill>
                <a:schemeClr val="tx1"/>
              </a:solidFill>
            </a:rPr>
            <a:t>（総合評価）</a:t>
          </a:r>
          <a:r>
            <a:rPr kumimoji="1" lang="en-US" altLang="ja-JP" sz="700" baseline="0">
              <a:solidFill>
                <a:schemeClr val="tx1"/>
              </a:solidFill>
            </a:rPr>
            <a:t>】</a:t>
          </a:r>
        </a:p>
      </xdr:txBody>
    </xdr:sp>
    <xdr:clientData/>
  </xdr:oneCellAnchor>
  <xdr:oneCellAnchor>
    <xdr:from>
      <xdr:col>11</xdr:col>
      <xdr:colOff>70902</xdr:colOff>
      <xdr:row>749</xdr:row>
      <xdr:rowOff>243051</xdr:rowOff>
    </xdr:from>
    <xdr:ext cx="704235" cy="233397"/>
    <xdr:sp macro="" textlink="">
      <xdr:nvSpPr>
        <xdr:cNvPr id="165" name="正方形/長方形 164"/>
        <xdr:cNvSpPr/>
      </xdr:nvSpPr>
      <xdr:spPr>
        <a:xfrm>
          <a:off x="2238661" y="53182344"/>
          <a:ext cx="704235" cy="2333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spAutoFit/>
        </a:bodyPr>
        <a:lstStyle/>
        <a:p>
          <a:pPr algn="ctr"/>
          <a:r>
            <a:rPr kumimoji="1" lang="en-US" altLang="ja-JP" sz="700" baseline="0">
              <a:solidFill>
                <a:schemeClr val="tx1"/>
              </a:solidFill>
            </a:rPr>
            <a:t>【</a:t>
          </a:r>
          <a:r>
            <a:rPr kumimoji="1" lang="ja-JP" altLang="en-US" sz="700" baseline="0">
              <a:solidFill>
                <a:schemeClr val="tx1"/>
              </a:solidFill>
            </a:rPr>
            <a:t>一般競争入札</a:t>
          </a:r>
          <a:endParaRPr kumimoji="1" lang="en-US" altLang="ja-JP" sz="700" baseline="0">
            <a:solidFill>
              <a:schemeClr val="tx1"/>
            </a:solidFill>
          </a:endParaRPr>
        </a:p>
        <a:p>
          <a:pPr algn="ctr"/>
          <a:r>
            <a:rPr kumimoji="1" lang="ja-JP" altLang="en-US" sz="700" baseline="0">
              <a:solidFill>
                <a:schemeClr val="tx1"/>
              </a:solidFill>
            </a:rPr>
            <a:t>（総合評価）</a:t>
          </a:r>
          <a:r>
            <a:rPr kumimoji="1" lang="en-US" altLang="ja-JP" sz="700" baseline="0">
              <a:solidFill>
                <a:schemeClr val="tx1"/>
              </a:solidFill>
            </a:rPr>
            <a:t>】</a:t>
          </a:r>
        </a:p>
      </xdr:txBody>
    </xdr:sp>
    <xdr:clientData/>
  </xdr:oneCellAnchor>
  <xdr:oneCellAnchor>
    <xdr:from>
      <xdr:col>15</xdr:col>
      <xdr:colOff>35692</xdr:colOff>
      <xdr:row>749</xdr:row>
      <xdr:rowOff>244628</xdr:rowOff>
    </xdr:from>
    <xdr:ext cx="878587" cy="233397"/>
    <xdr:sp macro="" textlink="">
      <xdr:nvSpPr>
        <xdr:cNvPr id="166" name="正方形/長方形 165"/>
        <xdr:cNvSpPr/>
      </xdr:nvSpPr>
      <xdr:spPr>
        <a:xfrm>
          <a:off x="2991726" y="53183921"/>
          <a:ext cx="878587" cy="2333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spAutoFit/>
        </a:bodyPr>
        <a:lstStyle/>
        <a:p>
          <a:pPr algn="ctr"/>
          <a:r>
            <a:rPr kumimoji="1" lang="en-US" altLang="ja-JP" sz="700" baseline="0">
              <a:solidFill>
                <a:schemeClr val="tx1"/>
              </a:solidFill>
            </a:rPr>
            <a:t>【</a:t>
          </a:r>
          <a:r>
            <a:rPr kumimoji="1" lang="ja-JP" altLang="en-US" sz="700" baseline="0">
              <a:solidFill>
                <a:schemeClr val="tx1"/>
              </a:solidFill>
            </a:rPr>
            <a:t>一般競争入札</a:t>
          </a:r>
          <a:endParaRPr kumimoji="1" lang="en-US" altLang="ja-JP" sz="700" baseline="0">
            <a:solidFill>
              <a:schemeClr val="tx1"/>
            </a:solidFill>
          </a:endParaRPr>
        </a:p>
        <a:p>
          <a:pPr algn="ctr"/>
          <a:r>
            <a:rPr kumimoji="1" lang="ja-JP" altLang="en-US" sz="700" baseline="0">
              <a:solidFill>
                <a:schemeClr val="tx1"/>
              </a:solidFill>
            </a:rPr>
            <a:t>（総合評価）</a:t>
          </a:r>
          <a:r>
            <a:rPr kumimoji="1" lang="en-US" altLang="ja-JP" sz="700" baseline="0">
              <a:solidFill>
                <a:schemeClr val="tx1"/>
              </a:solidFill>
            </a:rPr>
            <a:t>】</a:t>
          </a:r>
        </a:p>
      </xdr:txBody>
    </xdr:sp>
    <xdr:clientData/>
  </xdr:oneCellAnchor>
  <xdr:twoCellAnchor>
    <xdr:from>
      <xdr:col>20</xdr:col>
      <xdr:colOff>5978</xdr:colOff>
      <xdr:row>767</xdr:row>
      <xdr:rowOff>109266</xdr:rowOff>
    </xdr:from>
    <xdr:to>
      <xdr:col>27</xdr:col>
      <xdr:colOff>59267</xdr:colOff>
      <xdr:row>768</xdr:row>
      <xdr:rowOff>296332</xdr:rowOff>
    </xdr:to>
    <xdr:sp macro="" textlink="">
      <xdr:nvSpPr>
        <xdr:cNvPr id="177" name="正方形/長方形 176"/>
        <xdr:cNvSpPr/>
      </xdr:nvSpPr>
      <xdr:spPr>
        <a:xfrm>
          <a:off x="3731311" y="59342066"/>
          <a:ext cx="1357156" cy="5341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中国四国地方環境事務所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51</a:t>
          </a:r>
          <a:r>
            <a:rPr kumimoji="1" lang="ja-JP" altLang="en-US" sz="800" baseline="0">
              <a:solidFill>
                <a:schemeClr val="tx1"/>
              </a:solidFill>
              <a:latin typeface="+mn-ea"/>
              <a:ea typeface="+mn-ea"/>
            </a:rPr>
            <a:t>百万円</a:t>
          </a:r>
        </a:p>
      </xdr:txBody>
    </xdr:sp>
    <xdr:clientData/>
  </xdr:twoCellAnchor>
  <xdr:twoCellAnchor>
    <xdr:from>
      <xdr:col>23</xdr:col>
      <xdr:colOff>110067</xdr:colOff>
      <xdr:row>766</xdr:row>
      <xdr:rowOff>253999</xdr:rowOff>
    </xdr:from>
    <xdr:to>
      <xdr:col>23</xdr:col>
      <xdr:colOff>125756</xdr:colOff>
      <xdr:row>767</xdr:row>
      <xdr:rowOff>109266</xdr:rowOff>
    </xdr:to>
    <xdr:cxnSp macro="">
      <xdr:nvCxnSpPr>
        <xdr:cNvPr id="178" name="直線矢印コネクタ 177"/>
        <xdr:cNvCxnSpPr>
          <a:endCxn id="177" idx="0"/>
        </xdr:cNvCxnSpPr>
      </xdr:nvCxnSpPr>
      <xdr:spPr>
        <a:xfrm>
          <a:off x="4394200" y="59139666"/>
          <a:ext cx="15689" cy="2024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118534</xdr:colOff>
      <xdr:row>768</xdr:row>
      <xdr:rowOff>296332</xdr:rowOff>
    </xdr:from>
    <xdr:to>
      <xdr:col>23</xdr:col>
      <xdr:colOff>125756</xdr:colOff>
      <xdr:row>769</xdr:row>
      <xdr:rowOff>211666</xdr:rowOff>
    </xdr:to>
    <xdr:cxnSp macro="">
      <xdr:nvCxnSpPr>
        <xdr:cNvPr id="179" name="直線矢印コネクタ 178"/>
        <xdr:cNvCxnSpPr>
          <a:stCxn id="177" idx="2"/>
        </xdr:cNvCxnSpPr>
      </xdr:nvCxnSpPr>
      <xdr:spPr>
        <a:xfrm flipH="1">
          <a:off x="4402667" y="59876265"/>
          <a:ext cx="7222" cy="2624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84170</xdr:colOff>
      <xdr:row>767</xdr:row>
      <xdr:rowOff>25052</xdr:rowOff>
    </xdr:from>
    <xdr:to>
      <xdr:col>41</xdr:col>
      <xdr:colOff>84667</xdr:colOff>
      <xdr:row>768</xdr:row>
      <xdr:rowOff>254000</xdr:rowOff>
    </xdr:to>
    <xdr:sp macro="" textlink="">
      <xdr:nvSpPr>
        <xdr:cNvPr id="183" name="正方形/長方形 182"/>
        <xdr:cNvSpPr/>
      </xdr:nvSpPr>
      <xdr:spPr>
        <a:xfrm>
          <a:off x="6603503" y="59257852"/>
          <a:ext cx="1118097" cy="5760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九州地方環境事務所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35</a:t>
          </a:r>
          <a:r>
            <a:rPr kumimoji="1" lang="ja-JP" altLang="en-US" sz="800" baseline="0">
              <a:solidFill>
                <a:schemeClr val="tx1"/>
              </a:solidFill>
              <a:latin typeface="+mn-ea"/>
              <a:ea typeface="+mn-ea"/>
            </a:rPr>
            <a:t>百万円</a:t>
          </a:r>
        </a:p>
      </xdr:txBody>
    </xdr:sp>
    <xdr:clientData/>
  </xdr:twoCellAnchor>
  <xdr:twoCellAnchor>
    <xdr:from>
      <xdr:col>38</xdr:col>
      <xdr:colOff>84419</xdr:colOff>
      <xdr:row>768</xdr:row>
      <xdr:rowOff>254000</xdr:rowOff>
    </xdr:from>
    <xdr:to>
      <xdr:col>38</xdr:col>
      <xdr:colOff>84667</xdr:colOff>
      <xdr:row>769</xdr:row>
      <xdr:rowOff>118533</xdr:rowOff>
    </xdr:to>
    <xdr:cxnSp macro="">
      <xdr:nvCxnSpPr>
        <xdr:cNvPr id="184" name="直線矢印コネクタ 183"/>
        <xdr:cNvCxnSpPr>
          <a:stCxn id="183" idx="2"/>
        </xdr:cNvCxnSpPr>
      </xdr:nvCxnSpPr>
      <xdr:spPr>
        <a:xfrm>
          <a:off x="7162552" y="59833933"/>
          <a:ext cx="248" cy="2116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144431</xdr:colOff>
      <xdr:row>759</xdr:row>
      <xdr:rowOff>3536</xdr:rowOff>
    </xdr:from>
    <xdr:to>
      <xdr:col>26</xdr:col>
      <xdr:colOff>8466</xdr:colOff>
      <xdr:row>761</xdr:row>
      <xdr:rowOff>205438</xdr:rowOff>
    </xdr:to>
    <xdr:sp macro="" textlink="">
      <xdr:nvSpPr>
        <xdr:cNvPr id="186" name="正方形/長方形 185"/>
        <xdr:cNvSpPr/>
      </xdr:nvSpPr>
      <xdr:spPr>
        <a:xfrm>
          <a:off x="4056031" y="56459269"/>
          <a:ext cx="795368" cy="8961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X.</a:t>
          </a:r>
          <a:r>
            <a:rPr kumimoji="1" lang="ja-JP" altLang="en-US" sz="800" baseline="0">
              <a:solidFill>
                <a:schemeClr val="tx1"/>
              </a:solidFill>
              <a:latin typeface="+mj-ea"/>
              <a:ea typeface="+mj-ea"/>
            </a:rPr>
            <a:t>民間事業者（</a:t>
          </a:r>
          <a:r>
            <a:rPr kumimoji="1" lang="en-US" altLang="ja-JP" sz="800" baseline="0">
              <a:solidFill>
                <a:schemeClr val="tx1"/>
              </a:solidFill>
              <a:latin typeface="+mj-ea"/>
              <a:ea typeface="+mj-ea"/>
            </a:rPr>
            <a:t>2</a:t>
          </a:r>
          <a:r>
            <a:rPr kumimoji="1" lang="ja-JP" altLang="en-US" sz="800" baseline="0">
              <a:solidFill>
                <a:schemeClr val="tx1"/>
              </a:solidFill>
              <a:latin typeface="+mj-ea"/>
              <a:ea typeface="+mj-ea"/>
            </a:rPr>
            <a:t>）</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j-ea"/>
              <a:ea typeface="+mj-ea"/>
            </a:rPr>
            <a:t>34</a:t>
          </a:r>
          <a:r>
            <a:rPr kumimoji="1" lang="ja-JP" altLang="en-US" sz="800" baseline="0">
              <a:solidFill>
                <a:schemeClr val="tx1"/>
              </a:solidFill>
              <a:latin typeface="+mn-ea"/>
              <a:ea typeface="+mn-ea"/>
            </a:rPr>
            <a:t>百万円</a:t>
          </a:r>
        </a:p>
      </xdr:txBody>
    </xdr:sp>
    <xdr:clientData/>
  </xdr:twoCellAnchor>
  <xdr:twoCellAnchor>
    <xdr:from>
      <xdr:col>35</xdr:col>
      <xdr:colOff>147362</xdr:colOff>
      <xdr:row>750</xdr:row>
      <xdr:rowOff>150316</xdr:rowOff>
    </xdr:from>
    <xdr:to>
      <xdr:col>40</xdr:col>
      <xdr:colOff>17928</xdr:colOff>
      <xdr:row>752</xdr:row>
      <xdr:rowOff>88867</xdr:rowOff>
    </xdr:to>
    <xdr:sp macro="" textlink="">
      <xdr:nvSpPr>
        <xdr:cNvPr id="207" name="正方形/長方形 206"/>
        <xdr:cNvSpPr/>
      </xdr:nvSpPr>
      <xdr:spPr>
        <a:xfrm>
          <a:off x="6422656" y="53839940"/>
          <a:ext cx="767037" cy="6377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800" baseline="0">
              <a:solidFill>
                <a:schemeClr val="tx1"/>
              </a:solidFill>
              <a:latin typeface="+mj-ea"/>
              <a:ea typeface="+mj-ea"/>
            </a:rPr>
            <a:t>R.</a:t>
          </a:r>
          <a:r>
            <a:rPr kumimoji="1" lang="ja-JP" altLang="en-US" sz="800" baseline="0">
              <a:solidFill>
                <a:schemeClr val="tx1"/>
              </a:solidFill>
              <a:latin typeface="+mj-ea"/>
              <a:ea typeface="+mj-ea"/>
            </a:rPr>
            <a:t>株式会社電通</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65</a:t>
          </a:r>
          <a:r>
            <a:rPr kumimoji="1" lang="ja-JP" altLang="en-US" sz="800" baseline="0">
              <a:solidFill>
                <a:schemeClr val="tx1"/>
              </a:solidFill>
              <a:latin typeface="+mn-ea"/>
              <a:ea typeface="+mn-ea"/>
            </a:rPr>
            <a:t>百万円</a:t>
          </a:r>
        </a:p>
      </xdr:txBody>
    </xdr:sp>
    <xdr:clientData/>
  </xdr:twoCellAnchor>
  <xdr:oneCellAnchor>
    <xdr:from>
      <xdr:col>35</xdr:col>
      <xdr:colOff>164297</xdr:colOff>
      <xdr:row>752</xdr:row>
      <xdr:rowOff>173994</xdr:rowOff>
    </xdr:from>
    <xdr:ext cx="767037" cy="467778"/>
    <xdr:sp macro="" textlink="">
      <xdr:nvSpPr>
        <xdr:cNvPr id="208" name="大かっこ 207"/>
        <xdr:cNvSpPr/>
      </xdr:nvSpPr>
      <xdr:spPr>
        <a:xfrm>
          <a:off x="6439591" y="54562865"/>
          <a:ext cx="767037" cy="46777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700" baseline="0">
              <a:solidFill>
                <a:schemeClr val="tx1"/>
              </a:solidFill>
              <a:effectLst/>
              <a:latin typeface="+mn-lt"/>
              <a:ea typeface="+mn-ea"/>
              <a:cs typeface="+mn-cs"/>
            </a:rPr>
            <a:t>◇</a:t>
          </a:r>
          <a:r>
            <a:rPr kumimoji="1" lang="en-US" altLang="ja-JP" sz="700" baseline="0">
              <a:solidFill>
                <a:schemeClr val="tx1"/>
              </a:solidFill>
              <a:effectLst/>
              <a:latin typeface="+mn-lt"/>
              <a:ea typeface="+mn-ea"/>
              <a:cs typeface="+mn-cs"/>
            </a:rPr>
            <a:t>PCB</a:t>
          </a:r>
          <a:r>
            <a:rPr kumimoji="1" lang="ja-JP" altLang="en-US" sz="700" baseline="0">
              <a:solidFill>
                <a:schemeClr val="tx1"/>
              </a:solidFill>
              <a:effectLst/>
              <a:latin typeface="+mn-lt"/>
              <a:ea typeface="+mn-ea"/>
              <a:cs typeface="+mn-cs"/>
            </a:rPr>
            <a:t>廃棄物適正処理対策のための広報業務</a:t>
          </a:r>
          <a:endParaRPr kumimoji="1" lang="en-US" altLang="ja-JP" sz="700" baseline="0">
            <a:solidFill>
              <a:schemeClr val="tx1"/>
            </a:solidFill>
            <a:effectLst/>
            <a:latin typeface="+mn-lt"/>
            <a:ea typeface="+mn-ea"/>
            <a:cs typeface="+mn-cs"/>
          </a:endParaRPr>
        </a:p>
      </xdr:txBody>
    </xdr:sp>
    <xdr:clientData/>
  </xdr:oneCellAnchor>
  <xdr:oneCellAnchor>
    <xdr:from>
      <xdr:col>35</xdr:col>
      <xdr:colOff>145135</xdr:colOff>
      <xdr:row>749</xdr:row>
      <xdr:rowOff>250540</xdr:rowOff>
    </xdr:from>
    <xdr:ext cx="735104" cy="233397"/>
    <xdr:sp macro="" textlink="">
      <xdr:nvSpPr>
        <xdr:cNvPr id="256" name="正方形/長方形 255"/>
        <xdr:cNvSpPr/>
      </xdr:nvSpPr>
      <xdr:spPr>
        <a:xfrm>
          <a:off x="7042549" y="53189833"/>
          <a:ext cx="735104" cy="2333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spAutoFit/>
        </a:bodyPr>
        <a:lstStyle/>
        <a:p>
          <a:pPr algn="ctr"/>
          <a:r>
            <a:rPr kumimoji="1" lang="en-US" altLang="ja-JP" sz="700" baseline="0">
              <a:solidFill>
                <a:schemeClr val="tx1"/>
              </a:solidFill>
            </a:rPr>
            <a:t>【</a:t>
          </a:r>
          <a:r>
            <a:rPr kumimoji="1" lang="ja-JP" altLang="en-US" sz="700" baseline="0">
              <a:solidFill>
                <a:schemeClr val="tx1"/>
              </a:solidFill>
            </a:rPr>
            <a:t>一般競争入札</a:t>
          </a:r>
          <a:endParaRPr kumimoji="1" lang="en-US" altLang="ja-JP" sz="700" baseline="0">
            <a:solidFill>
              <a:schemeClr val="tx1"/>
            </a:solidFill>
          </a:endParaRPr>
        </a:p>
        <a:p>
          <a:pPr algn="ctr"/>
          <a:r>
            <a:rPr kumimoji="1" lang="ja-JP" altLang="en-US" sz="700" baseline="0">
              <a:solidFill>
                <a:schemeClr val="tx1"/>
              </a:solidFill>
            </a:rPr>
            <a:t>（総合評価）</a:t>
          </a:r>
          <a:r>
            <a:rPr kumimoji="1" lang="en-US" altLang="ja-JP" sz="700" baseline="0">
              <a:solidFill>
                <a:schemeClr val="tx1"/>
              </a:solidFill>
            </a:rPr>
            <a:t>】</a:t>
          </a:r>
        </a:p>
      </xdr:txBody>
    </xdr:sp>
    <xdr:clientData/>
  </xdr:oneCellAnchor>
  <xdr:twoCellAnchor>
    <xdr:from>
      <xdr:col>40</xdr:col>
      <xdr:colOff>80541</xdr:colOff>
      <xdr:row>750</xdr:row>
      <xdr:rowOff>152712</xdr:rowOff>
    </xdr:from>
    <xdr:to>
      <xdr:col>44</xdr:col>
      <xdr:colOff>161364</xdr:colOff>
      <xdr:row>752</xdr:row>
      <xdr:rowOff>91263</xdr:rowOff>
    </xdr:to>
    <xdr:sp macro="" textlink="">
      <xdr:nvSpPr>
        <xdr:cNvPr id="169" name="正方形/長方形 168"/>
        <xdr:cNvSpPr/>
      </xdr:nvSpPr>
      <xdr:spPr>
        <a:xfrm>
          <a:off x="7252306" y="53842336"/>
          <a:ext cx="797999" cy="6377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800" baseline="0">
              <a:solidFill>
                <a:schemeClr val="tx1"/>
              </a:solidFill>
              <a:latin typeface="+mj-ea"/>
              <a:ea typeface="+mj-ea"/>
            </a:rPr>
            <a:t>S.</a:t>
          </a:r>
          <a:r>
            <a:rPr kumimoji="1" lang="ja-JP" altLang="en-US" sz="800" baseline="0">
              <a:solidFill>
                <a:schemeClr val="tx1"/>
              </a:solidFill>
              <a:latin typeface="+mj-ea"/>
              <a:ea typeface="+mj-ea"/>
            </a:rPr>
            <a:t>（一社）海外環境協力センター</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15</a:t>
          </a:r>
          <a:r>
            <a:rPr kumimoji="1" lang="ja-JP" altLang="en-US" sz="800" baseline="0">
              <a:solidFill>
                <a:schemeClr val="tx1"/>
              </a:solidFill>
              <a:latin typeface="+mn-ea"/>
              <a:ea typeface="+mn-ea"/>
            </a:rPr>
            <a:t>百万円</a:t>
          </a:r>
        </a:p>
      </xdr:txBody>
    </xdr:sp>
    <xdr:clientData/>
  </xdr:twoCellAnchor>
  <xdr:oneCellAnchor>
    <xdr:from>
      <xdr:col>40</xdr:col>
      <xdr:colOff>80682</xdr:colOff>
      <xdr:row>752</xdr:row>
      <xdr:rowOff>124423</xdr:rowOff>
    </xdr:from>
    <xdr:ext cx="711826" cy="843765"/>
    <xdr:sp macro="" textlink="">
      <xdr:nvSpPr>
        <xdr:cNvPr id="170" name="大かっこ 169"/>
        <xdr:cNvSpPr/>
      </xdr:nvSpPr>
      <xdr:spPr>
        <a:xfrm>
          <a:off x="7252447" y="54513294"/>
          <a:ext cx="711826" cy="84376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災害に強い環境インフラの海外展開に関する調査検討およびセミナー開催支援業務</a:t>
          </a:r>
          <a:endParaRPr kumimoji="1" lang="en-US" altLang="ja-JP" sz="700" baseline="0">
            <a:solidFill>
              <a:schemeClr val="tx1"/>
            </a:solidFill>
            <a:effectLst/>
            <a:latin typeface="+mn-lt"/>
            <a:ea typeface="+mn-ea"/>
            <a:cs typeface="+mn-cs"/>
          </a:endParaRPr>
        </a:p>
      </xdr:txBody>
    </xdr:sp>
    <xdr:clientData/>
  </xdr:oneCellAnchor>
  <xdr:oneCellAnchor>
    <xdr:from>
      <xdr:col>40</xdr:col>
      <xdr:colOff>13753</xdr:colOff>
      <xdr:row>749</xdr:row>
      <xdr:rowOff>250540</xdr:rowOff>
    </xdr:from>
    <xdr:ext cx="715401" cy="233397"/>
    <xdr:sp macro="" textlink="">
      <xdr:nvSpPr>
        <xdr:cNvPr id="171" name="正方形/長方形 170"/>
        <xdr:cNvSpPr/>
      </xdr:nvSpPr>
      <xdr:spPr>
        <a:xfrm>
          <a:off x="7896512" y="53189833"/>
          <a:ext cx="715401" cy="2333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spAutoFit/>
        </a:bodyPr>
        <a:lstStyle/>
        <a:p>
          <a:pPr algn="ctr"/>
          <a:r>
            <a:rPr kumimoji="1" lang="en-US" altLang="ja-JP" sz="700" baseline="0">
              <a:solidFill>
                <a:schemeClr val="tx1"/>
              </a:solidFill>
            </a:rPr>
            <a:t>【</a:t>
          </a:r>
          <a:r>
            <a:rPr kumimoji="1" lang="ja-JP" altLang="en-US" sz="700" baseline="0">
              <a:solidFill>
                <a:schemeClr val="tx1"/>
              </a:solidFill>
            </a:rPr>
            <a:t>一般競争入札</a:t>
          </a:r>
          <a:endParaRPr kumimoji="1" lang="en-US" altLang="ja-JP" sz="700" baseline="0">
            <a:solidFill>
              <a:schemeClr val="tx1"/>
            </a:solidFill>
          </a:endParaRPr>
        </a:p>
        <a:p>
          <a:pPr algn="ctr"/>
          <a:r>
            <a:rPr kumimoji="1" lang="ja-JP" altLang="en-US" sz="700" baseline="0">
              <a:solidFill>
                <a:schemeClr val="tx1"/>
              </a:solidFill>
            </a:rPr>
            <a:t>（総合評価）</a:t>
          </a:r>
          <a:r>
            <a:rPr kumimoji="1" lang="en-US" altLang="ja-JP" sz="700" baseline="0">
              <a:solidFill>
                <a:schemeClr val="tx1"/>
              </a:solidFill>
            </a:rPr>
            <a:t>】</a:t>
          </a:r>
        </a:p>
      </xdr:txBody>
    </xdr:sp>
    <xdr:clientData/>
  </xdr:oneCellAnchor>
  <xdr:twoCellAnchor>
    <xdr:from>
      <xdr:col>9</xdr:col>
      <xdr:colOff>86761</xdr:colOff>
      <xdr:row>749</xdr:row>
      <xdr:rowOff>9969</xdr:rowOff>
    </xdr:from>
    <xdr:to>
      <xdr:col>9</xdr:col>
      <xdr:colOff>86761</xdr:colOff>
      <xdr:row>749</xdr:row>
      <xdr:rowOff>225969</xdr:rowOff>
    </xdr:to>
    <xdr:cxnSp macro="">
      <xdr:nvCxnSpPr>
        <xdr:cNvPr id="176" name="直線矢印コネクタ 175"/>
        <xdr:cNvCxnSpPr/>
      </xdr:nvCxnSpPr>
      <xdr:spPr>
        <a:xfrm flipH="1">
          <a:off x="1860382" y="52949262"/>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68593</xdr:colOff>
      <xdr:row>749</xdr:row>
      <xdr:rowOff>6112</xdr:rowOff>
    </xdr:from>
    <xdr:to>
      <xdr:col>17</xdr:col>
      <xdr:colOff>68593</xdr:colOff>
      <xdr:row>749</xdr:row>
      <xdr:rowOff>222112</xdr:rowOff>
    </xdr:to>
    <xdr:cxnSp macro="">
      <xdr:nvCxnSpPr>
        <xdr:cNvPr id="189" name="直線矢印コネクタ 188"/>
        <xdr:cNvCxnSpPr/>
      </xdr:nvCxnSpPr>
      <xdr:spPr>
        <a:xfrm flipH="1">
          <a:off x="3418765" y="52945405"/>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101822</xdr:colOff>
      <xdr:row>749</xdr:row>
      <xdr:rowOff>6113</xdr:rowOff>
    </xdr:from>
    <xdr:to>
      <xdr:col>25</xdr:col>
      <xdr:colOff>101822</xdr:colOff>
      <xdr:row>749</xdr:row>
      <xdr:rowOff>222113</xdr:rowOff>
    </xdr:to>
    <xdr:cxnSp macro="">
      <xdr:nvCxnSpPr>
        <xdr:cNvPr id="190" name="直線矢印コネクタ 189"/>
        <xdr:cNvCxnSpPr/>
      </xdr:nvCxnSpPr>
      <xdr:spPr>
        <a:xfrm flipH="1">
          <a:off x="5028546" y="52945406"/>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76507</xdr:colOff>
      <xdr:row>748</xdr:row>
      <xdr:rowOff>348930</xdr:rowOff>
    </xdr:from>
    <xdr:to>
      <xdr:col>33</xdr:col>
      <xdr:colOff>76507</xdr:colOff>
      <xdr:row>749</xdr:row>
      <xdr:rowOff>210206</xdr:rowOff>
    </xdr:to>
    <xdr:cxnSp macro="">
      <xdr:nvCxnSpPr>
        <xdr:cNvPr id="192" name="直線矢印コネクタ 191"/>
        <xdr:cNvCxnSpPr/>
      </xdr:nvCxnSpPr>
      <xdr:spPr>
        <a:xfrm flipH="1">
          <a:off x="6579783" y="52933499"/>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78405</xdr:colOff>
      <xdr:row>749</xdr:row>
      <xdr:rowOff>5996</xdr:rowOff>
    </xdr:from>
    <xdr:to>
      <xdr:col>37</xdr:col>
      <xdr:colOff>78405</xdr:colOff>
      <xdr:row>749</xdr:row>
      <xdr:rowOff>221996</xdr:rowOff>
    </xdr:to>
    <xdr:cxnSp macro="">
      <xdr:nvCxnSpPr>
        <xdr:cNvPr id="193" name="直線矢印コネクタ 192"/>
        <xdr:cNvCxnSpPr/>
      </xdr:nvCxnSpPr>
      <xdr:spPr>
        <a:xfrm flipH="1">
          <a:off x="7369957" y="52945289"/>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136591</xdr:colOff>
      <xdr:row>749</xdr:row>
      <xdr:rowOff>753</xdr:rowOff>
    </xdr:from>
    <xdr:to>
      <xdr:col>41</xdr:col>
      <xdr:colOff>136591</xdr:colOff>
      <xdr:row>749</xdr:row>
      <xdr:rowOff>216753</xdr:rowOff>
    </xdr:to>
    <xdr:cxnSp macro="">
      <xdr:nvCxnSpPr>
        <xdr:cNvPr id="194" name="直線矢印コネクタ 193"/>
        <xdr:cNvCxnSpPr/>
      </xdr:nvCxnSpPr>
      <xdr:spPr>
        <a:xfrm flipH="1">
          <a:off x="8216419" y="52940046"/>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8372</xdr:colOff>
      <xdr:row>749</xdr:row>
      <xdr:rowOff>9502</xdr:rowOff>
    </xdr:from>
    <xdr:to>
      <xdr:col>13</xdr:col>
      <xdr:colOff>8372</xdr:colOff>
      <xdr:row>749</xdr:row>
      <xdr:rowOff>225502</xdr:rowOff>
    </xdr:to>
    <xdr:cxnSp macro="">
      <xdr:nvCxnSpPr>
        <xdr:cNvPr id="195" name="直線矢印コネクタ 194"/>
        <xdr:cNvCxnSpPr/>
      </xdr:nvCxnSpPr>
      <xdr:spPr>
        <a:xfrm>
          <a:off x="2570269" y="52948795"/>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99812</xdr:colOff>
      <xdr:row>749</xdr:row>
      <xdr:rowOff>9114</xdr:rowOff>
    </xdr:from>
    <xdr:to>
      <xdr:col>21</xdr:col>
      <xdr:colOff>99812</xdr:colOff>
      <xdr:row>749</xdr:row>
      <xdr:rowOff>225114</xdr:rowOff>
    </xdr:to>
    <xdr:cxnSp macro="">
      <xdr:nvCxnSpPr>
        <xdr:cNvPr id="197" name="直線矢印コネクタ 196"/>
        <xdr:cNvCxnSpPr/>
      </xdr:nvCxnSpPr>
      <xdr:spPr>
        <a:xfrm flipH="1">
          <a:off x="4238260" y="52948407"/>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90878</xdr:colOff>
      <xdr:row>749</xdr:row>
      <xdr:rowOff>3208</xdr:rowOff>
    </xdr:from>
    <xdr:to>
      <xdr:col>29</xdr:col>
      <xdr:colOff>90878</xdr:colOff>
      <xdr:row>750</xdr:row>
      <xdr:rowOff>80484</xdr:rowOff>
    </xdr:to>
    <xdr:cxnSp macro="">
      <xdr:nvCxnSpPr>
        <xdr:cNvPr id="200" name="直線矢印コネクタ 199"/>
        <xdr:cNvCxnSpPr/>
      </xdr:nvCxnSpPr>
      <xdr:spPr>
        <a:xfrm flipH="1">
          <a:off x="5805878" y="52942501"/>
          <a:ext cx="0" cy="432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135466</xdr:colOff>
      <xdr:row>757</xdr:row>
      <xdr:rowOff>177800</xdr:rowOff>
    </xdr:from>
    <xdr:to>
      <xdr:col>17</xdr:col>
      <xdr:colOff>127000</xdr:colOff>
      <xdr:row>758</xdr:row>
      <xdr:rowOff>330200</xdr:rowOff>
    </xdr:to>
    <xdr:sp macro="" textlink="">
      <xdr:nvSpPr>
        <xdr:cNvPr id="152" name="正方形/長方形 151"/>
        <xdr:cNvSpPr/>
      </xdr:nvSpPr>
      <xdr:spPr>
        <a:xfrm>
          <a:off x="2556933" y="55939267"/>
          <a:ext cx="736600" cy="4995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随意契約（少額）</a:t>
          </a:r>
          <a:r>
            <a:rPr kumimoji="1" lang="en-US" altLang="ja-JP" sz="800" baseline="0">
              <a:solidFill>
                <a:schemeClr val="tx1"/>
              </a:solidFill>
            </a:rPr>
            <a:t>】</a:t>
          </a:r>
        </a:p>
      </xdr:txBody>
    </xdr:sp>
    <xdr:clientData/>
  </xdr:twoCellAnchor>
  <xdr:twoCellAnchor>
    <xdr:from>
      <xdr:col>18</xdr:col>
      <xdr:colOff>19323</xdr:colOff>
      <xdr:row>761</xdr:row>
      <xdr:rowOff>239855</xdr:rowOff>
    </xdr:from>
    <xdr:to>
      <xdr:col>21</xdr:col>
      <xdr:colOff>84666</xdr:colOff>
      <xdr:row>765</xdr:row>
      <xdr:rowOff>89646</xdr:rowOff>
    </xdr:to>
    <xdr:sp macro="" textlink="">
      <xdr:nvSpPr>
        <xdr:cNvPr id="159" name="大かっこ 158"/>
        <xdr:cNvSpPr/>
      </xdr:nvSpPr>
      <xdr:spPr>
        <a:xfrm>
          <a:off x="3246617" y="57533290"/>
          <a:ext cx="603225" cy="124828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大規模災害時の広域的な廃棄物対策に係る協議会運営等</a:t>
          </a:r>
          <a:endParaRPr kumimoji="1" lang="en-US" altLang="ja-JP" sz="700" baseline="0">
            <a:solidFill>
              <a:schemeClr val="tx1"/>
            </a:solidFill>
            <a:effectLst/>
            <a:latin typeface="+mn-lt"/>
            <a:ea typeface="+mn-ea"/>
            <a:cs typeface="+mn-cs"/>
          </a:endParaRPr>
        </a:p>
      </xdr:txBody>
    </xdr:sp>
    <xdr:clientData/>
  </xdr:twoCellAnchor>
  <xdr:twoCellAnchor>
    <xdr:from>
      <xdr:col>18</xdr:col>
      <xdr:colOff>22710</xdr:colOff>
      <xdr:row>758</xdr:row>
      <xdr:rowOff>310576</xdr:rowOff>
    </xdr:from>
    <xdr:to>
      <xdr:col>21</xdr:col>
      <xdr:colOff>67733</xdr:colOff>
      <xdr:row>761</xdr:row>
      <xdr:rowOff>164449</xdr:rowOff>
    </xdr:to>
    <xdr:sp macro="" textlink="">
      <xdr:nvSpPr>
        <xdr:cNvPr id="163" name="正方形/長方形 162"/>
        <xdr:cNvSpPr/>
      </xdr:nvSpPr>
      <xdr:spPr>
        <a:xfrm>
          <a:off x="3375510" y="56419176"/>
          <a:ext cx="603823" cy="895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W.</a:t>
          </a:r>
          <a:r>
            <a:rPr kumimoji="1" lang="ja-JP" altLang="en-US" sz="800" baseline="0">
              <a:solidFill>
                <a:schemeClr val="tx1"/>
              </a:solidFill>
              <a:latin typeface="+mj-ea"/>
              <a:ea typeface="+mj-ea"/>
            </a:rPr>
            <a:t>応用地質株式会社</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7</a:t>
          </a:r>
          <a:r>
            <a:rPr kumimoji="1" lang="ja-JP" altLang="en-US" sz="800" baseline="0">
              <a:solidFill>
                <a:schemeClr val="tx1"/>
              </a:solidFill>
              <a:latin typeface="+mn-ea"/>
              <a:ea typeface="+mn-ea"/>
            </a:rPr>
            <a:t>百万円</a:t>
          </a:r>
        </a:p>
      </xdr:txBody>
    </xdr:sp>
    <xdr:clientData/>
  </xdr:twoCellAnchor>
  <xdr:twoCellAnchor>
    <xdr:from>
      <xdr:col>17</xdr:col>
      <xdr:colOff>25399</xdr:colOff>
      <xdr:row>757</xdr:row>
      <xdr:rowOff>237065</xdr:rowOff>
    </xdr:from>
    <xdr:to>
      <xdr:col>21</xdr:col>
      <xdr:colOff>184374</xdr:colOff>
      <xdr:row>758</xdr:row>
      <xdr:rowOff>344293</xdr:rowOff>
    </xdr:to>
    <xdr:sp macro="" textlink="">
      <xdr:nvSpPr>
        <xdr:cNvPr id="167" name="正方形/長方形 166"/>
        <xdr:cNvSpPr/>
      </xdr:nvSpPr>
      <xdr:spPr>
        <a:xfrm>
          <a:off x="3191932" y="55998532"/>
          <a:ext cx="904042" cy="4543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一般競争入札（総合評価）</a:t>
          </a:r>
          <a:r>
            <a:rPr kumimoji="1" lang="en-US" altLang="ja-JP" sz="800" baseline="0">
              <a:solidFill>
                <a:schemeClr val="tx1"/>
              </a:solidFill>
            </a:rPr>
            <a:t>】</a:t>
          </a:r>
        </a:p>
      </xdr:txBody>
    </xdr:sp>
    <xdr:clientData/>
  </xdr:twoCellAnchor>
  <xdr:twoCellAnchor>
    <xdr:from>
      <xdr:col>24</xdr:col>
      <xdr:colOff>50798</xdr:colOff>
      <xdr:row>757</xdr:row>
      <xdr:rowOff>84666</xdr:rowOff>
    </xdr:from>
    <xdr:to>
      <xdr:col>24</xdr:col>
      <xdr:colOff>69154</xdr:colOff>
      <xdr:row>757</xdr:row>
      <xdr:rowOff>304800</xdr:rowOff>
    </xdr:to>
    <xdr:cxnSp macro="">
      <xdr:nvCxnSpPr>
        <xdr:cNvPr id="173" name="直線矢印コネクタ 172"/>
        <xdr:cNvCxnSpPr>
          <a:stCxn id="85" idx="2"/>
          <a:endCxn id="191" idx="0"/>
        </xdr:cNvCxnSpPr>
      </xdr:nvCxnSpPr>
      <xdr:spPr>
        <a:xfrm flipH="1">
          <a:off x="4521198" y="55846133"/>
          <a:ext cx="18356" cy="2201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126997</xdr:colOff>
      <xdr:row>757</xdr:row>
      <xdr:rowOff>304800</xdr:rowOff>
    </xdr:from>
    <xdr:to>
      <xdr:col>26</xdr:col>
      <xdr:colOff>160865</xdr:colOff>
      <xdr:row>759</xdr:row>
      <xdr:rowOff>64895</xdr:rowOff>
    </xdr:to>
    <xdr:sp macro="" textlink="">
      <xdr:nvSpPr>
        <xdr:cNvPr id="191" name="正方形/長方形 190"/>
        <xdr:cNvSpPr/>
      </xdr:nvSpPr>
      <xdr:spPr>
        <a:xfrm>
          <a:off x="4038597" y="56066267"/>
          <a:ext cx="965201" cy="4543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一般競争入札（総合評価）</a:t>
          </a:r>
          <a:r>
            <a:rPr kumimoji="1" lang="en-US" altLang="ja-JP" sz="800" baseline="0">
              <a:solidFill>
                <a:schemeClr val="tx1"/>
              </a:solidFill>
            </a:rPr>
            <a:t>】</a:t>
          </a:r>
        </a:p>
      </xdr:txBody>
    </xdr:sp>
    <xdr:clientData/>
  </xdr:twoCellAnchor>
  <xdr:twoCellAnchor>
    <xdr:from>
      <xdr:col>27</xdr:col>
      <xdr:colOff>36257</xdr:colOff>
      <xdr:row>761</xdr:row>
      <xdr:rowOff>316055</xdr:rowOff>
    </xdr:from>
    <xdr:to>
      <xdr:col>30</xdr:col>
      <xdr:colOff>127000</xdr:colOff>
      <xdr:row>765</xdr:row>
      <xdr:rowOff>33867</xdr:rowOff>
    </xdr:to>
    <xdr:sp macro="" textlink="">
      <xdr:nvSpPr>
        <xdr:cNvPr id="199" name="大かっこ 198"/>
        <xdr:cNvSpPr/>
      </xdr:nvSpPr>
      <xdr:spPr>
        <a:xfrm>
          <a:off x="5065457" y="57466055"/>
          <a:ext cx="649543" cy="110634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関東地域ブロックにおける災害廃棄物処理計画作成モデル業務</a:t>
          </a:r>
          <a:endParaRPr kumimoji="1" lang="en-US" altLang="ja-JP" sz="700" baseline="0">
            <a:solidFill>
              <a:schemeClr val="tx1"/>
            </a:solidFill>
            <a:effectLst/>
            <a:latin typeface="+mn-lt"/>
            <a:ea typeface="+mn-ea"/>
            <a:cs typeface="+mn-cs"/>
          </a:endParaRPr>
        </a:p>
      </xdr:txBody>
    </xdr:sp>
    <xdr:clientData/>
  </xdr:twoCellAnchor>
  <xdr:twoCellAnchor>
    <xdr:from>
      <xdr:col>26</xdr:col>
      <xdr:colOff>135467</xdr:colOff>
      <xdr:row>758</xdr:row>
      <xdr:rowOff>335974</xdr:rowOff>
    </xdr:from>
    <xdr:to>
      <xdr:col>30</xdr:col>
      <xdr:colOff>177800</xdr:colOff>
      <xdr:row>761</xdr:row>
      <xdr:rowOff>189847</xdr:rowOff>
    </xdr:to>
    <xdr:sp macro="" textlink="">
      <xdr:nvSpPr>
        <xdr:cNvPr id="201" name="正方形/長方形 200"/>
        <xdr:cNvSpPr/>
      </xdr:nvSpPr>
      <xdr:spPr>
        <a:xfrm>
          <a:off x="4978400" y="56444574"/>
          <a:ext cx="787400" cy="895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Y.</a:t>
          </a:r>
          <a:r>
            <a:rPr kumimoji="1" lang="ja-JP" altLang="en-US" sz="800" baseline="0">
              <a:solidFill>
                <a:schemeClr val="tx1"/>
              </a:solidFill>
              <a:latin typeface="+mj-ea"/>
              <a:ea typeface="+mj-ea"/>
            </a:rPr>
            <a:t>パシフィックコンサルタンツ株式会社</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24</a:t>
          </a:r>
          <a:r>
            <a:rPr kumimoji="1" lang="ja-JP" altLang="en-US" sz="800" baseline="0">
              <a:solidFill>
                <a:schemeClr val="tx1"/>
              </a:solidFill>
              <a:latin typeface="+mn-ea"/>
              <a:ea typeface="+mn-ea"/>
            </a:rPr>
            <a:t>百万円</a:t>
          </a:r>
        </a:p>
      </xdr:txBody>
    </xdr:sp>
    <xdr:clientData/>
  </xdr:twoCellAnchor>
  <xdr:twoCellAnchor>
    <xdr:from>
      <xdr:col>26</xdr:col>
      <xdr:colOff>152400</xdr:colOff>
      <xdr:row>757</xdr:row>
      <xdr:rowOff>296332</xdr:rowOff>
    </xdr:from>
    <xdr:to>
      <xdr:col>31</xdr:col>
      <xdr:colOff>125107</xdr:colOff>
      <xdr:row>759</xdr:row>
      <xdr:rowOff>56426</xdr:rowOff>
    </xdr:to>
    <xdr:sp macro="" textlink="">
      <xdr:nvSpPr>
        <xdr:cNvPr id="202" name="正方形/長方形 201"/>
        <xdr:cNvSpPr/>
      </xdr:nvSpPr>
      <xdr:spPr>
        <a:xfrm>
          <a:off x="4995333" y="56057799"/>
          <a:ext cx="904041" cy="45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一般競争入札（総合評価）</a:t>
          </a:r>
          <a:r>
            <a:rPr kumimoji="1" lang="en-US" altLang="ja-JP" sz="800" baseline="0">
              <a:solidFill>
                <a:schemeClr val="tx1"/>
              </a:solidFill>
            </a:rPr>
            <a:t>】</a:t>
          </a:r>
        </a:p>
      </xdr:txBody>
    </xdr:sp>
    <xdr:clientData/>
  </xdr:twoCellAnchor>
  <xdr:twoCellAnchor>
    <xdr:from>
      <xdr:col>31</xdr:col>
      <xdr:colOff>129390</xdr:colOff>
      <xdr:row>761</xdr:row>
      <xdr:rowOff>299121</xdr:rowOff>
    </xdr:from>
    <xdr:to>
      <xdr:col>35</xdr:col>
      <xdr:colOff>1</xdr:colOff>
      <xdr:row>766</xdr:row>
      <xdr:rowOff>186265</xdr:rowOff>
    </xdr:to>
    <xdr:sp macro="" textlink="">
      <xdr:nvSpPr>
        <xdr:cNvPr id="203" name="大かっこ 202"/>
        <xdr:cNvSpPr/>
      </xdr:nvSpPr>
      <xdr:spPr>
        <a:xfrm>
          <a:off x="5903657" y="57449121"/>
          <a:ext cx="615677" cy="162281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大規模災害時における関東地域ブロックでの広域的な災害廃棄物対策に関する調査検討業務</a:t>
          </a:r>
          <a:endParaRPr kumimoji="1" lang="en-US" altLang="ja-JP" sz="700" baseline="0">
            <a:solidFill>
              <a:schemeClr val="tx1"/>
            </a:solidFill>
            <a:effectLst/>
            <a:latin typeface="+mn-lt"/>
            <a:ea typeface="+mn-ea"/>
            <a:cs typeface="+mn-cs"/>
          </a:endParaRPr>
        </a:p>
      </xdr:txBody>
    </xdr:sp>
    <xdr:clientData/>
  </xdr:twoCellAnchor>
  <xdr:twoCellAnchor>
    <xdr:from>
      <xdr:col>31</xdr:col>
      <xdr:colOff>84666</xdr:colOff>
      <xdr:row>758</xdr:row>
      <xdr:rowOff>327507</xdr:rowOff>
    </xdr:from>
    <xdr:to>
      <xdr:col>35</xdr:col>
      <xdr:colOff>33867</xdr:colOff>
      <xdr:row>761</xdr:row>
      <xdr:rowOff>181380</xdr:rowOff>
    </xdr:to>
    <xdr:sp macro="" textlink="">
      <xdr:nvSpPr>
        <xdr:cNvPr id="204" name="正方形/長方形 203"/>
        <xdr:cNvSpPr/>
      </xdr:nvSpPr>
      <xdr:spPr>
        <a:xfrm>
          <a:off x="5858933" y="56436107"/>
          <a:ext cx="694267" cy="895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Z.</a:t>
          </a:r>
          <a:r>
            <a:rPr kumimoji="1" lang="ja-JP" altLang="en-US" sz="800" baseline="0">
              <a:solidFill>
                <a:schemeClr val="tx1"/>
              </a:solidFill>
              <a:latin typeface="+mj-ea"/>
              <a:ea typeface="+mj-ea"/>
            </a:rPr>
            <a:t>（公財）廃棄物・</a:t>
          </a:r>
          <a:r>
            <a:rPr kumimoji="1" lang="en-US" altLang="ja-JP" sz="800" baseline="0">
              <a:solidFill>
                <a:schemeClr val="tx1"/>
              </a:solidFill>
              <a:latin typeface="+mj-ea"/>
              <a:ea typeface="+mj-ea"/>
            </a:rPr>
            <a:t>3R</a:t>
          </a:r>
          <a:r>
            <a:rPr kumimoji="1" lang="ja-JP" altLang="en-US" sz="800" baseline="0">
              <a:solidFill>
                <a:schemeClr val="tx1"/>
              </a:solidFill>
              <a:latin typeface="+mj-ea"/>
              <a:ea typeface="+mj-ea"/>
            </a:rPr>
            <a:t>研究財団</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18</a:t>
          </a:r>
          <a:r>
            <a:rPr kumimoji="1" lang="ja-JP" altLang="en-US" sz="800" baseline="0">
              <a:solidFill>
                <a:schemeClr val="tx1"/>
              </a:solidFill>
              <a:latin typeface="+mn-ea"/>
              <a:ea typeface="+mn-ea"/>
            </a:rPr>
            <a:t>百万円</a:t>
          </a:r>
        </a:p>
      </xdr:txBody>
    </xdr:sp>
    <xdr:clientData/>
  </xdr:twoCellAnchor>
  <xdr:twoCellAnchor>
    <xdr:from>
      <xdr:col>30</xdr:col>
      <xdr:colOff>160868</xdr:colOff>
      <xdr:row>757</xdr:row>
      <xdr:rowOff>313264</xdr:rowOff>
    </xdr:from>
    <xdr:to>
      <xdr:col>35</xdr:col>
      <xdr:colOff>133575</xdr:colOff>
      <xdr:row>759</xdr:row>
      <xdr:rowOff>73358</xdr:rowOff>
    </xdr:to>
    <xdr:sp macro="" textlink="">
      <xdr:nvSpPr>
        <xdr:cNvPr id="205" name="正方形/長方形 204"/>
        <xdr:cNvSpPr/>
      </xdr:nvSpPr>
      <xdr:spPr>
        <a:xfrm>
          <a:off x="5748868" y="56074731"/>
          <a:ext cx="904040" cy="45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一般競争入札（総合評価）</a:t>
          </a:r>
          <a:r>
            <a:rPr kumimoji="1" lang="en-US" altLang="ja-JP" sz="800" baseline="0">
              <a:solidFill>
                <a:schemeClr val="tx1"/>
              </a:solidFill>
            </a:rPr>
            <a:t>】</a:t>
          </a:r>
        </a:p>
      </xdr:txBody>
    </xdr:sp>
    <xdr:clientData/>
  </xdr:twoCellAnchor>
  <xdr:twoCellAnchor>
    <xdr:from>
      <xdr:col>35</xdr:col>
      <xdr:colOff>110815</xdr:colOff>
      <xdr:row>758</xdr:row>
      <xdr:rowOff>339311</xdr:rowOff>
    </xdr:from>
    <xdr:to>
      <xdr:col>38</xdr:col>
      <xdr:colOff>169335</xdr:colOff>
      <xdr:row>761</xdr:row>
      <xdr:rowOff>203199</xdr:rowOff>
    </xdr:to>
    <xdr:sp macro="" textlink="">
      <xdr:nvSpPr>
        <xdr:cNvPr id="206" name="正方形/長方形 205"/>
        <xdr:cNvSpPr/>
      </xdr:nvSpPr>
      <xdr:spPr>
        <a:xfrm>
          <a:off x="6630148" y="56447911"/>
          <a:ext cx="617320" cy="9052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a.</a:t>
          </a:r>
          <a:r>
            <a:rPr kumimoji="1" lang="ja-JP" altLang="en-US" sz="800" baseline="0">
              <a:solidFill>
                <a:schemeClr val="tx1"/>
              </a:solidFill>
              <a:latin typeface="+mj-ea"/>
              <a:ea typeface="+mj-ea"/>
            </a:rPr>
            <a:t>（有）正陽印刷</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0.9</a:t>
          </a:r>
          <a:r>
            <a:rPr kumimoji="1" lang="ja-JP" altLang="en-US" sz="800" baseline="0">
              <a:solidFill>
                <a:schemeClr val="tx1"/>
              </a:solidFill>
              <a:latin typeface="+mn-ea"/>
              <a:ea typeface="+mn-ea"/>
            </a:rPr>
            <a:t>百万円</a:t>
          </a:r>
        </a:p>
      </xdr:txBody>
    </xdr:sp>
    <xdr:clientData/>
  </xdr:twoCellAnchor>
  <xdr:twoCellAnchor>
    <xdr:from>
      <xdr:col>35</xdr:col>
      <xdr:colOff>123266</xdr:colOff>
      <xdr:row>761</xdr:row>
      <xdr:rowOff>316254</xdr:rowOff>
    </xdr:from>
    <xdr:to>
      <xdr:col>38</xdr:col>
      <xdr:colOff>160867</xdr:colOff>
      <xdr:row>766</xdr:row>
      <xdr:rowOff>76198</xdr:rowOff>
    </xdr:to>
    <xdr:sp macro="" textlink="">
      <xdr:nvSpPr>
        <xdr:cNvPr id="209" name="大かっこ 208"/>
        <xdr:cNvSpPr/>
      </xdr:nvSpPr>
      <xdr:spPr>
        <a:xfrm>
          <a:off x="6642599" y="57466254"/>
          <a:ext cx="596401" cy="149561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平成</a:t>
          </a:r>
          <a:r>
            <a:rPr kumimoji="1" lang="en-US" altLang="ja-JP" sz="700" baseline="0">
              <a:solidFill>
                <a:schemeClr val="tx1"/>
              </a:solidFill>
              <a:effectLst/>
              <a:latin typeface="+mn-lt"/>
              <a:ea typeface="+mn-ea"/>
              <a:cs typeface="+mn-cs"/>
            </a:rPr>
            <a:t>27</a:t>
          </a:r>
          <a:r>
            <a:rPr kumimoji="1" lang="ja-JP" altLang="en-US" sz="700" baseline="0">
              <a:solidFill>
                <a:schemeClr val="tx1"/>
              </a:solidFill>
              <a:effectLst/>
              <a:latin typeface="+mn-lt"/>
              <a:ea typeface="+mn-ea"/>
              <a:cs typeface="+mn-cs"/>
            </a:rPr>
            <a:t>年</a:t>
          </a:r>
          <a:r>
            <a:rPr kumimoji="1" lang="en-US" altLang="ja-JP" sz="700" baseline="0">
              <a:solidFill>
                <a:schemeClr val="tx1"/>
              </a:solidFill>
              <a:effectLst/>
              <a:latin typeface="+mn-lt"/>
              <a:ea typeface="+mn-ea"/>
              <a:cs typeface="+mn-cs"/>
            </a:rPr>
            <a:t>8</a:t>
          </a:r>
          <a:r>
            <a:rPr kumimoji="1" lang="ja-JP" altLang="en-US" sz="700" baseline="0">
              <a:solidFill>
                <a:schemeClr val="tx1"/>
              </a:solidFill>
              <a:effectLst/>
              <a:latin typeface="+mn-lt"/>
              <a:ea typeface="+mn-ea"/>
              <a:cs typeface="+mn-cs"/>
            </a:rPr>
            <a:t>月関東・東北豪雨により発生した災害廃棄物処理の記録</a:t>
          </a:r>
          <a:endParaRPr kumimoji="1" lang="en-US" altLang="ja-JP" sz="700" baseline="0">
            <a:solidFill>
              <a:schemeClr val="tx1"/>
            </a:solidFill>
            <a:effectLst/>
            <a:latin typeface="+mn-lt"/>
            <a:ea typeface="+mn-ea"/>
            <a:cs typeface="+mn-cs"/>
          </a:endParaRPr>
        </a:p>
      </xdr:txBody>
    </xdr:sp>
    <xdr:clientData/>
  </xdr:twoCellAnchor>
  <xdr:twoCellAnchor>
    <xdr:from>
      <xdr:col>34</xdr:col>
      <xdr:colOff>152400</xdr:colOff>
      <xdr:row>757</xdr:row>
      <xdr:rowOff>338667</xdr:rowOff>
    </xdr:from>
    <xdr:to>
      <xdr:col>38</xdr:col>
      <xdr:colOff>160868</xdr:colOff>
      <xdr:row>759</xdr:row>
      <xdr:rowOff>33866</xdr:rowOff>
    </xdr:to>
    <xdr:sp macro="" textlink="">
      <xdr:nvSpPr>
        <xdr:cNvPr id="211" name="正方形/長方形 210"/>
        <xdr:cNvSpPr/>
      </xdr:nvSpPr>
      <xdr:spPr>
        <a:xfrm>
          <a:off x="6485467" y="56100134"/>
          <a:ext cx="753534" cy="3894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随意契約（少額）</a:t>
          </a:r>
          <a:r>
            <a:rPr kumimoji="1" lang="en-US" altLang="ja-JP" sz="800" baseline="0">
              <a:solidFill>
                <a:schemeClr val="tx1"/>
              </a:solidFill>
            </a:rPr>
            <a:t>】</a:t>
          </a:r>
        </a:p>
      </xdr:txBody>
    </xdr:sp>
    <xdr:clientData/>
  </xdr:twoCellAnchor>
  <xdr:twoCellAnchor>
    <xdr:from>
      <xdr:col>39</xdr:col>
      <xdr:colOff>51550</xdr:colOff>
      <xdr:row>759</xdr:row>
      <xdr:rowOff>645</xdr:rowOff>
    </xdr:from>
    <xdr:to>
      <xdr:col>42</xdr:col>
      <xdr:colOff>110069</xdr:colOff>
      <xdr:row>761</xdr:row>
      <xdr:rowOff>211666</xdr:rowOff>
    </xdr:to>
    <xdr:sp macro="" textlink="">
      <xdr:nvSpPr>
        <xdr:cNvPr id="270" name="正方形/長方形 269"/>
        <xdr:cNvSpPr/>
      </xdr:nvSpPr>
      <xdr:spPr>
        <a:xfrm>
          <a:off x="7315950" y="56456378"/>
          <a:ext cx="617319" cy="9052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b.</a:t>
          </a:r>
          <a:r>
            <a:rPr kumimoji="1" lang="ja-JP" altLang="en-US" sz="800" baseline="0">
              <a:solidFill>
                <a:schemeClr val="tx1"/>
              </a:solidFill>
              <a:latin typeface="+mj-ea"/>
              <a:ea typeface="+mj-ea"/>
            </a:rPr>
            <a:t>応用地質株式会社中部支社</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25</a:t>
          </a:r>
          <a:r>
            <a:rPr kumimoji="1" lang="ja-JP" altLang="en-US" sz="800" baseline="0">
              <a:solidFill>
                <a:schemeClr val="tx1"/>
              </a:solidFill>
              <a:latin typeface="+mn-ea"/>
              <a:ea typeface="+mn-ea"/>
            </a:rPr>
            <a:t>百万円</a:t>
          </a:r>
        </a:p>
      </xdr:txBody>
    </xdr:sp>
    <xdr:clientData/>
  </xdr:twoCellAnchor>
  <xdr:twoCellAnchor>
    <xdr:from>
      <xdr:col>39</xdr:col>
      <xdr:colOff>47067</xdr:colOff>
      <xdr:row>761</xdr:row>
      <xdr:rowOff>333189</xdr:rowOff>
    </xdr:from>
    <xdr:to>
      <xdr:col>42</xdr:col>
      <xdr:colOff>67734</xdr:colOff>
      <xdr:row>765</xdr:row>
      <xdr:rowOff>287868</xdr:rowOff>
    </xdr:to>
    <xdr:sp macro="" textlink="">
      <xdr:nvSpPr>
        <xdr:cNvPr id="271" name="大かっこ 270"/>
        <xdr:cNvSpPr/>
      </xdr:nvSpPr>
      <xdr:spPr>
        <a:xfrm>
          <a:off x="7311467" y="57483189"/>
          <a:ext cx="579467" cy="134321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600" baseline="0">
              <a:solidFill>
                <a:schemeClr val="tx1"/>
              </a:solidFill>
              <a:effectLst/>
              <a:latin typeface="+mn-lt"/>
              <a:ea typeface="+mn-ea"/>
              <a:cs typeface="+mn-cs"/>
            </a:rPr>
            <a:t>◇</a:t>
          </a:r>
          <a:r>
            <a:rPr kumimoji="1" lang="ja-JP" altLang="en-US" sz="600" baseline="0">
              <a:solidFill>
                <a:schemeClr val="tx1"/>
              </a:solidFill>
              <a:effectLst/>
              <a:latin typeface="+mn-lt"/>
              <a:ea typeface="+mn-ea"/>
              <a:cs typeface="+mn-cs"/>
            </a:rPr>
            <a:t>中部地域ブロックにおける災害廃棄物処理計画作成モデル事業</a:t>
          </a:r>
          <a:endParaRPr kumimoji="1" lang="en-US" altLang="ja-JP" sz="600" baseline="0">
            <a:solidFill>
              <a:schemeClr val="tx1"/>
            </a:solidFill>
            <a:effectLst/>
            <a:latin typeface="+mn-lt"/>
            <a:ea typeface="+mn-ea"/>
            <a:cs typeface="+mn-cs"/>
          </a:endParaRPr>
        </a:p>
      </xdr:txBody>
    </xdr:sp>
    <xdr:clientData/>
  </xdr:twoCellAnchor>
  <xdr:twoCellAnchor>
    <xdr:from>
      <xdr:col>38</xdr:col>
      <xdr:colOff>62753</xdr:colOff>
      <xdr:row>757</xdr:row>
      <xdr:rowOff>270935</xdr:rowOff>
    </xdr:from>
    <xdr:to>
      <xdr:col>43</xdr:col>
      <xdr:colOff>93133</xdr:colOff>
      <xdr:row>759</xdr:row>
      <xdr:rowOff>8467</xdr:rowOff>
    </xdr:to>
    <xdr:sp macro="" textlink="">
      <xdr:nvSpPr>
        <xdr:cNvPr id="272" name="正方形/長方形 271"/>
        <xdr:cNvSpPr/>
      </xdr:nvSpPr>
      <xdr:spPr>
        <a:xfrm>
          <a:off x="6875929" y="56407923"/>
          <a:ext cx="926851" cy="436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一般競争入札（総合評価）</a:t>
          </a:r>
          <a:r>
            <a:rPr kumimoji="1" lang="en-US" altLang="ja-JP" sz="800" baseline="0">
              <a:solidFill>
                <a:schemeClr val="tx1"/>
              </a:solidFill>
            </a:rPr>
            <a:t>】</a:t>
          </a:r>
        </a:p>
      </xdr:txBody>
    </xdr:sp>
    <xdr:clientData/>
  </xdr:twoCellAnchor>
  <xdr:twoCellAnchor>
    <xdr:from>
      <xdr:col>43</xdr:col>
      <xdr:colOff>2388</xdr:colOff>
      <xdr:row>762</xdr:row>
      <xdr:rowOff>129789</xdr:rowOff>
    </xdr:from>
    <xdr:to>
      <xdr:col>46</xdr:col>
      <xdr:colOff>101599</xdr:colOff>
      <xdr:row>766</xdr:row>
      <xdr:rowOff>169334</xdr:rowOff>
    </xdr:to>
    <xdr:sp macro="" textlink="">
      <xdr:nvSpPr>
        <xdr:cNvPr id="273" name="大かっこ 272"/>
        <xdr:cNvSpPr/>
      </xdr:nvSpPr>
      <xdr:spPr>
        <a:xfrm>
          <a:off x="8011855" y="57626922"/>
          <a:ext cx="658011" cy="142807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600" baseline="0">
              <a:solidFill>
                <a:schemeClr val="tx1"/>
              </a:solidFill>
              <a:effectLst/>
              <a:latin typeface="+mn-lt"/>
              <a:ea typeface="+mn-ea"/>
              <a:cs typeface="+mn-cs"/>
            </a:rPr>
            <a:t>◇</a:t>
          </a:r>
          <a:r>
            <a:rPr kumimoji="1" lang="ja-JP" altLang="en-US" sz="600" baseline="0">
              <a:solidFill>
                <a:schemeClr val="tx1"/>
              </a:solidFill>
              <a:effectLst/>
              <a:latin typeface="+mn-lt"/>
              <a:ea typeface="+mn-ea"/>
              <a:cs typeface="+mn-cs"/>
            </a:rPr>
            <a:t>大規模災害時における中部ブロックでの広域的な災害廃棄物対策に関する調査検討業務</a:t>
          </a:r>
          <a:endParaRPr kumimoji="1" lang="en-US" altLang="ja-JP" sz="600" baseline="0">
            <a:solidFill>
              <a:schemeClr val="tx1"/>
            </a:solidFill>
            <a:effectLst/>
            <a:latin typeface="+mn-lt"/>
            <a:ea typeface="+mn-ea"/>
            <a:cs typeface="+mn-cs"/>
          </a:endParaRPr>
        </a:p>
      </xdr:txBody>
    </xdr:sp>
    <xdr:clientData/>
  </xdr:twoCellAnchor>
  <xdr:twoCellAnchor>
    <xdr:from>
      <xdr:col>43</xdr:col>
      <xdr:colOff>14244</xdr:colOff>
      <xdr:row>758</xdr:row>
      <xdr:rowOff>330201</xdr:rowOff>
    </xdr:from>
    <xdr:to>
      <xdr:col>46</xdr:col>
      <xdr:colOff>93133</xdr:colOff>
      <xdr:row>762</xdr:row>
      <xdr:rowOff>8468</xdr:rowOff>
    </xdr:to>
    <xdr:sp macro="" textlink="">
      <xdr:nvSpPr>
        <xdr:cNvPr id="274" name="正方形/長方形 273"/>
        <xdr:cNvSpPr/>
      </xdr:nvSpPr>
      <xdr:spPr>
        <a:xfrm>
          <a:off x="8023711" y="56438801"/>
          <a:ext cx="637689" cy="1066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600" baseline="0">
              <a:solidFill>
                <a:schemeClr val="tx1"/>
              </a:solidFill>
              <a:latin typeface="+mj-ea"/>
              <a:ea typeface="+mj-ea"/>
            </a:rPr>
            <a:t>c.</a:t>
          </a:r>
          <a:r>
            <a:rPr kumimoji="1" lang="ja-JP" altLang="en-US" sz="600" baseline="0">
              <a:solidFill>
                <a:schemeClr val="tx1"/>
              </a:solidFill>
              <a:latin typeface="+mj-ea"/>
              <a:ea typeface="+mj-ea"/>
            </a:rPr>
            <a:t>パシフィックコンサルタンツ株式会社中部支社</a:t>
          </a:r>
          <a:endParaRPr kumimoji="1" lang="en-US" altLang="ja-JP" sz="600" baseline="0">
            <a:solidFill>
              <a:schemeClr val="tx1"/>
            </a:solidFill>
            <a:latin typeface="+mj-ea"/>
            <a:ea typeface="+mj-ea"/>
          </a:endParaRPr>
        </a:p>
        <a:p>
          <a:pPr algn="ctr"/>
          <a:r>
            <a:rPr kumimoji="1" lang="en-US" altLang="ja-JP" sz="600" baseline="0">
              <a:solidFill>
                <a:schemeClr val="tx1"/>
              </a:solidFill>
              <a:latin typeface="+mn-ea"/>
              <a:ea typeface="+mn-ea"/>
            </a:rPr>
            <a:t>12</a:t>
          </a:r>
          <a:r>
            <a:rPr kumimoji="1" lang="ja-JP" altLang="en-US" sz="600" baseline="0">
              <a:solidFill>
                <a:schemeClr val="tx1"/>
              </a:solidFill>
              <a:latin typeface="+mn-ea"/>
              <a:ea typeface="+mn-ea"/>
            </a:rPr>
            <a:t>百万円</a:t>
          </a:r>
        </a:p>
      </xdr:txBody>
    </xdr:sp>
    <xdr:clientData/>
  </xdr:twoCellAnchor>
  <xdr:twoCellAnchor>
    <xdr:from>
      <xdr:col>42</xdr:col>
      <xdr:colOff>44824</xdr:colOff>
      <xdr:row>757</xdr:row>
      <xdr:rowOff>287866</xdr:rowOff>
    </xdr:from>
    <xdr:to>
      <xdr:col>47</xdr:col>
      <xdr:colOff>93135</xdr:colOff>
      <xdr:row>759</xdr:row>
      <xdr:rowOff>47960</xdr:rowOff>
    </xdr:to>
    <xdr:sp macro="" textlink="">
      <xdr:nvSpPr>
        <xdr:cNvPr id="275" name="正方形/長方形 274"/>
        <xdr:cNvSpPr/>
      </xdr:nvSpPr>
      <xdr:spPr>
        <a:xfrm>
          <a:off x="7575177" y="56424854"/>
          <a:ext cx="944782" cy="4593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一般競争入札（総合評価）</a:t>
          </a:r>
          <a:r>
            <a:rPr kumimoji="1" lang="en-US" altLang="ja-JP" sz="800" baseline="0">
              <a:solidFill>
                <a:schemeClr val="tx1"/>
              </a:solidFill>
            </a:rPr>
            <a:t>】</a:t>
          </a:r>
        </a:p>
      </xdr:txBody>
    </xdr:sp>
    <xdr:clientData/>
  </xdr:twoCellAnchor>
  <xdr:twoCellAnchor>
    <xdr:from>
      <xdr:col>47</xdr:col>
      <xdr:colOff>19323</xdr:colOff>
      <xdr:row>762</xdr:row>
      <xdr:rowOff>28189</xdr:rowOff>
    </xdr:from>
    <xdr:to>
      <xdr:col>49</xdr:col>
      <xdr:colOff>321733</xdr:colOff>
      <xdr:row>766</xdr:row>
      <xdr:rowOff>228600</xdr:rowOff>
    </xdr:to>
    <xdr:sp macro="" textlink="">
      <xdr:nvSpPr>
        <xdr:cNvPr id="276" name="大かっこ 275"/>
        <xdr:cNvSpPr/>
      </xdr:nvSpPr>
      <xdr:spPr>
        <a:xfrm>
          <a:off x="8773856" y="57525322"/>
          <a:ext cx="674944" cy="158894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東日本大震災に係る災害廃棄物の広域処理フォローアップにおける放射能濃度測定業務</a:t>
          </a:r>
          <a:endParaRPr kumimoji="1" lang="en-US" altLang="ja-JP" sz="700" baseline="0">
            <a:solidFill>
              <a:schemeClr val="tx1"/>
            </a:solidFill>
            <a:effectLst/>
            <a:latin typeface="+mn-lt"/>
            <a:ea typeface="+mn-ea"/>
            <a:cs typeface="+mn-cs"/>
          </a:endParaRPr>
        </a:p>
      </xdr:txBody>
    </xdr:sp>
    <xdr:clientData/>
  </xdr:twoCellAnchor>
  <xdr:twoCellAnchor>
    <xdr:from>
      <xdr:col>46</xdr:col>
      <xdr:colOff>149709</xdr:colOff>
      <xdr:row>758</xdr:row>
      <xdr:rowOff>338668</xdr:rowOff>
    </xdr:from>
    <xdr:to>
      <xdr:col>49</xdr:col>
      <xdr:colOff>194732</xdr:colOff>
      <xdr:row>761</xdr:row>
      <xdr:rowOff>291448</xdr:rowOff>
    </xdr:to>
    <xdr:sp macro="" textlink="">
      <xdr:nvSpPr>
        <xdr:cNvPr id="277" name="正方形/長方形 276"/>
        <xdr:cNvSpPr/>
      </xdr:nvSpPr>
      <xdr:spPr>
        <a:xfrm>
          <a:off x="8717976" y="56447268"/>
          <a:ext cx="603823" cy="9941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d.</a:t>
          </a:r>
          <a:r>
            <a:rPr kumimoji="1" lang="ja-JP" altLang="en-US" sz="800" baseline="0">
              <a:solidFill>
                <a:schemeClr val="tx1"/>
              </a:solidFill>
              <a:latin typeface="+mj-ea"/>
              <a:ea typeface="+mj-ea"/>
            </a:rPr>
            <a:t>株式会社テクノ中部</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1</a:t>
          </a:r>
          <a:r>
            <a:rPr kumimoji="1" lang="ja-JP" altLang="en-US" sz="800" baseline="0">
              <a:solidFill>
                <a:schemeClr val="tx1"/>
              </a:solidFill>
              <a:latin typeface="+mn-ea"/>
              <a:ea typeface="+mn-ea"/>
            </a:rPr>
            <a:t>百万円</a:t>
          </a:r>
        </a:p>
      </xdr:txBody>
    </xdr:sp>
    <xdr:clientData/>
  </xdr:twoCellAnchor>
  <xdr:twoCellAnchor>
    <xdr:from>
      <xdr:col>46</xdr:col>
      <xdr:colOff>84668</xdr:colOff>
      <xdr:row>757</xdr:row>
      <xdr:rowOff>237067</xdr:rowOff>
    </xdr:from>
    <xdr:to>
      <xdr:col>49</xdr:col>
      <xdr:colOff>397934</xdr:colOff>
      <xdr:row>759</xdr:row>
      <xdr:rowOff>42333</xdr:rowOff>
    </xdr:to>
    <xdr:sp macro="" textlink="">
      <xdr:nvSpPr>
        <xdr:cNvPr id="278" name="正方形/長方形 277"/>
        <xdr:cNvSpPr/>
      </xdr:nvSpPr>
      <xdr:spPr>
        <a:xfrm>
          <a:off x="8652935" y="55998534"/>
          <a:ext cx="872066" cy="499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一般競争契約（最低価格）</a:t>
          </a:r>
          <a:r>
            <a:rPr kumimoji="1" lang="en-US" altLang="ja-JP" sz="800" baseline="0">
              <a:solidFill>
                <a:schemeClr val="tx1"/>
              </a:solidFill>
            </a:rPr>
            <a:t>】</a:t>
          </a:r>
        </a:p>
      </xdr:txBody>
    </xdr:sp>
    <xdr:clientData/>
  </xdr:twoCellAnchor>
  <xdr:twoCellAnchor>
    <xdr:from>
      <xdr:col>6</xdr:col>
      <xdr:colOff>93134</xdr:colOff>
      <xdr:row>774</xdr:row>
      <xdr:rowOff>78991</xdr:rowOff>
    </xdr:from>
    <xdr:to>
      <xdr:col>10</xdr:col>
      <xdr:colOff>126999</xdr:colOff>
      <xdr:row>777</xdr:row>
      <xdr:rowOff>152401</xdr:rowOff>
    </xdr:to>
    <xdr:sp macro="" textlink="">
      <xdr:nvSpPr>
        <xdr:cNvPr id="283" name="大かっこ 282"/>
        <xdr:cNvSpPr/>
      </xdr:nvSpPr>
      <xdr:spPr>
        <a:xfrm>
          <a:off x="1210734" y="61741724"/>
          <a:ext cx="778932" cy="111481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災害廃棄物処理計画策定モデル事業災害時処理困難物適正処理モデル事業</a:t>
          </a:r>
          <a:endParaRPr kumimoji="1" lang="en-US" altLang="ja-JP" sz="700" baseline="0">
            <a:solidFill>
              <a:schemeClr val="tx1"/>
            </a:solidFill>
            <a:effectLst/>
            <a:latin typeface="+mn-lt"/>
            <a:ea typeface="+mn-ea"/>
            <a:cs typeface="+mn-cs"/>
          </a:endParaRPr>
        </a:p>
      </xdr:txBody>
    </xdr:sp>
    <xdr:clientData/>
  </xdr:twoCellAnchor>
  <xdr:twoCellAnchor>
    <xdr:from>
      <xdr:col>6</xdr:col>
      <xdr:colOff>101600</xdr:colOff>
      <xdr:row>771</xdr:row>
      <xdr:rowOff>98907</xdr:rowOff>
    </xdr:from>
    <xdr:to>
      <xdr:col>10</xdr:col>
      <xdr:colOff>160867</xdr:colOff>
      <xdr:row>773</xdr:row>
      <xdr:rowOff>299913</xdr:rowOff>
    </xdr:to>
    <xdr:sp macro="" textlink="">
      <xdr:nvSpPr>
        <xdr:cNvPr id="284" name="正方形/長方形 283"/>
        <xdr:cNvSpPr/>
      </xdr:nvSpPr>
      <xdr:spPr>
        <a:xfrm>
          <a:off x="1219200" y="60720240"/>
          <a:ext cx="804334" cy="895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e.</a:t>
          </a:r>
          <a:r>
            <a:rPr kumimoji="1" lang="ja-JP" altLang="en-US" sz="800" baseline="0">
              <a:solidFill>
                <a:schemeClr val="tx1"/>
              </a:solidFill>
              <a:latin typeface="+mj-ea"/>
              <a:ea typeface="+mj-ea"/>
            </a:rPr>
            <a:t>応用地質株式会社関西支社</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23</a:t>
          </a:r>
          <a:r>
            <a:rPr kumimoji="1" lang="ja-JP" altLang="en-US" sz="800" baseline="0">
              <a:solidFill>
                <a:schemeClr val="tx1"/>
              </a:solidFill>
              <a:latin typeface="+mn-ea"/>
              <a:ea typeface="+mn-ea"/>
            </a:rPr>
            <a:t>百万円</a:t>
          </a:r>
        </a:p>
      </xdr:txBody>
    </xdr:sp>
    <xdr:clientData/>
  </xdr:twoCellAnchor>
  <xdr:twoCellAnchor>
    <xdr:from>
      <xdr:col>6</xdr:col>
      <xdr:colOff>84667</xdr:colOff>
      <xdr:row>770</xdr:row>
      <xdr:rowOff>59264</xdr:rowOff>
    </xdr:from>
    <xdr:to>
      <xdr:col>11</xdr:col>
      <xdr:colOff>57375</xdr:colOff>
      <xdr:row>771</xdr:row>
      <xdr:rowOff>166492</xdr:rowOff>
    </xdr:to>
    <xdr:sp macro="" textlink="">
      <xdr:nvSpPr>
        <xdr:cNvPr id="285" name="正方形/長方形 284"/>
        <xdr:cNvSpPr/>
      </xdr:nvSpPr>
      <xdr:spPr>
        <a:xfrm>
          <a:off x="1202267" y="60333464"/>
          <a:ext cx="904041" cy="4543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一般競争入札（総合評価）</a:t>
          </a:r>
          <a:r>
            <a:rPr kumimoji="1" lang="en-US" altLang="ja-JP" sz="800" baseline="0">
              <a:solidFill>
                <a:schemeClr val="tx1"/>
              </a:solidFill>
            </a:rPr>
            <a:t>】</a:t>
          </a:r>
        </a:p>
      </xdr:txBody>
    </xdr:sp>
    <xdr:clientData/>
  </xdr:twoCellAnchor>
  <xdr:twoCellAnchor>
    <xdr:from>
      <xdr:col>11</xdr:col>
      <xdr:colOff>70123</xdr:colOff>
      <xdr:row>774</xdr:row>
      <xdr:rowOff>138256</xdr:rowOff>
    </xdr:from>
    <xdr:to>
      <xdr:col>14</xdr:col>
      <xdr:colOff>135466</xdr:colOff>
      <xdr:row>777</xdr:row>
      <xdr:rowOff>152400</xdr:rowOff>
    </xdr:to>
    <xdr:sp macro="" textlink="">
      <xdr:nvSpPr>
        <xdr:cNvPr id="286" name="大かっこ 285"/>
        <xdr:cNvSpPr/>
      </xdr:nvSpPr>
      <xdr:spPr>
        <a:xfrm>
          <a:off x="2119056" y="61800989"/>
          <a:ext cx="624143" cy="105554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災害廃棄物処理図上演習モデル事業（近畿ブロック）</a:t>
          </a:r>
          <a:endParaRPr kumimoji="1" lang="en-US" altLang="ja-JP" sz="700" baseline="0">
            <a:solidFill>
              <a:schemeClr val="tx1"/>
            </a:solidFill>
            <a:effectLst/>
            <a:latin typeface="+mn-lt"/>
            <a:ea typeface="+mn-ea"/>
            <a:cs typeface="+mn-cs"/>
          </a:endParaRPr>
        </a:p>
      </xdr:txBody>
    </xdr:sp>
    <xdr:clientData/>
  </xdr:twoCellAnchor>
  <xdr:twoCellAnchor>
    <xdr:from>
      <xdr:col>11</xdr:col>
      <xdr:colOff>56577</xdr:colOff>
      <xdr:row>771</xdr:row>
      <xdr:rowOff>124309</xdr:rowOff>
    </xdr:from>
    <xdr:to>
      <xdr:col>14</xdr:col>
      <xdr:colOff>169333</xdr:colOff>
      <xdr:row>773</xdr:row>
      <xdr:rowOff>325315</xdr:rowOff>
    </xdr:to>
    <xdr:sp macro="" textlink="">
      <xdr:nvSpPr>
        <xdr:cNvPr id="287" name="正方形/長方形 286"/>
        <xdr:cNvSpPr/>
      </xdr:nvSpPr>
      <xdr:spPr>
        <a:xfrm>
          <a:off x="2105510" y="60745642"/>
          <a:ext cx="671556" cy="895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600" baseline="0">
              <a:solidFill>
                <a:schemeClr val="tx1"/>
              </a:solidFill>
              <a:latin typeface="+mj-ea"/>
              <a:ea typeface="+mj-ea"/>
            </a:rPr>
            <a:t>f.</a:t>
          </a:r>
          <a:r>
            <a:rPr kumimoji="1" lang="ja-JP" altLang="en-US" sz="600" baseline="0">
              <a:solidFill>
                <a:schemeClr val="tx1"/>
              </a:solidFill>
              <a:latin typeface="+mj-ea"/>
              <a:ea typeface="+mj-ea"/>
            </a:rPr>
            <a:t>三菱</a:t>
          </a:r>
          <a:r>
            <a:rPr kumimoji="1" lang="en-US" altLang="ja-JP" sz="600" baseline="0">
              <a:solidFill>
                <a:schemeClr val="tx1"/>
              </a:solidFill>
              <a:latin typeface="+mj-ea"/>
              <a:ea typeface="+mj-ea"/>
            </a:rPr>
            <a:t>UFJ</a:t>
          </a:r>
          <a:r>
            <a:rPr kumimoji="1" lang="ja-JP" altLang="en-US" sz="600" baseline="0">
              <a:solidFill>
                <a:schemeClr val="tx1"/>
              </a:solidFill>
              <a:latin typeface="+mj-ea"/>
              <a:ea typeface="+mj-ea"/>
            </a:rPr>
            <a:t>リサーチ＆コンサルティング（株）</a:t>
          </a:r>
          <a:endParaRPr kumimoji="1" lang="en-US" altLang="ja-JP" sz="600" baseline="0">
            <a:solidFill>
              <a:schemeClr val="tx1"/>
            </a:solidFill>
            <a:latin typeface="+mj-ea"/>
            <a:ea typeface="+mj-ea"/>
          </a:endParaRPr>
        </a:p>
        <a:p>
          <a:pPr algn="ctr"/>
          <a:r>
            <a:rPr kumimoji="1" lang="en-US" altLang="ja-JP" sz="600" baseline="0">
              <a:solidFill>
                <a:schemeClr val="tx1"/>
              </a:solidFill>
              <a:latin typeface="+mn-ea"/>
              <a:ea typeface="+mn-ea"/>
            </a:rPr>
            <a:t>5</a:t>
          </a:r>
          <a:r>
            <a:rPr kumimoji="1" lang="ja-JP" altLang="en-US" sz="600" baseline="0">
              <a:solidFill>
                <a:schemeClr val="tx1"/>
              </a:solidFill>
              <a:latin typeface="+mn-ea"/>
              <a:ea typeface="+mn-ea"/>
            </a:rPr>
            <a:t>百万円</a:t>
          </a:r>
        </a:p>
      </xdr:txBody>
    </xdr:sp>
    <xdr:clientData/>
  </xdr:twoCellAnchor>
  <xdr:twoCellAnchor>
    <xdr:from>
      <xdr:col>10</xdr:col>
      <xdr:colOff>93133</xdr:colOff>
      <xdr:row>770</xdr:row>
      <xdr:rowOff>67734</xdr:rowOff>
    </xdr:from>
    <xdr:to>
      <xdr:col>15</xdr:col>
      <xdr:colOff>65842</xdr:colOff>
      <xdr:row>771</xdr:row>
      <xdr:rowOff>174962</xdr:rowOff>
    </xdr:to>
    <xdr:sp macro="" textlink="">
      <xdr:nvSpPr>
        <xdr:cNvPr id="288" name="正方形/長方形 287"/>
        <xdr:cNvSpPr/>
      </xdr:nvSpPr>
      <xdr:spPr>
        <a:xfrm>
          <a:off x="1955800" y="60341934"/>
          <a:ext cx="904042" cy="4543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一般競争入札（総合評価）</a:t>
          </a:r>
          <a:r>
            <a:rPr kumimoji="1" lang="en-US" altLang="ja-JP" sz="800" baseline="0">
              <a:solidFill>
                <a:schemeClr val="tx1"/>
              </a:solidFill>
            </a:rPr>
            <a:t>】</a:t>
          </a:r>
        </a:p>
      </xdr:txBody>
    </xdr:sp>
    <xdr:clientData/>
  </xdr:twoCellAnchor>
  <xdr:twoCellAnchor>
    <xdr:from>
      <xdr:col>15</xdr:col>
      <xdr:colOff>95524</xdr:colOff>
      <xdr:row>774</xdr:row>
      <xdr:rowOff>163656</xdr:rowOff>
    </xdr:from>
    <xdr:to>
      <xdr:col>18</xdr:col>
      <xdr:colOff>160867</xdr:colOff>
      <xdr:row>777</xdr:row>
      <xdr:rowOff>211667</xdr:rowOff>
    </xdr:to>
    <xdr:sp macro="" textlink="">
      <xdr:nvSpPr>
        <xdr:cNvPr id="289" name="大かっこ 288"/>
        <xdr:cNvSpPr/>
      </xdr:nvSpPr>
      <xdr:spPr>
        <a:xfrm>
          <a:off x="2889524" y="61826389"/>
          <a:ext cx="624143" cy="108941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大規模災害発生時における近畿ブロック災害廃棄物対策調査検討業務</a:t>
          </a:r>
          <a:endParaRPr kumimoji="1" lang="en-US" altLang="ja-JP" sz="700" baseline="0">
            <a:solidFill>
              <a:schemeClr val="tx1"/>
            </a:solidFill>
            <a:effectLst/>
            <a:latin typeface="+mn-lt"/>
            <a:ea typeface="+mn-ea"/>
            <a:cs typeface="+mn-cs"/>
          </a:endParaRPr>
        </a:p>
      </xdr:txBody>
    </xdr:sp>
    <xdr:clientData/>
  </xdr:twoCellAnchor>
  <xdr:twoCellAnchor>
    <xdr:from>
      <xdr:col>18</xdr:col>
      <xdr:colOff>183578</xdr:colOff>
      <xdr:row>771</xdr:row>
      <xdr:rowOff>132775</xdr:rowOff>
    </xdr:from>
    <xdr:to>
      <xdr:col>21</xdr:col>
      <xdr:colOff>169334</xdr:colOff>
      <xdr:row>773</xdr:row>
      <xdr:rowOff>333781</xdr:rowOff>
    </xdr:to>
    <xdr:sp macro="" textlink="">
      <xdr:nvSpPr>
        <xdr:cNvPr id="290" name="正方形/長方形 289"/>
        <xdr:cNvSpPr/>
      </xdr:nvSpPr>
      <xdr:spPr>
        <a:xfrm>
          <a:off x="3536378" y="60754108"/>
          <a:ext cx="544556" cy="895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h.</a:t>
          </a:r>
          <a:r>
            <a:rPr kumimoji="1" lang="ja-JP" altLang="en-US" sz="800" baseline="0">
              <a:solidFill>
                <a:schemeClr val="tx1"/>
              </a:solidFill>
              <a:latin typeface="+mj-ea"/>
              <a:ea typeface="+mj-ea"/>
            </a:rPr>
            <a:t>セコム（株）</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0.5</a:t>
          </a:r>
          <a:r>
            <a:rPr kumimoji="1" lang="ja-JP" altLang="en-US" sz="800" baseline="0">
              <a:solidFill>
                <a:schemeClr val="tx1"/>
              </a:solidFill>
              <a:latin typeface="+mn-ea"/>
              <a:ea typeface="+mn-ea"/>
            </a:rPr>
            <a:t>百万円</a:t>
          </a:r>
        </a:p>
      </xdr:txBody>
    </xdr:sp>
    <xdr:clientData/>
  </xdr:twoCellAnchor>
  <xdr:twoCellAnchor>
    <xdr:from>
      <xdr:col>32</xdr:col>
      <xdr:colOff>8466</xdr:colOff>
      <xdr:row>769</xdr:row>
      <xdr:rowOff>101599</xdr:rowOff>
    </xdr:from>
    <xdr:to>
      <xdr:col>36</xdr:col>
      <xdr:colOff>167440</xdr:colOff>
      <xdr:row>770</xdr:row>
      <xdr:rowOff>208827</xdr:rowOff>
    </xdr:to>
    <xdr:sp macro="" textlink="">
      <xdr:nvSpPr>
        <xdr:cNvPr id="291" name="正方形/長方形 290"/>
        <xdr:cNvSpPr/>
      </xdr:nvSpPr>
      <xdr:spPr>
        <a:xfrm>
          <a:off x="5968999" y="60028666"/>
          <a:ext cx="904041" cy="4543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一般競争入札（総合評価）</a:t>
          </a:r>
          <a:r>
            <a:rPr kumimoji="1" lang="en-US" altLang="ja-JP" sz="800" baseline="0">
              <a:solidFill>
                <a:schemeClr val="tx1"/>
              </a:solidFill>
            </a:rPr>
            <a:t>】</a:t>
          </a:r>
        </a:p>
      </xdr:txBody>
    </xdr:sp>
    <xdr:clientData/>
  </xdr:twoCellAnchor>
  <xdr:twoCellAnchor>
    <xdr:from>
      <xdr:col>19</xdr:col>
      <xdr:colOff>53189</xdr:colOff>
      <xdr:row>774</xdr:row>
      <xdr:rowOff>129788</xdr:rowOff>
    </xdr:from>
    <xdr:to>
      <xdr:col>21</xdr:col>
      <xdr:colOff>135467</xdr:colOff>
      <xdr:row>777</xdr:row>
      <xdr:rowOff>152400</xdr:rowOff>
    </xdr:to>
    <xdr:sp macro="" textlink="">
      <xdr:nvSpPr>
        <xdr:cNvPr id="292" name="大かっこ 291"/>
        <xdr:cNvSpPr/>
      </xdr:nvSpPr>
      <xdr:spPr>
        <a:xfrm>
          <a:off x="3592256" y="61792521"/>
          <a:ext cx="454811" cy="106401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監視カメラシステム等購入</a:t>
          </a:r>
          <a:endParaRPr kumimoji="1" lang="en-US" altLang="ja-JP" sz="700" baseline="0">
            <a:solidFill>
              <a:schemeClr val="tx1"/>
            </a:solidFill>
            <a:effectLst/>
            <a:latin typeface="+mn-lt"/>
            <a:ea typeface="+mn-ea"/>
            <a:cs typeface="+mn-cs"/>
          </a:endParaRPr>
        </a:p>
      </xdr:txBody>
    </xdr:sp>
    <xdr:clientData/>
  </xdr:twoCellAnchor>
  <xdr:twoCellAnchor>
    <xdr:from>
      <xdr:col>22</xdr:col>
      <xdr:colOff>31177</xdr:colOff>
      <xdr:row>770</xdr:row>
      <xdr:rowOff>217441</xdr:rowOff>
    </xdr:from>
    <xdr:to>
      <xdr:col>25</xdr:col>
      <xdr:colOff>76200</xdr:colOff>
      <xdr:row>773</xdr:row>
      <xdr:rowOff>71314</xdr:rowOff>
    </xdr:to>
    <xdr:sp macro="" textlink="">
      <xdr:nvSpPr>
        <xdr:cNvPr id="293" name="正方形/長方形 292"/>
        <xdr:cNvSpPr/>
      </xdr:nvSpPr>
      <xdr:spPr>
        <a:xfrm>
          <a:off x="4129044" y="60491641"/>
          <a:ext cx="603823" cy="895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i.</a:t>
          </a:r>
          <a:r>
            <a:rPr kumimoji="1" lang="ja-JP" altLang="en-US" sz="800" baseline="0">
              <a:solidFill>
                <a:schemeClr val="tx1"/>
              </a:solidFill>
              <a:latin typeface="+mj-ea"/>
              <a:ea typeface="+mj-ea"/>
            </a:rPr>
            <a:t>株式会社東和テクノロジー</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17</a:t>
          </a:r>
          <a:r>
            <a:rPr kumimoji="1" lang="ja-JP" altLang="en-US" sz="800" baseline="0">
              <a:solidFill>
                <a:schemeClr val="tx1"/>
              </a:solidFill>
              <a:latin typeface="+mn-ea"/>
              <a:ea typeface="+mn-ea"/>
            </a:rPr>
            <a:t>百万円</a:t>
          </a:r>
        </a:p>
      </xdr:txBody>
    </xdr:sp>
    <xdr:clientData/>
  </xdr:twoCellAnchor>
  <xdr:twoCellAnchor>
    <xdr:from>
      <xdr:col>21</xdr:col>
      <xdr:colOff>62753</xdr:colOff>
      <xdr:row>769</xdr:row>
      <xdr:rowOff>118532</xdr:rowOff>
    </xdr:from>
    <xdr:to>
      <xdr:col>26</xdr:col>
      <xdr:colOff>40441</xdr:colOff>
      <xdr:row>770</xdr:row>
      <xdr:rowOff>225760</xdr:rowOff>
    </xdr:to>
    <xdr:sp macro="" textlink="">
      <xdr:nvSpPr>
        <xdr:cNvPr id="294" name="正方形/長方形 293"/>
        <xdr:cNvSpPr/>
      </xdr:nvSpPr>
      <xdr:spPr>
        <a:xfrm>
          <a:off x="3827929" y="60451003"/>
          <a:ext cx="874159" cy="456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一般競争入札（総合評価）</a:t>
          </a:r>
          <a:r>
            <a:rPr kumimoji="1" lang="en-US" altLang="ja-JP" sz="800" baseline="0">
              <a:solidFill>
                <a:schemeClr val="tx1"/>
              </a:solidFill>
            </a:rPr>
            <a:t>】</a:t>
          </a:r>
        </a:p>
      </xdr:txBody>
    </xdr:sp>
    <xdr:clientData/>
  </xdr:twoCellAnchor>
  <xdr:twoCellAnchor>
    <xdr:from>
      <xdr:col>8</xdr:col>
      <xdr:colOff>164155</xdr:colOff>
      <xdr:row>769</xdr:row>
      <xdr:rowOff>25400</xdr:rowOff>
    </xdr:from>
    <xdr:to>
      <xdr:col>9</xdr:col>
      <xdr:colOff>6824</xdr:colOff>
      <xdr:row>770</xdr:row>
      <xdr:rowOff>59264</xdr:rowOff>
    </xdr:to>
    <xdr:cxnSp macro="">
      <xdr:nvCxnSpPr>
        <xdr:cNvPr id="295" name="直線矢印コネクタ 294"/>
        <xdr:cNvCxnSpPr>
          <a:stCxn id="123" idx="2"/>
          <a:endCxn id="285" idx="0"/>
        </xdr:cNvCxnSpPr>
      </xdr:nvCxnSpPr>
      <xdr:spPr>
        <a:xfrm flipH="1">
          <a:off x="1654288" y="59952467"/>
          <a:ext cx="28936" cy="38099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42334</xdr:colOff>
      <xdr:row>771</xdr:row>
      <xdr:rowOff>127001</xdr:rowOff>
    </xdr:from>
    <xdr:to>
      <xdr:col>18</xdr:col>
      <xdr:colOff>126999</xdr:colOff>
      <xdr:row>774</xdr:row>
      <xdr:rowOff>59267</xdr:rowOff>
    </xdr:to>
    <xdr:sp macro="" textlink="">
      <xdr:nvSpPr>
        <xdr:cNvPr id="308" name="正方形/長方形 307"/>
        <xdr:cNvSpPr/>
      </xdr:nvSpPr>
      <xdr:spPr>
        <a:xfrm>
          <a:off x="2836334" y="60748334"/>
          <a:ext cx="643465" cy="9736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600" baseline="0">
              <a:solidFill>
                <a:schemeClr val="tx1"/>
              </a:solidFill>
              <a:latin typeface="+mj-ea"/>
              <a:ea typeface="+mj-ea"/>
            </a:rPr>
            <a:t>g.</a:t>
          </a:r>
          <a:r>
            <a:rPr kumimoji="1" lang="ja-JP" altLang="en-US" sz="600" baseline="0">
              <a:solidFill>
                <a:schemeClr val="tx1"/>
              </a:solidFill>
              <a:latin typeface="+mj-ea"/>
              <a:ea typeface="+mj-ea"/>
            </a:rPr>
            <a:t>三菱</a:t>
          </a:r>
          <a:r>
            <a:rPr kumimoji="1" lang="en-US" altLang="ja-JP" sz="600" baseline="0">
              <a:solidFill>
                <a:schemeClr val="tx1"/>
              </a:solidFill>
              <a:latin typeface="+mj-ea"/>
              <a:ea typeface="+mj-ea"/>
            </a:rPr>
            <a:t>UFJ</a:t>
          </a:r>
          <a:r>
            <a:rPr kumimoji="1" lang="ja-JP" altLang="en-US" sz="600" baseline="0">
              <a:solidFill>
                <a:schemeClr val="tx1"/>
              </a:solidFill>
              <a:latin typeface="+mj-ea"/>
              <a:ea typeface="+mj-ea"/>
            </a:rPr>
            <a:t>リサーチ＆コンサルティング（株）</a:t>
          </a:r>
          <a:endParaRPr kumimoji="1" lang="en-US" altLang="ja-JP" sz="600" baseline="0">
            <a:solidFill>
              <a:schemeClr val="tx1"/>
            </a:solidFill>
            <a:latin typeface="+mj-ea"/>
            <a:ea typeface="+mj-ea"/>
          </a:endParaRPr>
        </a:p>
        <a:p>
          <a:pPr algn="ctr"/>
          <a:r>
            <a:rPr kumimoji="1" lang="en-US" altLang="ja-JP" sz="600" baseline="0">
              <a:solidFill>
                <a:schemeClr val="tx1"/>
              </a:solidFill>
              <a:latin typeface="+mn-ea"/>
              <a:ea typeface="+mn-ea"/>
            </a:rPr>
            <a:t>9</a:t>
          </a:r>
          <a:r>
            <a:rPr kumimoji="1" lang="ja-JP" altLang="en-US" sz="600" baseline="0">
              <a:solidFill>
                <a:schemeClr val="tx1"/>
              </a:solidFill>
              <a:latin typeface="+mn-ea"/>
              <a:ea typeface="+mn-ea"/>
            </a:rPr>
            <a:t>百万円</a:t>
          </a:r>
        </a:p>
      </xdr:txBody>
    </xdr:sp>
    <xdr:clientData/>
  </xdr:twoCellAnchor>
  <xdr:twoCellAnchor>
    <xdr:from>
      <xdr:col>14</xdr:col>
      <xdr:colOff>127001</xdr:colOff>
      <xdr:row>770</xdr:row>
      <xdr:rowOff>76199</xdr:rowOff>
    </xdr:from>
    <xdr:to>
      <xdr:col>19</xdr:col>
      <xdr:colOff>99709</xdr:colOff>
      <xdr:row>771</xdr:row>
      <xdr:rowOff>183427</xdr:rowOff>
    </xdr:to>
    <xdr:sp macro="" textlink="">
      <xdr:nvSpPr>
        <xdr:cNvPr id="309" name="正方形/長方形 308"/>
        <xdr:cNvSpPr/>
      </xdr:nvSpPr>
      <xdr:spPr>
        <a:xfrm>
          <a:off x="2734734" y="60350399"/>
          <a:ext cx="904042" cy="4543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一般競争入札（総合評価）</a:t>
          </a:r>
          <a:r>
            <a:rPr kumimoji="1" lang="en-US" altLang="ja-JP" sz="800" baseline="0">
              <a:solidFill>
                <a:schemeClr val="tx1"/>
              </a:solidFill>
            </a:rPr>
            <a:t>】</a:t>
          </a:r>
        </a:p>
      </xdr:txBody>
    </xdr:sp>
    <xdr:clientData/>
  </xdr:twoCellAnchor>
  <xdr:twoCellAnchor>
    <xdr:from>
      <xdr:col>18</xdr:col>
      <xdr:colOff>35859</xdr:colOff>
      <xdr:row>770</xdr:row>
      <xdr:rowOff>67734</xdr:rowOff>
    </xdr:from>
    <xdr:to>
      <xdr:col>22</xdr:col>
      <xdr:colOff>59267</xdr:colOff>
      <xdr:row>771</xdr:row>
      <xdr:rowOff>174962</xdr:rowOff>
    </xdr:to>
    <xdr:sp macro="" textlink="">
      <xdr:nvSpPr>
        <xdr:cNvPr id="310" name="正方形/長方形 309"/>
        <xdr:cNvSpPr/>
      </xdr:nvSpPr>
      <xdr:spPr>
        <a:xfrm>
          <a:off x="3263153" y="60749828"/>
          <a:ext cx="740585" cy="456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随意契約（少額）</a:t>
          </a:r>
          <a:r>
            <a:rPr kumimoji="1" lang="en-US" altLang="ja-JP" sz="800" baseline="0">
              <a:solidFill>
                <a:schemeClr val="tx1"/>
              </a:solidFill>
            </a:rPr>
            <a:t>】</a:t>
          </a:r>
        </a:p>
      </xdr:txBody>
    </xdr:sp>
    <xdr:clientData/>
  </xdr:twoCellAnchor>
  <xdr:twoCellAnchor>
    <xdr:from>
      <xdr:col>25</xdr:col>
      <xdr:colOff>118533</xdr:colOff>
      <xdr:row>770</xdr:row>
      <xdr:rowOff>194734</xdr:rowOff>
    </xdr:from>
    <xdr:to>
      <xdr:col>28</xdr:col>
      <xdr:colOff>163556</xdr:colOff>
      <xdr:row>773</xdr:row>
      <xdr:rowOff>48607</xdr:rowOff>
    </xdr:to>
    <xdr:sp macro="" textlink="">
      <xdr:nvSpPr>
        <xdr:cNvPr id="317" name="正方形/長方形 316"/>
        <xdr:cNvSpPr/>
      </xdr:nvSpPr>
      <xdr:spPr>
        <a:xfrm>
          <a:off x="4775200" y="60468934"/>
          <a:ext cx="603823" cy="895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j.</a:t>
          </a:r>
          <a:r>
            <a:rPr kumimoji="1" lang="ja-JP" altLang="en-US" sz="800" baseline="0">
              <a:solidFill>
                <a:schemeClr val="tx1"/>
              </a:solidFill>
              <a:latin typeface="+mj-ea"/>
              <a:ea typeface="+mj-ea"/>
            </a:rPr>
            <a:t>中電技術コンサルタント株式会社</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11</a:t>
          </a:r>
          <a:r>
            <a:rPr kumimoji="1" lang="ja-JP" altLang="en-US" sz="800" baseline="0">
              <a:solidFill>
                <a:schemeClr val="tx1"/>
              </a:solidFill>
              <a:latin typeface="+mn-ea"/>
              <a:ea typeface="+mn-ea"/>
            </a:rPr>
            <a:t>百万円</a:t>
          </a:r>
        </a:p>
      </xdr:txBody>
    </xdr:sp>
    <xdr:clientData/>
  </xdr:twoCellAnchor>
  <xdr:twoCellAnchor>
    <xdr:from>
      <xdr:col>29</xdr:col>
      <xdr:colOff>16934</xdr:colOff>
      <xdr:row>770</xdr:row>
      <xdr:rowOff>186267</xdr:rowOff>
    </xdr:from>
    <xdr:to>
      <xdr:col>32</xdr:col>
      <xdr:colOff>61957</xdr:colOff>
      <xdr:row>773</xdr:row>
      <xdr:rowOff>40140</xdr:rowOff>
    </xdr:to>
    <xdr:sp macro="" textlink="">
      <xdr:nvSpPr>
        <xdr:cNvPr id="318" name="正方形/長方形 317"/>
        <xdr:cNvSpPr/>
      </xdr:nvSpPr>
      <xdr:spPr>
        <a:xfrm>
          <a:off x="5418667" y="60460467"/>
          <a:ext cx="603823" cy="895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k.</a:t>
          </a:r>
          <a:r>
            <a:rPr kumimoji="1" lang="ja-JP" altLang="en-US" sz="800" baseline="0">
              <a:solidFill>
                <a:schemeClr val="tx1"/>
              </a:solidFill>
              <a:latin typeface="+mj-ea"/>
              <a:ea typeface="+mj-ea"/>
            </a:rPr>
            <a:t>応用地質株式会社四国支社</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4</a:t>
          </a:r>
          <a:r>
            <a:rPr kumimoji="1" lang="ja-JP" altLang="en-US" sz="800" baseline="0">
              <a:solidFill>
                <a:schemeClr val="tx1"/>
              </a:solidFill>
              <a:latin typeface="+mn-ea"/>
              <a:ea typeface="+mn-ea"/>
            </a:rPr>
            <a:t>百万円</a:t>
          </a:r>
        </a:p>
      </xdr:txBody>
    </xdr:sp>
    <xdr:clientData/>
  </xdr:twoCellAnchor>
  <xdr:twoCellAnchor>
    <xdr:from>
      <xdr:col>32</xdr:col>
      <xdr:colOff>118534</xdr:colOff>
      <xdr:row>770</xdr:row>
      <xdr:rowOff>123016</xdr:rowOff>
    </xdr:from>
    <xdr:to>
      <xdr:col>36</xdr:col>
      <xdr:colOff>16933</xdr:colOff>
      <xdr:row>773</xdr:row>
      <xdr:rowOff>97615</xdr:rowOff>
    </xdr:to>
    <xdr:sp macro="" textlink="">
      <xdr:nvSpPr>
        <xdr:cNvPr id="319" name="正方形/長方形 318"/>
        <xdr:cNvSpPr/>
      </xdr:nvSpPr>
      <xdr:spPr>
        <a:xfrm>
          <a:off x="5855946" y="60805110"/>
          <a:ext cx="615575" cy="10234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l.</a:t>
          </a:r>
          <a:r>
            <a:rPr kumimoji="1" lang="ja-JP" altLang="en-US" sz="800" baseline="0">
              <a:solidFill>
                <a:schemeClr val="tx1"/>
              </a:solidFill>
              <a:latin typeface="+mn-ea"/>
              <a:ea typeface="+mn-ea"/>
            </a:rPr>
            <a:t>三菱</a:t>
          </a:r>
          <a:r>
            <a:rPr kumimoji="1" lang="en-US" altLang="ja-JP" sz="800" baseline="0">
              <a:solidFill>
                <a:schemeClr val="tx1"/>
              </a:solidFill>
              <a:latin typeface="+mn-ea"/>
              <a:ea typeface="+mn-ea"/>
            </a:rPr>
            <a:t>UFJ</a:t>
          </a:r>
          <a:r>
            <a:rPr kumimoji="1" lang="ja-JP" altLang="en-US" sz="800" baseline="0">
              <a:solidFill>
                <a:schemeClr val="tx1"/>
              </a:solidFill>
              <a:latin typeface="+mn-ea"/>
              <a:ea typeface="+mn-ea"/>
            </a:rPr>
            <a:t>リサーチ＆コンサルティング（株）</a:t>
          </a:r>
        </a:p>
        <a:p>
          <a:pPr algn="ctr"/>
          <a:r>
            <a:rPr kumimoji="1" lang="en-US" altLang="ja-JP" sz="800" baseline="0">
              <a:solidFill>
                <a:schemeClr val="tx1"/>
              </a:solidFill>
              <a:latin typeface="+mn-ea"/>
              <a:ea typeface="+mn-ea"/>
            </a:rPr>
            <a:t>19</a:t>
          </a:r>
          <a:r>
            <a:rPr kumimoji="1" lang="ja-JP" altLang="en-US" sz="800" baseline="0">
              <a:solidFill>
                <a:schemeClr val="tx1"/>
              </a:solidFill>
              <a:latin typeface="+mn-ea"/>
              <a:ea typeface="+mn-ea"/>
            </a:rPr>
            <a:t>百万円</a:t>
          </a:r>
        </a:p>
      </xdr:txBody>
    </xdr:sp>
    <xdr:clientData/>
  </xdr:twoCellAnchor>
  <xdr:twoCellAnchor>
    <xdr:from>
      <xdr:col>36</xdr:col>
      <xdr:colOff>67734</xdr:colOff>
      <xdr:row>770</xdr:row>
      <xdr:rowOff>194734</xdr:rowOff>
    </xdr:from>
    <xdr:to>
      <xdr:col>39</xdr:col>
      <xdr:colOff>112757</xdr:colOff>
      <xdr:row>773</xdr:row>
      <xdr:rowOff>48607</xdr:rowOff>
    </xdr:to>
    <xdr:sp macro="" textlink="">
      <xdr:nvSpPr>
        <xdr:cNvPr id="320" name="正方形/長方形 319"/>
        <xdr:cNvSpPr/>
      </xdr:nvSpPr>
      <xdr:spPr>
        <a:xfrm>
          <a:off x="6773334" y="60468934"/>
          <a:ext cx="603823" cy="895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m.</a:t>
          </a:r>
          <a:r>
            <a:rPr kumimoji="1" lang="ja-JP" altLang="en-US" sz="800" baseline="0">
              <a:solidFill>
                <a:schemeClr val="tx1"/>
              </a:solidFill>
              <a:latin typeface="+mn-ea"/>
              <a:ea typeface="+mn-ea"/>
            </a:rPr>
            <a:t>株式会社東和テクノロジー</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14</a:t>
          </a:r>
          <a:r>
            <a:rPr kumimoji="1" lang="ja-JP" altLang="en-US" sz="800" baseline="0">
              <a:solidFill>
                <a:schemeClr val="tx1"/>
              </a:solidFill>
              <a:latin typeface="+mn-ea"/>
              <a:ea typeface="+mn-ea"/>
            </a:rPr>
            <a:t>百万円</a:t>
          </a:r>
        </a:p>
      </xdr:txBody>
    </xdr:sp>
    <xdr:clientData/>
  </xdr:twoCellAnchor>
  <xdr:twoCellAnchor>
    <xdr:from>
      <xdr:col>28</xdr:col>
      <xdr:colOff>67734</xdr:colOff>
      <xdr:row>769</xdr:row>
      <xdr:rowOff>127001</xdr:rowOff>
    </xdr:from>
    <xdr:to>
      <xdr:col>33</xdr:col>
      <xdr:colOff>101601</xdr:colOff>
      <xdr:row>770</xdr:row>
      <xdr:rowOff>194734</xdr:rowOff>
    </xdr:to>
    <xdr:sp macro="" textlink="">
      <xdr:nvSpPr>
        <xdr:cNvPr id="321" name="正方形/長方形 320"/>
        <xdr:cNvSpPr/>
      </xdr:nvSpPr>
      <xdr:spPr>
        <a:xfrm>
          <a:off x="5283201" y="60054068"/>
          <a:ext cx="965200" cy="4148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一般競争入札（総合評価）</a:t>
          </a:r>
          <a:r>
            <a:rPr kumimoji="1" lang="en-US" altLang="ja-JP" sz="800" baseline="0">
              <a:solidFill>
                <a:schemeClr val="tx1"/>
              </a:solidFill>
            </a:rPr>
            <a:t>】</a:t>
          </a:r>
        </a:p>
      </xdr:txBody>
    </xdr:sp>
    <xdr:clientData/>
  </xdr:twoCellAnchor>
  <xdr:twoCellAnchor>
    <xdr:from>
      <xdr:col>24</xdr:col>
      <xdr:colOff>134470</xdr:colOff>
      <xdr:row>769</xdr:row>
      <xdr:rowOff>135468</xdr:rowOff>
    </xdr:from>
    <xdr:to>
      <xdr:col>29</xdr:col>
      <xdr:colOff>135467</xdr:colOff>
      <xdr:row>770</xdr:row>
      <xdr:rowOff>211667</xdr:rowOff>
    </xdr:to>
    <xdr:sp macro="" textlink="">
      <xdr:nvSpPr>
        <xdr:cNvPr id="322" name="正方形/長方形 321"/>
        <xdr:cNvSpPr/>
      </xdr:nvSpPr>
      <xdr:spPr>
        <a:xfrm>
          <a:off x="4437529" y="60467939"/>
          <a:ext cx="897467" cy="425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一般競争入札（総合評価）</a:t>
          </a:r>
          <a:r>
            <a:rPr kumimoji="1" lang="en-US" altLang="ja-JP" sz="800" baseline="0">
              <a:solidFill>
                <a:schemeClr val="tx1"/>
              </a:solidFill>
            </a:rPr>
            <a:t>】</a:t>
          </a:r>
        </a:p>
      </xdr:txBody>
    </xdr:sp>
    <xdr:clientData/>
  </xdr:twoCellAnchor>
  <xdr:twoCellAnchor>
    <xdr:from>
      <xdr:col>22</xdr:col>
      <xdr:colOff>16933</xdr:colOff>
      <xdr:row>773</xdr:row>
      <xdr:rowOff>135468</xdr:rowOff>
    </xdr:from>
    <xdr:to>
      <xdr:col>25</xdr:col>
      <xdr:colOff>93132</xdr:colOff>
      <xdr:row>777</xdr:row>
      <xdr:rowOff>203200</xdr:rowOff>
    </xdr:to>
    <xdr:sp macro="" textlink="">
      <xdr:nvSpPr>
        <xdr:cNvPr id="323" name="大かっこ 322"/>
        <xdr:cNvSpPr/>
      </xdr:nvSpPr>
      <xdr:spPr>
        <a:xfrm>
          <a:off x="4114800" y="61451068"/>
          <a:ext cx="634999" cy="145626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大規模災害時における災害廃棄物処理計画策定モデル業務（中国地方）</a:t>
          </a:r>
          <a:endParaRPr kumimoji="1" lang="en-US" altLang="ja-JP" sz="700" baseline="0">
            <a:solidFill>
              <a:schemeClr val="tx1"/>
            </a:solidFill>
            <a:effectLst/>
            <a:latin typeface="+mn-lt"/>
            <a:ea typeface="+mn-ea"/>
            <a:cs typeface="+mn-cs"/>
          </a:endParaRPr>
        </a:p>
      </xdr:txBody>
    </xdr:sp>
    <xdr:clientData/>
  </xdr:twoCellAnchor>
  <xdr:twoCellAnchor>
    <xdr:from>
      <xdr:col>25</xdr:col>
      <xdr:colOff>143933</xdr:colOff>
      <xdr:row>773</xdr:row>
      <xdr:rowOff>135466</xdr:rowOff>
    </xdr:from>
    <xdr:to>
      <xdr:col>29</xdr:col>
      <xdr:colOff>0</xdr:colOff>
      <xdr:row>777</xdr:row>
      <xdr:rowOff>42334</xdr:rowOff>
    </xdr:to>
    <xdr:sp macro="" textlink="">
      <xdr:nvSpPr>
        <xdr:cNvPr id="324" name="大かっこ 323"/>
        <xdr:cNvSpPr/>
      </xdr:nvSpPr>
      <xdr:spPr>
        <a:xfrm>
          <a:off x="4800600" y="61451066"/>
          <a:ext cx="601133" cy="129540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600" baseline="0">
              <a:solidFill>
                <a:schemeClr val="tx1"/>
              </a:solidFill>
              <a:effectLst/>
              <a:latin typeface="+mn-lt"/>
              <a:ea typeface="+mn-ea"/>
              <a:cs typeface="+mn-cs"/>
            </a:rPr>
            <a:t>◇</a:t>
          </a:r>
          <a:r>
            <a:rPr kumimoji="1" lang="ja-JP" altLang="en-US" sz="600" baseline="0">
              <a:solidFill>
                <a:schemeClr val="tx1"/>
              </a:solidFill>
              <a:effectLst/>
              <a:latin typeface="+mn-lt"/>
              <a:ea typeface="+mn-ea"/>
              <a:cs typeface="+mn-cs"/>
            </a:rPr>
            <a:t>大規模災害時における災害廃棄物処理計画策定モデル業務（四国地方）</a:t>
          </a:r>
          <a:endParaRPr kumimoji="1" lang="en-US" altLang="ja-JP" sz="600" baseline="0">
            <a:solidFill>
              <a:schemeClr val="tx1"/>
            </a:solidFill>
            <a:effectLst/>
            <a:latin typeface="+mn-lt"/>
            <a:ea typeface="+mn-ea"/>
            <a:cs typeface="+mn-cs"/>
          </a:endParaRPr>
        </a:p>
      </xdr:txBody>
    </xdr:sp>
    <xdr:clientData/>
  </xdr:twoCellAnchor>
  <xdr:twoCellAnchor>
    <xdr:from>
      <xdr:col>32</xdr:col>
      <xdr:colOff>127001</xdr:colOff>
      <xdr:row>773</xdr:row>
      <xdr:rowOff>125507</xdr:rowOff>
    </xdr:from>
    <xdr:to>
      <xdr:col>35</xdr:col>
      <xdr:colOff>177800</xdr:colOff>
      <xdr:row>777</xdr:row>
      <xdr:rowOff>304801</xdr:rowOff>
    </xdr:to>
    <xdr:sp macro="" textlink="">
      <xdr:nvSpPr>
        <xdr:cNvPr id="325" name="大かっこ 324"/>
        <xdr:cNvSpPr/>
      </xdr:nvSpPr>
      <xdr:spPr>
        <a:xfrm>
          <a:off x="5864413" y="61856472"/>
          <a:ext cx="588681" cy="157778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大規模災害時における中国四国ブロックでの広域的な災害廃棄物対策に関する調査検討</a:t>
          </a:r>
          <a:endParaRPr kumimoji="1" lang="en-US" altLang="ja-JP" sz="700" baseline="0">
            <a:solidFill>
              <a:schemeClr val="tx1"/>
            </a:solidFill>
            <a:effectLst/>
            <a:latin typeface="+mn-lt"/>
            <a:ea typeface="+mn-ea"/>
            <a:cs typeface="+mn-cs"/>
          </a:endParaRPr>
        </a:p>
      </xdr:txBody>
    </xdr:sp>
    <xdr:clientData/>
  </xdr:twoCellAnchor>
  <xdr:twoCellAnchor>
    <xdr:from>
      <xdr:col>29</xdr:col>
      <xdr:colOff>50801</xdr:colOff>
      <xdr:row>773</xdr:row>
      <xdr:rowOff>169333</xdr:rowOff>
    </xdr:from>
    <xdr:to>
      <xdr:col>32</xdr:col>
      <xdr:colOff>67734</xdr:colOff>
      <xdr:row>777</xdr:row>
      <xdr:rowOff>101600</xdr:rowOff>
    </xdr:to>
    <xdr:sp macro="" textlink="">
      <xdr:nvSpPr>
        <xdr:cNvPr id="326" name="大かっこ 325"/>
        <xdr:cNvSpPr/>
      </xdr:nvSpPr>
      <xdr:spPr>
        <a:xfrm>
          <a:off x="5452534" y="61484933"/>
          <a:ext cx="575733" cy="13208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大規模災害時における処理困難物適正処理モデル業務</a:t>
          </a:r>
          <a:endParaRPr kumimoji="1" lang="en-US" altLang="ja-JP" sz="700" baseline="0">
            <a:solidFill>
              <a:schemeClr val="tx1"/>
            </a:solidFill>
            <a:effectLst/>
            <a:latin typeface="+mn-lt"/>
            <a:ea typeface="+mn-ea"/>
            <a:cs typeface="+mn-cs"/>
          </a:endParaRPr>
        </a:p>
      </xdr:txBody>
    </xdr:sp>
    <xdr:clientData/>
  </xdr:twoCellAnchor>
  <xdr:twoCellAnchor>
    <xdr:from>
      <xdr:col>40</xdr:col>
      <xdr:colOff>16933</xdr:colOff>
      <xdr:row>770</xdr:row>
      <xdr:rowOff>203200</xdr:rowOff>
    </xdr:from>
    <xdr:to>
      <xdr:col>43</xdr:col>
      <xdr:colOff>61956</xdr:colOff>
      <xdr:row>773</xdr:row>
      <xdr:rowOff>57073</xdr:rowOff>
    </xdr:to>
    <xdr:sp macro="" textlink="">
      <xdr:nvSpPr>
        <xdr:cNvPr id="327" name="正方形/長方形 326"/>
        <xdr:cNvSpPr/>
      </xdr:nvSpPr>
      <xdr:spPr>
        <a:xfrm>
          <a:off x="7467600" y="60477400"/>
          <a:ext cx="603823" cy="895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n.</a:t>
          </a:r>
          <a:r>
            <a:rPr kumimoji="1" lang="ja-JP" altLang="en-US" sz="800" baseline="0">
              <a:solidFill>
                <a:schemeClr val="tx1"/>
              </a:solidFill>
              <a:latin typeface="+mn-ea"/>
              <a:ea typeface="+mn-ea"/>
            </a:rPr>
            <a:t>民間業者（</a:t>
          </a:r>
          <a:r>
            <a:rPr kumimoji="1" lang="en-US" altLang="ja-JP" sz="800" baseline="0">
              <a:solidFill>
                <a:schemeClr val="tx1"/>
              </a:solidFill>
              <a:latin typeface="+mn-ea"/>
              <a:ea typeface="+mn-ea"/>
            </a:rPr>
            <a:t>9</a:t>
          </a:r>
          <a:r>
            <a:rPr kumimoji="1" lang="ja-JP" altLang="en-US" sz="800" baseline="0">
              <a:solidFill>
                <a:schemeClr val="tx1"/>
              </a:solidFill>
              <a:latin typeface="+mn-ea"/>
              <a:ea typeface="+mn-ea"/>
            </a:rPr>
            <a:t>）</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2</a:t>
          </a:r>
          <a:r>
            <a:rPr kumimoji="1" lang="ja-JP" altLang="en-US" sz="800" baseline="0">
              <a:solidFill>
                <a:schemeClr val="tx1"/>
              </a:solidFill>
              <a:latin typeface="+mn-ea"/>
              <a:ea typeface="+mn-ea"/>
            </a:rPr>
            <a:t>百万円</a:t>
          </a:r>
        </a:p>
      </xdr:txBody>
    </xdr:sp>
    <xdr:clientData/>
  </xdr:twoCellAnchor>
  <xdr:twoCellAnchor>
    <xdr:from>
      <xdr:col>43</xdr:col>
      <xdr:colOff>160867</xdr:colOff>
      <xdr:row>770</xdr:row>
      <xdr:rowOff>211666</xdr:rowOff>
    </xdr:from>
    <xdr:to>
      <xdr:col>47</xdr:col>
      <xdr:colOff>19624</xdr:colOff>
      <xdr:row>773</xdr:row>
      <xdr:rowOff>65539</xdr:rowOff>
    </xdr:to>
    <xdr:sp macro="" textlink="">
      <xdr:nvSpPr>
        <xdr:cNvPr id="328" name="正方形/長方形 327"/>
        <xdr:cNvSpPr/>
      </xdr:nvSpPr>
      <xdr:spPr>
        <a:xfrm>
          <a:off x="8170334" y="60485866"/>
          <a:ext cx="603823" cy="895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o.</a:t>
          </a:r>
          <a:r>
            <a:rPr kumimoji="1" lang="ja-JP" altLang="en-US" sz="800" baseline="0">
              <a:solidFill>
                <a:schemeClr val="tx1"/>
              </a:solidFill>
              <a:latin typeface="+mn-ea"/>
              <a:ea typeface="+mn-ea"/>
            </a:rPr>
            <a:t>（一財）日本環境衛生センター</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19</a:t>
          </a:r>
          <a:r>
            <a:rPr kumimoji="1" lang="ja-JP" altLang="en-US" sz="800" baseline="0">
              <a:solidFill>
                <a:schemeClr val="tx1"/>
              </a:solidFill>
              <a:latin typeface="+mn-ea"/>
              <a:ea typeface="+mn-ea"/>
            </a:rPr>
            <a:t>百万円</a:t>
          </a:r>
        </a:p>
      </xdr:txBody>
    </xdr:sp>
    <xdr:clientData/>
  </xdr:twoCellAnchor>
  <xdr:twoCellAnchor>
    <xdr:from>
      <xdr:col>47</xdr:col>
      <xdr:colOff>93133</xdr:colOff>
      <xdr:row>770</xdr:row>
      <xdr:rowOff>220132</xdr:rowOff>
    </xdr:from>
    <xdr:to>
      <xdr:col>49</xdr:col>
      <xdr:colOff>375222</xdr:colOff>
      <xdr:row>773</xdr:row>
      <xdr:rowOff>74005</xdr:rowOff>
    </xdr:to>
    <xdr:sp macro="" textlink="">
      <xdr:nvSpPr>
        <xdr:cNvPr id="329" name="正方形/長方形 328"/>
        <xdr:cNvSpPr/>
      </xdr:nvSpPr>
      <xdr:spPr>
        <a:xfrm>
          <a:off x="8847666" y="60494332"/>
          <a:ext cx="654623" cy="895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p.</a:t>
          </a:r>
          <a:r>
            <a:rPr kumimoji="1" lang="ja-JP" altLang="en-US" sz="800" baseline="0">
              <a:solidFill>
                <a:schemeClr val="tx1"/>
              </a:solidFill>
              <a:latin typeface="+mn-ea"/>
              <a:ea typeface="+mn-ea"/>
            </a:rPr>
            <a:t>（有）平田紙文具事務機</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0.2</a:t>
          </a:r>
          <a:r>
            <a:rPr kumimoji="1" lang="ja-JP" altLang="en-US" sz="800" baseline="0">
              <a:solidFill>
                <a:schemeClr val="tx1"/>
              </a:solidFill>
              <a:latin typeface="+mn-ea"/>
              <a:ea typeface="+mn-ea"/>
            </a:rPr>
            <a:t>百万円</a:t>
          </a:r>
        </a:p>
      </xdr:txBody>
    </xdr:sp>
    <xdr:clientData/>
  </xdr:twoCellAnchor>
  <xdr:twoCellAnchor>
    <xdr:from>
      <xdr:col>36</xdr:col>
      <xdr:colOff>33867</xdr:colOff>
      <xdr:row>773</xdr:row>
      <xdr:rowOff>152400</xdr:rowOff>
    </xdr:from>
    <xdr:to>
      <xdr:col>39</xdr:col>
      <xdr:colOff>110067</xdr:colOff>
      <xdr:row>777</xdr:row>
      <xdr:rowOff>59267</xdr:rowOff>
    </xdr:to>
    <xdr:sp macro="" textlink="">
      <xdr:nvSpPr>
        <xdr:cNvPr id="330" name="大かっこ 329"/>
        <xdr:cNvSpPr/>
      </xdr:nvSpPr>
      <xdr:spPr>
        <a:xfrm>
          <a:off x="6739467" y="61468000"/>
          <a:ext cx="635000" cy="12954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大規模災害発生時における廃棄物処理体制検討事業（モデル事業）</a:t>
          </a:r>
          <a:endParaRPr kumimoji="1" lang="en-US" altLang="ja-JP" sz="700" baseline="0">
            <a:solidFill>
              <a:schemeClr val="tx1"/>
            </a:solidFill>
            <a:effectLst/>
            <a:latin typeface="+mn-lt"/>
            <a:ea typeface="+mn-ea"/>
            <a:cs typeface="+mn-cs"/>
          </a:endParaRPr>
        </a:p>
      </xdr:txBody>
    </xdr:sp>
    <xdr:clientData/>
  </xdr:twoCellAnchor>
  <xdr:twoCellAnchor>
    <xdr:from>
      <xdr:col>43</xdr:col>
      <xdr:colOff>169333</xdr:colOff>
      <xdr:row>773</xdr:row>
      <xdr:rowOff>160866</xdr:rowOff>
    </xdr:from>
    <xdr:to>
      <xdr:col>47</xdr:col>
      <xdr:colOff>25400</xdr:colOff>
      <xdr:row>776</xdr:row>
      <xdr:rowOff>279400</xdr:rowOff>
    </xdr:to>
    <xdr:sp macro="" textlink="">
      <xdr:nvSpPr>
        <xdr:cNvPr id="331" name="大かっこ 330"/>
        <xdr:cNvSpPr/>
      </xdr:nvSpPr>
      <xdr:spPr>
        <a:xfrm>
          <a:off x="8178800" y="61476466"/>
          <a:ext cx="601133" cy="115993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大規模災害廃棄物対策九州ブロック協議会運営等業務</a:t>
          </a:r>
          <a:endParaRPr kumimoji="1" lang="en-US" altLang="ja-JP" sz="700" baseline="0">
            <a:solidFill>
              <a:schemeClr val="tx1"/>
            </a:solidFill>
            <a:effectLst/>
            <a:latin typeface="+mn-lt"/>
            <a:ea typeface="+mn-ea"/>
            <a:cs typeface="+mn-cs"/>
          </a:endParaRPr>
        </a:p>
      </xdr:txBody>
    </xdr:sp>
    <xdr:clientData/>
  </xdr:twoCellAnchor>
  <xdr:twoCellAnchor>
    <xdr:from>
      <xdr:col>47</xdr:col>
      <xdr:colOff>84667</xdr:colOff>
      <xdr:row>773</xdr:row>
      <xdr:rowOff>152399</xdr:rowOff>
    </xdr:from>
    <xdr:to>
      <xdr:col>49</xdr:col>
      <xdr:colOff>372533</xdr:colOff>
      <xdr:row>776</xdr:row>
      <xdr:rowOff>67732</xdr:rowOff>
    </xdr:to>
    <xdr:sp macro="" textlink="">
      <xdr:nvSpPr>
        <xdr:cNvPr id="332" name="大かっこ 331"/>
        <xdr:cNvSpPr/>
      </xdr:nvSpPr>
      <xdr:spPr>
        <a:xfrm>
          <a:off x="8839200" y="61467999"/>
          <a:ext cx="660400" cy="95673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液晶テレビ購入及び設置</a:t>
          </a:r>
          <a:endParaRPr kumimoji="1" lang="en-US" altLang="ja-JP" sz="700" baseline="0">
            <a:solidFill>
              <a:schemeClr val="tx1"/>
            </a:solidFill>
            <a:effectLst/>
            <a:latin typeface="+mn-lt"/>
            <a:ea typeface="+mn-ea"/>
            <a:cs typeface="+mn-cs"/>
          </a:endParaRPr>
        </a:p>
      </xdr:txBody>
    </xdr:sp>
    <xdr:clientData/>
  </xdr:twoCellAnchor>
  <xdr:twoCellAnchor>
    <xdr:from>
      <xdr:col>42</xdr:col>
      <xdr:colOff>177800</xdr:colOff>
      <xdr:row>769</xdr:row>
      <xdr:rowOff>33866</xdr:rowOff>
    </xdr:from>
    <xdr:to>
      <xdr:col>47</xdr:col>
      <xdr:colOff>150508</xdr:colOff>
      <xdr:row>770</xdr:row>
      <xdr:rowOff>141094</xdr:rowOff>
    </xdr:to>
    <xdr:sp macro="" textlink="">
      <xdr:nvSpPr>
        <xdr:cNvPr id="333" name="正方形/長方形 332"/>
        <xdr:cNvSpPr/>
      </xdr:nvSpPr>
      <xdr:spPr>
        <a:xfrm>
          <a:off x="8001000" y="59960933"/>
          <a:ext cx="904041" cy="4543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一般競争入札（総合評価）</a:t>
          </a:r>
          <a:r>
            <a:rPr kumimoji="1" lang="en-US" altLang="ja-JP" sz="800" baseline="0">
              <a:solidFill>
                <a:schemeClr val="tx1"/>
              </a:solidFill>
            </a:rPr>
            <a:t>】</a:t>
          </a:r>
        </a:p>
      </xdr:txBody>
    </xdr:sp>
    <xdr:clientData/>
  </xdr:twoCellAnchor>
  <xdr:twoCellAnchor>
    <xdr:from>
      <xdr:col>35</xdr:col>
      <xdr:colOff>118534</xdr:colOff>
      <xdr:row>769</xdr:row>
      <xdr:rowOff>84666</xdr:rowOff>
    </xdr:from>
    <xdr:to>
      <xdr:col>40</xdr:col>
      <xdr:colOff>91241</xdr:colOff>
      <xdr:row>770</xdr:row>
      <xdr:rowOff>191894</xdr:rowOff>
    </xdr:to>
    <xdr:sp macro="" textlink="">
      <xdr:nvSpPr>
        <xdr:cNvPr id="334" name="正方形/長方形 333"/>
        <xdr:cNvSpPr/>
      </xdr:nvSpPr>
      <xdr:spPr>
        <a:xfrm>
          <a:off x="6637867" y="60011733"/>
          <a:ext cx="904041" cy="4543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一般競争入札（総合評価）</a:t>
          </a:r>
          <a:r>
            <a:rPr kumimoji="1" lang="en-US" altLang="ja-JP" sz="800" baseline="0">
              <a:solidFill>
                <a:schemeClr val="tx1"/>
              </a:solidFill>
            </a:rPr>
            <a:t>】</a:t>
          </a:r>
        </a:p>
      </xdr:txBody>
    </xdr:sp>
    <xdr:clientData/>
  </xdr:twoCellAnchor>
  <xdr:twoCellAnchor>
    <xdr:from>
      <xdr:col>47</xdr:col>
      <xdr:colOff>76201</xdr:colOff>
      <xdr:row>769</xdr:row>
      <xdr:rowOff>67733</xdr:rowOff>
    </xdr:from>
    <xdr:to>
      <xdr:col>50</xdr:col>
      <xdr:colOff>35859</xdr:colOff>
      <xdr:row>770</xdr:row>
      <xdr:rowOff>174961</xdr:rowOff>
    </xdr:to>
    <xdr:sp macro="" textlink="">
      <xdr:nvSpPr>
        <xdr:cNvPr id="335" name="正方形/長方形 334"/>
        <xdr:cNvSpPr/>
      </xdr:nvSpPr>
      <xdr:spPr>
        <a:xfrm>
          <a:off x="8503025" y="60400204"/>
          <a:ext cx="775446" cy="456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随意契約（少額）</a:t>
          </a:r>
          <a:r>
            <a:rPr kumimoji="1" lang="en-US" altLang="ja-JP" sz="800" baseline="0">
              <a:solidFill>
                <a:schemeClr val="tx1"/>
              </a:solidFill>
            </a:rPr>
            <a:t>】</a:t>
          </a:r>
        </a:p>
      </xdr:txBody>
    </xdr:sp>
    <xdr:clientData/>
  </xdr:twoCellAnchor>
  <xdr:twoCellAnchor>
    <xdr:from>
      <xdr:col>39</xdr:col>
      <xdr:colOff>89647</xdr:colOff>
      <xdr:row>769</xdr:row>
      <xdr:rowOff>59267</xdr:rowOff>
    </xdr:from>
    <xdr:to>
      <xdr:col>43</xdr:col>
      <xdr:colOff>78192</xdr:colOff>
      <xdr:row>770</xdr:row>
      <xdr:rowOff>166495</xdr:rowOff>
    </xdr:to>
    <xdr:sp macro="" textlink="">
      <xdr:nvSpPr>
        <xdr:cNvPr id="336" name="正方形/長方形 335"/>
        <xdr:cNvSpPr/>
      </xdr:nvSpPr>
      <xdr:spPr>
        <a:xfrm>
          <a:off x="7082118" y="60391738"/>
          <a:ext cx="705721" cy="456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随意契約（少額）</a:t>
          </a:r>
          <a:r>
            <a:rPr kumimoji="1" lang="en-US" altLang="ja-JP" sz="800" baseline="0">
              <a:solidFill>
                <a:schemeClr val="tx1"/>
              </a:solidFill>
            </a:rPr>
            <a:t>】</a:t>
          </a:r>
        </a:p>
      </xdr:txBody>
    </xdr:sp>
    <xdr:clientData/>
  </xdr:twoCellAnchor>
  <xdr:twoCellAnchor>
    <xdr:from>
      <xdr:col>38</xdr:col>
      <xdr:colOff>84419</xdr:colOff>
      <xdr:row>766</xdr:row>
      <xdr:rowOff>270933</xdr:rowOff>
    </xdr:from>
    <xdr:to>
      <xdr:col>38</xdr:col>
      <xdr:colOff>84667</xdr:colOff>
      <xdr:row>767</xdr:row>
      <xdr:rowOff>25052</xdr:rowOff>
    </xdr:to>
    <xdr:cxnSp macro="">
      <xdr:nvCxnSpPr>
        <xdr:cNvPr id="337" name="直線矢印コネクタ 336"/>
        <xdr:cNvCxnSpPr>
          <a:endCxn id="183" idx="0"/>
        </xdr:cNvCxnSpPr>
      </xdr:nvCxnSpPr>
      <xdr:spPr>
        <a:xfrm flipH="1">
          <a:off x="7162552" y="59156600"/>
          <a:ext cx="248" cy="10125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152400</xdr:colOff>
      <xdr:row>773</xdr:row>
      <xdr:rowOff>152399</xdr:rowOff>
    </xdr:from>
    <xdr:to>
      <xdr:col>43</xdr:col>
      <xdr:colOff>118533</xdr:colOff>
      <xdr:row>776</xdr:row>
      <xdr:rowOff>270932</xdr:rowOff>
    </xdr:to>
    <xdr:sp macro="" textlink="">
      <xdr:nvSpPr>
        <xdr:cNvPr id="338" name="大かっこ 337"/>
        <xdr:cNvSpPr/>
      </xdr:nvSpPr>
      <xdr:spPr>
        <a:xfrm>
          <a:off x="7416800" y="61467999"/>
          <a:ext cx="711200" cy="115993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デジタルカメラ等の購入、レンタカー借り上げ、有料道路通行料立替</a:t>
          </a:r>
          <a:endParaRPr kumimoji="1" lang="en-US" altLang="ja-JP" sz="700" baseline="0">
            <a:solidFill>
              <a:schemeClr val="tx1"/>
            </a:solidFill>
            <a:effectLst/>
            <a:latin typeface="+mn-lt"/>
            <a:ea typeface="+mn-ea"/>
            <a:cs typeface="+mn-cs"/>
          </a:endParaRPr>
        </a:p>
      </xdr:txBody>
    </xdr:sp>
    <xdr:clientData/>
  </xdr:twoCellAnchor>
  <xdr:twoCellAnchor>
    <xdr:from>
      <xdr:col>6</xdr:col>
      <xdr:colOff>76200</xdr:colOff>
      <xdr:row>740</xdr:row>
      <xdr:rowOff>237067</xdr:rowOff>
    </xdr:from>
    <xdr:to>
      <xdr:col>49</xdr:col>
      <xdr:colOff>8466</xdr:colOff>
      <xdr:row>749</xdr:row>
      <xdr:rowOff>50800</xdr:rowOff>
    </xdr:to>
    <xdr:sp macro="" textlink="">
      <xdr:nvSpPr>
        <xdr:cNvPr id="103" name="フリーフォーム 102"/>
        <xdr:cNvSpPr/>
      </xdr:nvSpPr>
      <xdr:spPr>
        <a:xfrm>
          <a:off x="1193800" y="50097267"/>
          <a:ext cx="7941733" cy="2937933"/>
        </a:xfrm>
        <a:custGeom>
          <a:avLst/>
          <a:gdLst>
            <a:gd name="connsiteX0" fmla="*/ 2912533 w 7941733"/>
            <a:gd name="connsiteY0" fmla="*/ 0 h 2937933"/>
            <a:gd name="connsiteX1" fmla="*/ 8467 w 7941733"/>
            <a:gd name="connsiteY1" fmla="*/ 8466 h 2937933"/>
            <a:gd name="connsiteX2" fmla="*/ 16933 w 7941733"/>
            <a:gd name="connsiteY2" fmla="*/ 821266 h 2937933"/>
            <a:gd name="connsiteX3" fmla="*/ 7933267 w 7941733"/>
            <a:gd name="connsiteY3" fmla="*/ 821266 h 2937933"/>
            <a:gd name="connsiteX4" fmla="*/ 7941733 w 7941733"/>
            <a:gd name="connsiteY4" fmla="*/ 2937933 h 2937933"/>
            <a:gd name="connsiteX5" fmla="*/ 0 w 7941733"/>
            <a:gd name="connsiteY5" fmla="*/ 2887133 h 2937933"/>
            <a:gd name="connsiteX6" fmla="*/ 0 w 7941733"/>
            <a:gd name="connsiteY6" fmla="*/ 2887133 h 29379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41733" h="2937933">
              <a:moveTo>
                <a:pt x="2912533" y="0"/>
              </a:moveTo>
              <a:lnTo>
                <a:pt x="8467" y="8466"/>
              </a:lnTo>
              <a:lnTo>
                <a:pt x="16933" y="821266"/>
              </a:lnTo>
              <a:lnTo>
                <a:pt x="7933267" y="821266"/>
              </a:lnTo>
              <a:lnTo>
                <a:pt x="7941733" y="2937933"/>
              </a:lnTo>
              <a:lnTo>
                <a:pt x="0" y="2887133"/>
              </a:lnTo>
              <a:lnTo>
                <a:pt x="0" y="2887133"/>
              </a:lnTo>
            </a:path>
          </a:pathLst>
        </a:cu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twoCellAnchor>
    <xdr:from>
      <xdr:col>6</xdr:col>
      <xdr:colOff>84667</xdr:colOff>
      <xdr:row>749</xdr:row>
      <xdr:rowOff>0</xdr:rowOff>
    </xdr:from>
    <xdr:to>
      <xdr:col>49</xdr:col>
      <xdr:colOff>364066</xdr:colOff>
      <xdr:row>764</xdr:row>
      <xdr:rowOff>270933</xdr:rowOff>
    </xdr:to>
    <xdr:sp macro="" textlink="">
      <xdr:nvSpPr>
        <xdr:cNvPr id="104" name="フリーフォーム 103"/>
        <xdr:cNvSpPr/>
      </xdr:nvSpPr>
      <xdr:spPr>
        <a:xfrm>
          <a:off x="1202267" y="52984400"/>
          <a:ext cx="8288866" cy="5477933"/>
        </a:xfrm>
        <a:custGeom>
          <a:avLst/>
          <a:gdLst>
            <a:gd name="connsiteX0" fmla="*/ 0 w 8288866"/>
            <a:gd name="connsiteY0" fmla="*/ 0 h 5477933"/>
            <a:gd name="connsiteX1" fmla="*/ 8466 w 8288866"/>
            <a:gd name="connsiteY1" fmla="*/ 2099733 h 5477933"/>
            <a:gd name="connsiteX2" fmla="*/ 8288866 w 8288866"/>
            <a:gd name="connsiteY2" fmla="*/ 2108200 h 5477933"/>
            <a:gd name="connsiteX3" fmla="*/ 8288866 w 8288866"/>
            <a:gd name="connsiteY3" fmla="*/ 5477933 h 5477933"/>
            <a:gd name="connsiteX4" fmla="*/ 8288866 w 8288866"/>
            <a:gd name="connsiteY4" fmla="*/ 5477933 h 547793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288866" h="5477933">
              <a:moveTo>
                <a:pt x="0" y="0"/>
              </a:moveTo>
              <a:lnTo>
                <a:pt x="8466" y="2099733"/>
              </a:lnTo>
              <a:lnTo>
                <a:pt x="8288866" y="2108200"/>
              </a:lnTo>
              <a:lnTo>
                <a:pt x="8288866" y="5477933"/>
              </a:lnTo>
              <a:lnTo>
                <a:pt x="8288866" y="5477933"/>
              </a:lnTo>
            </a:path>
          </a:pathLst>
        </a:cu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33867</xdr:colOff>
      <xdr:row>764</xdr:row>
      <xdr:rowOff>270933</xdr:rowOff>
    </xdr:from>
    <xdr:to>
      <xdr:col>49</xdr:col>
      <xdr:colOff>364066</xdr:colOff>
      <xdr:row>767</xdr:row>
      <xdr:rowOff>135467</xdr:rowOff>
    </xdr:to>
    <xdr:sp macro="" textlink="">
      <xdr:nvSpPr>
        <xdr:cNvPr id="105" name="フリーフォーム 104"/>
        <xdr:cNvSpPr/>
      </xdr:nvSpPr>
      <xdr:spPr>
        <a:xfrm>
          <a:off x="1710267" y="58462333"/>
          <a:ext cx="7780866" cy="905934"/>
        </a:xfrm>
        <a:custGeom>
          <a:avLst/>
          <a:gdLst>
            <a:gd name="connsiteX0" fmla="*/ 7780866 w 7780866"/>
            <a:gd name="connsiteY0" fmla="*/ 0 h 905934"/>
            <a:gd name="connsiteX1" fmla="*/ 7780866 w 7780866"/>
            <a:gd name="connsiteY1" fmla="*/ 685800 h 905934"/>
            <a:gd name="connsiteX2" fmla="*/ 0 w 7780866"/>
            <a:gd name="connsiteY2" fmla="*/ 660400 h 905934"/>
            <a:gd name="connsiteX3" fmla="*/ 16933 w 7780866"/>
            <a:gd name="connsiteY3" fmla="*/ 905934 h 905934"/>
          </a:gdLst>
          <a:ahLst/>
          <a:cxnLst>
            <a:cxn ang="0">
              <a:pos x="connsiteX0" y="connsiteY0"/>
            </a:cxn>
            <a:cxn ang="0">
              <a:pos x="connsiteX1" y="connsiteY1"/>
            </a:cxn>
            <a:cxn ang="0">
              <a:pos x="connsiteX2" y="connsiteY2"/>
            </a:cxn>
            <a:cxn ang="0">
              <a:pos x="connsiteX3" y="connsiteY3"/>
            </a:cxn>
          </a:cxnLst>
          <a:rect l="l" t="t" r="r" b="b"/>
          <a:pathLst>
            <a:path w="7780866" h="905934">
              <a:moveTo>
                <a:pt x="7780866" y="0"/>
              </a:moveTo>
              <a:lnTo>
                <a:pt x="7780866" y="685800"/>
              </a:lnTo>
              <a:lnTo>
                <a:pt x="0" y="660400"/>
              </a:lnTo>
              <a:lnTo>
                <a:pt x="16933" y="905934"/>
              </a:lnTo>
            </a:path>
          </a:pathLst>
        </a:cu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59267</xdr:colOff>
      <xdr:row>757</xdr:row>
      <xdr:rowOff>84666</xdr:rowOff>
    </xdr:from>
    <xdr:to>
      <xdr:col>12</xdr:col>
      <xdr:colOff>76201</xdr:colOff>
      <xdr:row>757</xdr:row>
      <xdr:rowOff>270933</xdr:rowOff>
    </xdr:to>
    <xdr:cxnSp macro="">
      <xdr:nvCxnSpPr>
        <xdr:cNvPr id="339" name="直線矢印コネクタ 338"/>
        <xdr:cNvCxnSpPr/>
      </xdr:nvCxnSpPr>
      <xdr:spPr>
        <a:xfrm flipH="1">
          <a:off x="2294467" y="55846133"/>
          <a:ext cx="16934" cy="1862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160867</xdr:colOff>
      <xdr:row>757</xdr:row>
      <xdr:rowOff>101600</xdr:rowOff>
    </xdr:from>
    <xdr:to>
      <xdr:col>15</xdr:col>
      <xdr:colOff>160867</xdr:colOff>
      <xdr:row>757</xdr:row>
      <xdr:rowOff>317600</xdr:rowOff>
    </xdr:to>
    <xdr:cxnSp macro="">
      <xdr:nvCxnSpPr>
        <xdr:cNvPr id="340" name="直線矢印コネクタ 339"/>
        <xdr:cNvCxnSpPr/>
      </xdr:nvCxnSpPr>
      <xdr:spPr>
        <a:xfrm flipH="1">
          <a:off x="2954867" y="55863067"/>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757</xdr:row>
      <xdr:rowOff>76200</xdr:rowOff>
    </xdr:from>
    <xdr:to>
      <xdr:col>20</xdr:col>
      <xdr:colOff>0</xdr:colOff>
      <xdr:row>757</xdr:row>
      <xdr:rowOff>292200</xdr:rowOff>
    </xdr:to>
    <xdr:cxnSp macro="">
      <xdr:nvCxnSpPr>
        <xdr:cNvPr id="341" name="直線矢印コネクタ 340"/>
        <xdr:cNvCxnSpPr/>
      </xdr:nvCxnSpPr>
      <xdr:spPr>
        <a:xfrm flipH="1">
          <a:off x="3725333" y="55837667"/>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25400</xdr:colOff>
      <xdr:row>757</xdr:row>
      <xdr:rowOff>152400</xdr:rowOff>
    </xdr:from>
    <xdr:to>
      <xdr:col>33</xdr:col>
      <xdr:colOff>25400</xdr:colOff>
      <xdr:row>758</xdr:row>
      <xdr:rowOff>21267</xdr:rowOff>
    </xdr:to>
    <xdr:cxnSp macro="">
      <xdr:nvCxnSpPr>
        <xdr:cNvPr id="342" name="直線矢印コネクタ 341"/>
        <xdr:cNvCxnSpPr/>
      </xdr:nvCxnSpPr>
      <xdr:spPr>
        <a:xfrm flipH="1">
          <a:off x="6172200" y="55913867"/>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169333</xdr:colOff>
      <xdr:row>757</xdr:row>
      <xdr:rowOff>169334</xdr:rowOff>
    </xdr:from>
    <xdr:to>
      <xdr:col>36</xdr:col>
      <xdr:colOff>169333</xdr:colOff>
      <xdr:row>758</xdr:row>
      <xdr:rowOff>38201</xdr:rowOff>
    </xdr:to>
    <xdr:cxnSp macro="">
      <xdr:nvCxnSpPr>
        <xdr:cNvPr id="343" name="直線矢印コネクタ 342"/>
        <xdr:cNvCxnSpPr/>
      </xdr:nvCxnSpPr>
      <xdr:spPr>
        <a:xfrm flipH="1">
          <a:off x="6874933" y="55930801"/>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8466</xdr:colOff>
      <xdr:row>757</xdr:row>
      <xdr:rowOff>127000</xdr:rowOff>
    </xdr:from>
    <xdr:to>
      <xdr:col>45</xdr:col>
      <xdr:colOff>8466</xdr:colOff>
      <xdr:row>757</xdr:row>
      <xdr:rowOff>343000</xdr:rowOff>
    </xdr:to>
    <xdr:cxnSp macro="">
      <xdr:nvCxnSpPr>
        <xdr:cNvPr id="344" name="直線矢印コネクタ 343"/>
        <xdr:cNvCxnSpPr/>
      </xdr:nvCxnSpPr>
      <xdr:spPr>
        <a:xfrm flipH="1">
          <a:off x="8390466" y="55888467"/>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127000</xdr:colOff>
      <xdr:row>757</xdr:row>
      <xdr:rowOff>127000</xdr:rowOff>
    </xdr:from>
    <xdr:to>
      <xdr:col>48</xdr:col>
      <xdr:colOff>127000</xdr:colOff>
      <xdr:row>757</xdr:row>
      <xdr:rowOff>343000</xdr:rowOff>
    </xdr:to>
    <xdr:cxnSp macro="">
      <xdr:nvCxnSpPr>
        <xdr:cNvPr id="345" name="直線矢印コネクタ 344"/>
        <xdr:cNvCxnSpPr/>
      </xdr:nvCxnSpPr>
      <xdr:spPr>
        <a:xfrm flipH="1">
          <a:off x="9067800" y="55888467"/>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186266</xdr:colOff>
      <xdr:row>769</xdr:row>
      <xdr:rowOff>152400</xdr:rowOff>
    </xdr:from>
    <xdr:to>
      <xdr:col>13</xdr:col>
      <xdr:colOff>0</xdr:colOff>
      <xdr:row>770</xdr:row>
      <xdr:rowOff>131334</xdr:rowOff>
    </xdr:to>
    <xdr:cxnSp macro="">
      <xdr:nvCxnSpPr>
        <xdr:cNvPr id="346" name="直線矢印コネクタ 345"/>
        <xdr:cNvCxnSpPr/>
      </xdr:nvCxnSpPr>
      <xdr:spPr>
        <a:xfrm>
          <a:off x="2421466" y="60079467"/>
          <a:ext cx="1" cy="3260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110067</xdr:colOff>
      <xdr:row>769</xdr:row>
      <xdr:rowOff>160866</xdr:rowOff>
    </xdr:from>
    <xdr:to>
      <xdr:col>20</xdr:col>
      <xdr:colOff>110068</xdr:colOff>
      <xdr:row>770</xdr:row>
      <xdr:rowOff>122866</xdr:rowOff>
    </xdr:to>
    <xdr:cxnSp macro="">
      <xdr:nvCxnSpPr>
        <xdr:cNvPr id="347" name="直線矢印コネクタ 346"/>
        <xdr:cNvCxnSpPr/>
      </xdr:nvCxnSpPr>
      <xdr:spPr>
        <a:xfrm>
          <a:off x="3835400" y="60087933"/>
          <a:ext cx="1" cy="3091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177803</xdr:colOff>
      <xdr:row>769</xdr:row>
      <xdr:rowOff>143933</xdr:rowOff>
    </xdr:from>
    <xdr:to>
      <xdr:col>17</xdr:col>
      <xdr:colOff>0</xdr:colOff>
      <xdr:row>770</xdr:row>
      <xdr:rowOff>131333</xdr:rowOff>
    </xdr:to>
    <xdr:cxnSp macro="">
      <xdr:nvCxnSpPr>
        <xdr:cNvPr id="348" name="直線矢印コネクタ 347"/>
        <xdr:cNvCxnSpPr/>
      </xdr:nvCxnSpPr>
      <xdr:spPr>
        <a:xfrm flipH="1">
          <a:off x="3158070" y="60071000"/>
          <a:ext cx="8463" cy="3345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135467</xdr:colOff>
      <xdr:row>769</xdr:row>
      <xdr:rowOff>16933</xdr:rowOff>
    </xdr:from>
    <xdr:to>
      <xdr:col>27</xdr:col>
      <xdr:colOff>152400</xdr:colOff>
      <xdr:row>769</xdr:row>
      <xdr:rowOff>199066</xdr:rowOff>
    </xdr:to>
    <xdr:cxnSp macro="">
      <xdr:nvCxnSpPr>
        <xdr:cNvPr id="349" name="直線矢印コネクタ 348"/>
        <xdr:cNvCxnSpPr/>
      </xdr:nvCxnSpPr>
      <xdr:spPr>
        <a:xfrm flipH="1">
          <a:off x="5164667" y="59944000"/>
          <a:ext cx="16933" cy="1821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135467</xdr:colOff>
      <xdr:row>769</xdr:row>
      <xdr:rowOff>16933</xdr:rowOff>
    </xdr:from>
    <xdr:to>
      <xdr:col>30</xdr:col>
      <xdr:colOff>152400</xdr:colOff>
      <xdr:row>769</xdr:row>
      <xdr:rowOff>156733</xdr:rowOff>
    </xdr:to>
    <xdr:cxnSp macro="">
      <xdr:nvCxnSpPr>
        <xdr:cNvPr id="350" name="直線矢印コネクタ 349"/>
        <xdr:cNvCxnSpPr/>
      </xdr:nvCxnSpPr>
      <xdr:spPr>
        <a:xfrm flipH="1">
          <a:off x="5723467" y="59944000"/>
          <a:ext cx="16933" cy="139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8466</xdr:colOff>
      <xdr:row>769</xdr:row>
      <xdr:rowOff>8466</xdr:rowOff>
    </xdr:from>
    <xdr:to>
      <xdr:col>34</xdr:col>
      <xdr:colOff>8468</xdr:colOff>
      <xdr:row>769</xdr:row>
      <xdr:rowOff>148266</xdr:rowOff>
    </xdr:to>
    <xdr:cxnSp macro="">
      <xdr:nvCxnSpPr>
        <xdr:cNvPr id="351" name="直線矢印コネクタ 350"/>
        <xdr:cNvCxnSpPr/>
      </xdr:nvCxnSpPr>
      <xdr:spPr>
        <a:xfrm>
          <a:off x="6341533" y="59935533"/>
          <a:ext cx="2" cy="139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152401</xdr:colOff>
      <xdr:row>768</xdr:row>
      <xdr:rowOff>304800</xdr:rowOff>
    </xdr:from>
    <xdr:to>
      <xdr:col>41</xdr:col>
      <xdr:colOff>169334</xdr:colOff>
      <xdr:row>769</xdr:row>
      <xdr:rowOff>139799</xdr:rowOff>
    </xdr:to>
    <xdr:cxnSp macro="">
      <xdr:nvCxnSpPr>
        <xdr:cNvPr id="352" name="直線矢印コネクタ 351"/>
        <xdr:cNvCxnSpPr/>
      </xdr:nvCxnSpPr>
      <xdr:spPr>
        <a:xfrm flipH="1">
          <a:off x="7789334" y="59884733"/>
          <a:ext cx="16933" cy="1821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101600</xdr:colOff>
      <xdr:row>768</xdr:row>
      <xdr:rowOff>279400</xdr:rowOff>
    </xdr:from>
    <xdr:to>
      <xdr:col>45</xdr:col>
      <xdr:colOff>101600</xdr:colOff>
      <xdr:row>769</xdr:row>
      <xdr:rowOff>148266</xdr:rowOff>
    </xdr:to>
    <xdr:cxnSp macro="">
      <xdr:nvCxnSpPr>
        <xdr:cNvPr id="353" name="直線矢印コネクタ 352"/>
        <xdr:cNvCxnSpPr/>
      </xdr:nvCxnSpPr>
      <xdr:spPr>
        <a:xfrm>
          <a:off x="8483600" y="59859333"/>
          <a:ext cx="0" cy="21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25400</xdr:colOff>
      <xdr:row>768</xdr:row>
      <xdr:rowOff>296334</xdr:rowOff>
    </xdr:from>
    <xdr:to>
      <xdr:col>49</xdr:col>
      <xdr:colOff>42333</xdr:colOff>
      <xdr:row>769</xdr:row>
      <xdr:rowOff>105932</xdr:rowOff>
    </xdr:to>
    <xdr:cxnSp macro="">
      <xdr:nvCxnSpPr>
        <xdr:cNvPr id="354" name="直線矢印コネクタ 353"/>
        <xdr:cNvCxnSpPr/>
      </xdr:nvCxnSpPr>
      <xdr:spPr>
        <a:xfrm>
          <a:off x="9152467" y="59876267"/>
          <a:ext cx="16933" cy="1567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8965</xdr:colOff>
      <xdr:row>757</xdr:row>
      <xdr:rowOff>76200</xdr:rowOff>
    </xdr:from>
    <xdr:to>
      <xdr:col>20</xdr:col>
      <xdr:colOff>16933</xdr:colOff>
      <xdr:row>757</xdr:row>
      <xdr:rowOff>125506</xdr:rowOff>
    </xdr:to>
    <xdr:cxnSp macro="">
      <xdr:nvCxnSpPr>
        <xdr:cNvPr id="112" name="直線コネクタ 111"/>
        <xdr:cNvCxnSpPr/>
      </xdr:nvCxnSpPr>
      <xdr:spPr>
        <a:xfrm flipV="1">
          <a:off x="1622612" y="56213188"/>
          <a:ext cx="1980203" cy="4930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42333</xdr:colOff>
      <xdr:row>757</xdr:row>
      <xdr:rowOff>160868</xdr:rowOff>
    </xdr:from>
    <xdr:to>
      <xdr:col>36</xdr:col>
      <xdr:colOff>169333</xdr:colOff>
      <xdr:row>757</xdr:row>
      <xdr:rowOff>177800</xdr:rowOff>
    </xdr:to>
    <xdr:cxnSp macro="">
      <xdr:nvCxnSpPr>
        <xdr:cNvPr id="355" name="直線コネクタ 354"/>
        <xdr:cNvCxnSpPr/>
      </xdr:nvCxnSpPr>
      <xdr:spPr>
        <a:xfrm>
          <a:off x="5444066" y="55922335"/>
          <a:ext cx="1430867" cy="1693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757</xdr:row>
      <xdr:rowOff>127001</xdr:rowOff>
    </xdr:from>
    <xdr:to>
      <xdr:col>48</xdr:col>
      <xdr:colOff>118533</xdr:colOff>
      <xdr:row>757</xdr:row>
      <xdr:rowOff>161365</xdr:rowOff>
    </xdr:to>
    <xdr:cxnSp macro="">
      <xdr:nvCxnSpPr>
        <xdr:cNvPr id="356" name="直線コネクタ 355"/>
        <xdr:cNvCxnSpPr/>
      </xdr:nvCxnSpPr>
      <xdr:spPr>
        <a:xfrm flipV="1">
          <a:off x="7351059" y="56263989"/>
          <a:ext cx="1373592" cy="3436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84667</xdr:colOff>
      <xdr:row>768</xdr:row>
      <xdr:rowOff>296334</xdr:rowOff>
    </xdr:from>
    <xdr:to>
      <xdr:col>49</xdr:col>
      <xdr:colOff>25400</xdr:colOff>
      <xdr:row>768</xdr:row>
      <xdr:rowOff>304803</xdr:rowOff>
    </xdr:to>
    <xdr:cxnSp macro="">
      <xdr:nvCxnSpPr>
        <xdr:cNvPr id="357" name="直線コネクタ 356"/>
        <xdr:cNvCxnSpPr/>
      </xdr:nvCxnSpPr>
      <xdr:spPr>
        <a:xfrm flipV="1">
          <a:off x="7162800" y="59876267"/>
          <a:ext cx="1989667" cy="8469"/>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127000</xdr:colOff>
      <xdr:row>769</xdr:row>
      <xdr:rowOff>0</xdr:rowOff>
    </xdr:from>
    <xdr:to>
      <xdr:col>34</xdr:col>
      <xdr:colOff>0</xdr:colOff>
      <xdr:row>769</xdr:row>
      <xdr:rowOff>42335</xdr:rowOff>
    </xdr:to>
    <xdr:cxnSp macro="">
      <xdr:nvCxnSpPr>
        <xdr:cNvPr id="358" name="直線コネクタ 357"/>
        <xdr:cNvCxnSpPr/>
      </xdr:nvCxnSpPr>
      <xdr:spPr>
        <a:xfrm flipV="1">
          <a:off x="4411133" y="59927067"/>
          <a:ext cx="1921934" cy="4233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169333</xdr:colOff>
      <xdr:row>769</xdr:row>
      <xdr:rowOff>135466</xdr:rowOff>
    </xdr:from>
    <xdr:to>
      <xdr:col>20</xdr:col>
      <xdr:colOff>118534</xdr:colOff>
      <xdr:row>769</xdr:row>
      <xdr:rowOff>143932</xdr:rowOff>
    </xdr:to>
    <xdr:cxnSp macro="">
      <xdr:nvCxnSpPr>
        <xdr:cNvPr id="359" name="直線コネクタ 358"/>
        <xdr:cNvCxnSpPr/>
      </xdr:nvCxnSpPr>
      <xdr:spPr>
        <a:xfrm flipV="1">
          <a:off x="1659466" y="60062533"/>
          <a:ext cx="2184401" cy="846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0" zoomScaleNormal="75" zoomScaleSheetLayoutView="80" zoomScalePageLayoutView="85" workbookViewId="0">
      <selection activeCell="AD23" sqref="AD23:AX2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954" t="s">
        <v>0</v>
      </c>
      <c r="AK2" s="954"/>
      <c r="AL2" s="954"/>
      <c r="AM2" s="954"/>
      <c r="AN2" s="954"/>
      <c r="AO2" s="955"/>
      <c r="AP2" s="955"/>
      <c r="AQ2" s="955"/>
      <c r="AR2" s="78" t="str">
        <f>IF(OR(AO2="　", AO2=""), "", "-")</f>
        <v/>
      </c>
      <c r="AS2" s="956">
        <v>167</v>
      </c>
      <c r="AT2" s="956"/>
      <c r="AU2" s="956"/>
      <c r="AV2" s="51" t="str">
        <f>IF(AW2="", "", "-")</f>
        <v/>
      </c>
      <c r="AW2" s="927"/>
      <c r="AX2" s="927"/>
    </row>
    <row r="3" spans="1:50" ht="21" customHeight="1" thickBot="1" x14ac:dyDescent="0.25">
      <c r="A3" s="867" t="s">
        <v>471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486</v>
      </c>
      <c r="AK3" s="869"/>
      <c r="AL3" s="869"/>
      <c r="AM3" s="869"/>
      <c r="AN3" s="869"/>
      <c r="AO3" s="869"/>
      <c r="AP3" s="869"/>
      <c r="AQ3" s="869"/>
      <c r="AR3" s="869"/>
      <c r="AS3" s="869"/>
      <c r="AT3" s="869"/>
      <c r="AU3" s="869"/>
      <c r="AV3" s="869"/>
      <c r="AW3" s="869"/>
      <c r="AX3" s="24" t="s">
        <v>65</v>
      </c>
    </row>
    <row r="4" spans="1:50" ht="24.75" customHeight="1" x14ac:dyDescent="0.2">
      <c r="A4" s="700" t="s">
        <v>25</v>
      </c>
      <c r="B4" s="701"/>
      <c r="C4" s="701"/>
      <c r="D4" s="701"/>
      <c r="E4" s="701"/>
      <c r="F4" s="701"/>
      <c r="G4" s="678" t="s">
        <v>490</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487</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2">
      <c r="A5" s="688" t="s">
        <v>67</v>
      </c>
      <c r="B5" s="689"/>
      <c r="C5" s="689"/>
      <c r="D5" s="689"/>
      <c r="E5" s="689"/>
      <c r="F5" s="690"/>
      <c r="G5" s="839" t="s">
        <v>491</v>
      </c>
      <c r="H5" s="840"/>
      <c r="I5" s="840"/>
      <c r="J5" s="840"/>
      <c r="K5" s="840"/>
      <c r="L5" s="840"/>
      <c r="M5" s="841" t="s">
        <v>66</v>
      </c>
      <c r="N5" s="842"/>
      <c r="O5" s="842"/>
      <c r="P5" s="842"/>
      <c r="Q5" s="842"/>
      <c r="R5" s="843"/>
      <c r="S5" s="844" t="s">
        <v>131</v>
      </c>
      <c r="T5" s="840"/>
      <c r="U5" s="840"/>
      <c r="V5" s="840"/>
      <c r="W5" s="840"/>
      <c r="X5" s="845"/>
      <c r="Y5" s="694" t="s">
        <v>3</v>
      </c>
      <c r="Z5" s="539"/>
      <c r="AA5" s="539"/>
      <c r="AB5" s="539"/>
      <c r="AC5" s="539"/>
      <c r="AD5" s="540"/>
      <c r="AE5" s="695" t="s">
        <v>488</v>
      </c>
      <c r="AF5" s="695"/>
      <c r="AG5" s="695"/>
      <c r="AH5" s="695"/>
      <c r="AI5" s="695"/>
      <c r="AJ5" s="695"/>
      <c r="AK5" s="695"/>
      <c r="AL5" s="695"/>
      <c r="AM5" s="695"/>
      <c r="AN5" s="695"/>
      <c r="AO5" s="695"/>
      <c r="AP5" s="696"/>
      <c r="AQ5" s="697" t="s">
        <v>908</v>
      </c>
      <c r="AR5" s="698"/>
      <c r="AS5" s="698"/>
      <c r="AT5" s="698"/>
      <c r="AU5" s="698"/>
      <c r="AV5" s="698"/>
      <c r="AW5" s="698"/>
      <c r="AX5" s="699"/>
    </row>
    <row r="6" spans="1:50" ht="39" customHeight="1" x14ac:dyDescent="0.2">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59.6" customHeight="1" x14ac:dyDescent="0.2">
      <c r="A7" s="491" t="s">
        <v>22</v>
      </c>
      <c r="B7" s="492"/>
      <c r="C7" s="492"/>
      <c r="D7" s="492"/>
      <c r="E7" s="492"/>
      <c r="F7" s="493"/>
      <c r="G7" s="494" t="s">
        <v>492</v>
      </c>
      <c r="H7" s="495"/>
      <c r="I7" s="495"/>
      <c r="J7" s="495"/>
      <c r="K7" s="495"/>
      <c r="L7" s="495"/>
      <c r="M7" s="495"/>
      <c r="N7" s="495"/>
      <c r="O7" s="495"/>
      <c r="P7" s="495"/>
      <c r="Q7" s="495"/>
      <c r="R7" s="495"/>
      <c r="S7" s="495"/>
      <c r="T7" s="495"/>
      <c r="U7" s="495"/>
      <c r="V7" s="495"/>
      <c r="W7" s="495"/>
      <c r="X7" s="496"/>
      <c r="Y7" s="938" t="s">
        <v>484</v>
      </c>
      <c r="Z7" s="439"/>
      <c r="AA7" s="439"/>
      <c r="AB7" s="439"/>
      <c r="AC7" s="439"/>
      <c r="AD7" s="939"/>
      <c r="AE7" s="928" t="s">
        <v>493</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2">
      <c r="A8" s="491" t="s">
        <v>357</v>
      </c>
      <c r="B8" s="492"/>
      <c r="C8" s="492"/>
      <c r="D8" s="492"/>
      <c r="E8" s="492"/>
      <c r="F8" s="493"/>
      <c r="G8" s="957" t="str">
        <f>入力規則等!A26</f>
        <v>国土強靱化施策</v>
      </c>
      <c r="H8" s="716"/>
      <c r="I8" s="716"/>
      <c r="J8" s="716"/>
      <c r="K8" s="716"/>
      <c r="L8" s="716"/>
      <c r="M8" s="716"/>
      <c r="N8" s="716"/>
      <c r="O8" s="716"/>
      <c r="P8" s="716"/>
      <c r="Q8" s="716"/>
      <c r="R8" s="716"/>
      <c r="S8" s="716"/>
      <c r="T8" s="716"/>
      <c r="U8" s="716"/>
      <c r="V8" s="716"/>
      <c r="W8" s="716"/>
      <c r="X8" s="958"/>
      <c r="Y8" s="846" t="s">
        <v>358</v>
      </c>
      <c r="Z8" s="847"/>
      <c r="AA8" s="847"/>
      <c r="AB8" s="847"/>
      <c r="AC8" s="847"/>
      <c r="AD8" s="848"/>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2">
      <c r="A9" s="849" t="s">
        <v>23</v>
      </c>
      <c r="B9" s="850"/>
      <c r="C9" s="850"/>
      <c r="D9" s="850"/>
      <c r="E9" s="850"/>
      <c r="F9" s="850"/>
      <c r="G9" s="851" t="s">
        <v>619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5" customHeight="1" x14ac:dyDescent="0.2">
      <c r="A10" s="656" t="s">
        <v>30</v>
      </c>
      <c r="B10" s="657"/>
      <c r="C10" s="657"/>
      <c r="D10" s="657"/>
      <c r="E10" s="657"/>
      <c r="F10" s="657"/>
      <c r="G10" s="750" t="s">
        <v>494</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2">
      <c r="A11" s="656" t="s">
        <v>5</v>
      </c>
      <c r="B11" s="657"/>
      <c r="C11" s="657"/>
      <c r="D11" s="657"/>
      <c r="E11" s="657"/>
      <c r="F11" s="658"/>
      <c r="G11" s="691" t="str">
        <f>入力規則等!P10</f>
        <v>委託・請負、交付</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2">
      <c r="A12" s="959" t="s">
        <v>24</v>
      </c>
      <c r="B12" s="960"/>
      <c r="C12" s="960"/>
      <c r="D12" s="960"/>
      <c r="E12" s="960"/>
      <c r="F12" s="961"/>
      <c r="G12" s="756"/>
      <c r="H12" s="757"/>
      <c r="I12" s="757"/>
      <c r="J12" s="757"/>
      <c r="K12" s="757"/>
      <c r="L12" s="757"/>
      <c r="M12" s="757"/>
      <c r="N12" s="757"/>
      <c r="O12" s="757"/>
      <c r="P12" s="411" t="s">
        <v>325</v>
      </c>
      <c r="Q12" s="412"/>
      <c r="R12" s="412"/>
      <c r="S12" s="412"/>
      <c r="T12" s="412"/>
      <c r="U12" s="412"/>
      <c r="V12" s="413"/>
      <c r="W12" s="411" t="s">
        <v>331</v>
      </c>
      <c r="X12" s="412"/>
      <c r="Y12" s="412"/>
      <c r="Z12" s="412"/>
      <c r="AA12" s="412"/>
      <c r="AB12" s="412"/>
      <c r="AC12" s="413"/>
      <c r="AD12" s="411" t="s">
        <v>411</v>
      </c>
      <c r="AE12" s="412"/>
      <c r="AF12" s="412"/>
      <c r="AG12" s="412"/>
      <c r="AH12" s="412"/>
      <c r="AI12" s="412"/>
      <c r="AJ12" s="413"/>
      <c r="AK12" s="411" t="s">
        <v>472</v>
      </c>
      <c r="AL12" s="412"/>
      <c r="AM12" s="412"/>
      <c r="AN12" s="412"/>
      <c r="AO12" s="412"/>
      <c r="AP12" s="412"/>
      <c r="AQ12" s="413"/>
      <c r="AR12" s="411" t="s">
        <v>473</v>
      </c>
      <c r="AS12" s="412"/>
      <c r="AT12" s="412"/>
      <c r="AU12" s="412"/>
      <c r="AV12" s="412"/>
      <c r="AW12" s="412"/>
      <c r="AX12" s="718"/>
    </row>
    <row r="13" spans="1:50" ht="21" customHeight="1" x14ac:dyDescent="0.2">
      <c r="A13" s="610"/>
      <c r="B13" s="611"/>
      <c r="C13" s="611"/>
      <c r="D13" s="611"/>
      <c r="E13" s="611"/>
      <c r="F13" s="612"/>
      <c r="G13" s="719" t="s">
        <v>6</v>
      </c>
      <c r="H13" s="720"/>
      <c r="I13" s="761" t="s">
        <v>7</v>
      </c>
      <c r="J13" s="762"/>
      <c r="K13" s="762"/>
      <c r="L13" s="762"/>
      <c r="M13" s="762"/>
      <c r="N13" s="762"/>
      <c r="O13" s="763"/>
      <c r="P13" s="653">
        <v>950</v>
      </c>
      <c r="Q13" s="654"/>
      <c r="R13" s="654"/>
      <c r="S13" s="654"/>
      <c r="T13" s="654"/>
      <c r="U13" s="654"/>
      <c r="V13" s="655"/>
      <c r="W13" s="653">
        <v>3504</v>
      </c>
      <c r="X13" s="654"/>
      <c r="Y13" s="654"/>
      <c r="Z13" s="654"/>
      <c r="AA13" s="654"/>
      <c r="AB13" s="654"/>
      <c r="AC13" s="655"/>
      <c r="AD13" s="653">
        <v>3441</v>
      </c>
      <c r="AE13" s="654"/>
      <c r="AF13" s="654"/>
      <c r="AG13" s="654"/>
      <c r="AH13" s="654"/>
      <c r="AI13" s="654"/>
      <c r="AJ13" s="655"/>
      <c r="AK13" s="653">
        <v>3115</v>
      </c>
      <c r="AL13" s="654"/>
      <c r="AM13" s="654"/>
      <c r="AN13" s="654"/>
      <c r="AO13" s="654"/>
      <c r="AP13" s="654"/>
      <c r="AQ13" s="655"/>
      <c r="AR13" s="935">
        <v>3745</v>
      </c>
      <c r="AS13" s="936"/>
      <c r="AT13" s="936"/>
      <c r="AU13" s="936"/>
      <c r="AV13" s="936"/>
      <c r="AW13" s="936"/>
      <c r="AX13" s="937"/>
    </row>
    <row r="14" spans="1:50" ht="21" customHeight="1" x14ac:dyDescent="0.2">
      <c r="A14" s="610"/>
      <c r="B14" s="611"/>
      <c r="C14" s="611"/>
      <c r="D14" s="611"/>
      <c r="E14" s="611"/>
      <c r="F14" s="612"/>
      <c r="G14" s="721"/>
      <c r="H14" s="722"/>
      <c r="I14" s="707" t="s">
        <v>8</v>
      </c>
      <c r="J14" s="759"/>
      <c r="K14" s="759"/>
      <c r="L14" s="759"/>
      <c r="M14" s="759"/>
      <c r="N14" s="759"/>
      <c r="O14" s="760"/>
      <c r="P14" s="653">
        <v>5349</v>
      </c>
      <c r="Q14" s="654"/>
      <c r="R14" s="654"/>
      <c r="S14" s="654"/>
      <c r="T14" s="654"/>
      <c r="U14" s="654"/>
      <c r="V14" s="655"/>
      <c r="W14" s="653">
        <v>299</v>
      </c>
      <c r="X14" s="654"/>
      <c r="Y14" s="654"/>
      <c r="Z14" s="654"/>
      <c r="AA14" s="654"/>
      <c r="AB14" s="654"/>
      <c r="AC14" s="655"/>
      <c r="AD14" s="653">
        <v>873</v>
      </c>
      <c r="AE14" s="654"/>
      <c r="AF14" s="654"/>
      <c r="AG14" s="654"/>
      <c r="AH14" s="654"/>
      <c r="AI14" s="654"/>
      <c r="AJ14" s="655"/>
      <c r="AK14" s="653" t="s">
        <v>498</v>
      </c>
      <c r="AL14" s="654"/>
      <c r="AM14" s="654"/>
      <c r="AN14" s="654"/>
      <c r="AO14" s="654"/>
      <c r="AP14" s="654"/>
      <c r="AQ14" s="655"/>
      <c r="AR14" s="785"/>
      <c r="AS14" s="785"/>
      <c r="AT14" s="785"/>
      <c r="AU14" s="785"/>
      <c r="AV14" s="785"/>
      <c r="AW14" s="785"/>
      <c r="AX14" s="786"/>
    </row>
    <row r="15" spans="1:50" ht="21" customHeight="1" x14ac:dyDescent="0.2">
      <c r="A15" s="610"/>
      <c r="B15" s="611"/>
      <c r="C15" s="611"/>
      <c r="D15" s="611"/>
      <c r="E15" s="611"/>
      <c r="F15" s="612"/>
      <c r="G15" s="721"/>
      <c r="H15" s="722"/>
      <c r="I15" s="707" t="s">
        <v>51</v>
      </c>
      <c r="J15" s="708"/>
      <c r="K15" s="708"/>
      <c r="L15" s="708"/>
      <c r="M15" s="708"/>
      <c r="N15" s="708"/>
      <c r="O15" s="709"/>
      <c r="P15" s="653">
        <v>19896</v>
      </c>
      <c r="Q15" s="654"/>
      <c r="R15" s="654"/>
      <c r="S15" s="654"/>
      <c r="T15" s="654"/>
      <c r="U15" s="654"/>
      <c r="V15" s="655"/>
      <c r="W15" s="653">
        <v>5500</v>
      </c>
      <c r="X15" s="654"/>
      <c r="Y15" s="654"/>
      <c r="Z15" s="654"/>
      <c r="AA15" s="654"/>
      <c r="AB15" s="654"/>
      <c r="AC15" s="655"/>
      <c r="AD15" s="653">
        <v>988</v>
      </c>
      <c r="AE15" s="654"/>
      <c r="AF15" s="654"/>
      <c r="AG15" s="654"/>
      <c r="AH15" s="654"/>
      <c r="AI15" s="654"/>
      <c r="AJ15" s="655"/>
      <c r="AK15" s="653">
        <v>1658</v>
      </c>
      <c r="AL15" s="654"/>
      <c r="AM15" s="654"/>
      <c r="AN15" s="654"/>
      <c r="AO15" s="654"/>
      <c r="AP15" s="654"/>
      <c r="AQ15" s="655"/>
      <c r="AR15" s="653" t="s">
        <v>902</v>
      </c>
      <c r="AS15" s="654"/>
      <c r="AT15" s="654"/>
      <c r="AU15" s="654"/>
      <c r="AV15" s="654"/>
      <c r="AW15" s="654"/>
      <c r="AX15" s="804"/>
    </row>
    <row r="16" spans="1:50" ht="21" customHeight="1" x14ac:dyDescent="0.2">
      <c r="A16" s="610"/>
      <c r="B16" s="611"/>
      <c r="C16" s="611"/>
      <c r="D16" s="611"/>
      <c r="E16" s="611"/>
      <c r="F16" s="612"/>
      <c r="G16" s="721"/>
      <c r="H16" s="722"/>
      <c r="I16" s="707" t="s">
        <v>52</v>
      </c>
      <c r="J16" s="708"/>
      <c r="K16" s="708"/>
      <c r="L16" s="708"/>
      <c r="M16" s="708"/>
      <c r="N16" s="708"/>
      <c r="O16" s="709"/>
      <c r="P16" s="653">
        <v>-5500</v>
      </c>
      <c r="Q16" s="654"/>
      <c r="R16" s="654"/>
      <c r="S16" s="654"/>
      <c r="T16" s="654"/>
      <c r="U16" s="654"/>
      <c r="V16" s="655"/>
      <c r="W16" s="653">
        <v>-988</v>
      </c>
      <c r="X16" s="654"/>
      <c r="Y16" s="654"/>
      <c r="Z16" s="654"/>
      <c r="AA16" s="654"/>
      <c r="AB16" s="654"/>
      <c r="AC16" s="655"/>
      <c r="AD16" s="653">
        <v>-1658</v>
      </c>
      <c r="AE16" s="654"/>
      <c r="AF16" s="654"/>
      <c r="AG16" s="654"/>
      <c r="AH16" s="654"/>
      <c r="AI16" s="654"/>
      <c r="AJ16" s="655"/>
      <c r="AK16" s="653" t="s">
        <v>499</v>
      </c>
      <c r="AL16" s="654"/>
      <c r="AM16" s="654"/>
      <c r="AN16" s="654"/>
      <c r="AO16" s="654"/>
      <c r="AP16" s="654"/>
      <c r="AQ16" s="655"/>
      <c r="AR16" s="753"/>
      <c r="AS16" s="754"/>
      <c r="AT16" s="754"/>
      <c r="AU16" s="754"/>
      <c r="AV16" s="754"/>
      <c r="AW16" s="754"/>
      <c r="AX16" s="755"/>
    </row>
    <row r="17" spans="1:50" ht="24.75" customHeight="1" x14ac:dyDescent="0.2">
      <c r="A17" s="610"/>
      <c r="B17" s="611"/>
      <c r="C17" s="611"/>
      <c r="D17" s="611"/>
      <c r="E17" s="611"/>
      <c r="F17" s="612"/>
      <c r="G17" s="721"/>
      <c r="H17" s="722"/>
      <c r="I17" s="707" t="s">
        <v>50</v>
      </c>
      <c r="J17" s="759"/>
      <c r="K17" s="759"/>
      <c r="L17" s="759"/>
      <c r="M17" s="759"/>
      <c r="N17" s="759"/>
      <c r="O17" s="760"/>
      <c r="P17" s="653" t="s">
        <v>495</v>
      </c>
      <c r="Q17" s="654"/>
      <c r="R17" s="654"/>
      <c r="S17" s="654"/>
      <c r="T17" s="654"/>
      <c r="U17" s="654"/>
      <c r="V17" s="655"/>
      <c r="W17" s="653" t="s">
        <v>496</v>
      </c>
      <c r="X17" s="654"/>
      <c r="Y17" s="654"/>
      <c r="Z17" s="654"/>
      <c r="AA17" s="654"/>
      <c r="AB17" s="654"/>
      <c r="AC17" s="655"/>
      <c r="AD17" s="653" t="s">
        <v>495</v>
      </c>
      <c r="AE17" s="654"/>
      <c r="AF17" s="654"/>
      <c r="AG17" s="654"/>
      <c r="AH17" s="654"/>
      <c r="AI17" s="654"/>
      <c r="AJ17" s="655"/>
      <c r="AK17" s="653" t="s">
        <v>500</v>
      </c>
      <c r="AL17" s="654"/>
      <c r="AM17" s="654"/>
      <c r="AN17" s="654"/>
      <c r="AO17" s="654"/>
      <c r="AP17" s="654"/>
      <c r="AQ17" s="655"/>
      <c r="AR17" s="933"/>
      <c r="AS17" s="933"/>
      <c r="AT17" s="933"/>
      <c r="AU17" s="933"/>
      <c r="AV17" s="933"/>
      <c r="AW17" s="933"/>
      <c r="AX17" s="934"/>
    </row>
    <row r="18" spans="1:50" ht="24.75" customHeight="1" x14ac:dyDescent="0.2">
      <c r="A18" s="610"/>
      <c r="B18" s="611"/>
      <c r="C18" s="611"/>
      <c r="D18" s="611"/>
      <c r="E18" s="611"/>
      <c r="F18" s="612"/>
      <c r="G18" s="723"/>
      <c r="H18" s="724"/>
      <c r="I18" s="712" t="s">
        <v>20</v>
      </c>
      <c r="J18" s="713"/>
      <c r="K18" s="713"/>
      <c r="L18" s="713"/>
      <c r="M18" s="713"/>
      <c r="N18" s="713"/>
      <c r="O18" s="714"/>
      <c r="P18" s="878">
        <f>SUM(P13:V17)</f>
        <v>20695</v>
      </c>
      <c r="Q18" s="879"/>
      <c r="R18" s="879"/>
      <c r="S18" s="879"/>
      <c r="T18" s="879"/>
      <c r="U18" s="879"/>
      <c r="V18" s="880"/>
      <c r="W18" s="878">
        <f>SUM(W13:AC17)</f>
        <v>8315</v>
      </c>
      <c r="X18" s="879"/>
      <c r="Y18" s="879"/>
      <c r="Z18" s="879"/>
      <c r="AA18" s="879"/>
      <c r="AB18" s="879"/>
      <c r="AC18" s="880"/>
      <c r="AD18" s="878">
        <f>SUM(AD13:AJ17)</f>
        <v>3644</v>
      </c>
      <c r="AE18" s="879"/>
      <c r="AF18" s="879"/>
      <c r="AG18" s="879"/>
      <c r="AH18" s="879"/>
      <c r="AI18" s="879"/>
      <c r="AJ18" s="880"/>
      <c r="AK18" s="878">
        <f>SUM(AK13:AQ17)</f>
        <v>4773</v>
      </c>
      <c r="AL18" s="879"/>
      <c r="AM18" s="879"/>
      <c r="AN18" s="879"/>
      <c r="AO18" s="879"/>
      <c r="AP18" s="879"/>
      <c r="AQ18" s="880"/>
      <c r="AR18" s="878">
        <f>SUM(AR13:AX17)</f>
        <v>3745</v>
      </c>
      <c r="AS18" s="879"/>
      <c r="AT18" s="879"/>
      <c r="AU18" s="879"/>
      <c r="AV18" s="879"/>
      <c r="AW18" s="879"/>
      <c r="AX18" s="881"/>
    </row>
    <row r="19" spans="1:50" ht="24.75" customHeight="1" x14ac:dyDescent="0.2">
      <c r="A19" s="610"/>
      <c r="B19" s="611"/>
      <c r="C19" s="611"/>
      <c r="D19" s="611"/>
      <c r="E19" s="611"/>
      <c r="F19" s="612"/>
      <c r="G19" s="876" t="s">
        <v>9</v>
      </c>
      <c r="H19" s="877"/>
      <c r="I19" s="877"/>
      <c r="J19" s="877"/>
      <c r="K19" s="877"/>
      <c r="L19" s="877"/>
      <c r="M19" s="877"/>
      <c r="N19" s="877"/>
      <c r="O19" s="877"/>
      <c r="P19" s="653">
        <v>20171</v>
      </c>
      <c r="Q19" s="654"/>
      <c r="R19" s="654"/>
      <c r="S19" s="654"/>
      <c r="T19" s="654"/>
      <c r="U19" s="654"/>
      <c r="V19" s="655"/>
      <c r="W19" s="653">
        <v>8156</v>
      </c>
      <c r="X19" s="654"/>
      <c r="Y19" s="654"/>
      <c r="Z19" s="654"/>
      <c r="AA19" s="654"/>
      <c r="AB19" s="654"/>
      <c r="AC19" s="655"/>
      <c r="AD19" s="653">
        <v>3539</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2">
      <c r="A20" s="610"/>
      <c r="B20" s="611"/>
      <c r="C20" s="611"/>
      <c r="D20" s="611"/>
      <c r="E20" s="611"/>
      <c r="F20" s="612"/>
      <c r="G20" s="876" t="s">
        <v>10</v>
      </c>
      <c r="H20" s="877"/>
      <c r="I20" s="877"/>
      <c r="J20" s="877"/>
      <c r="K20" s="877"/>
      <c r="L20" s="877"/>
      <c r="M20" s="877"/>
      <c r="N20" s="877"/>
      <c r="O20" s="877"/>
      <c r="P20" s="311">
        <f>IF(P18=0, "-", SUM(P19)/P18)</f>
        <v>0.97467987436578885</v>
      </c>
      <c r="Q20" s="311"/>
      <c r="R20" s="311"/>
      <c r="S20" s="311"/>
      <c r="T20" s="311"/>
      <c r="U20" s="311"/>
      <c r="V20" s="311"/>
      <c r="W20" s="311">
        <f t="shared" ref="W20" si="0">IF(W18=0, "-", SUM(W19)/W18)</f>
        <v>0.98087793144918822</v>
      </c>
      <c r="X20" s="311"/>
      <c r="Y20" s="311"/>
      <c r="Z20" s="311"/>
      <c r="AA20" s="311"/>
      <c r="AB20" s="311"/>
      <c r="AC20" s="311"/>
      <c r="AD20" s="311">
        <f t="shared" ref="AD20" si="1">IF(AD18=0, "-", SUM(AD19)/AD18)</f>
        <v>0.97118551042810097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9"/>
      <c r="B21" s="850"/>
      <c r="C21" s="850"/>
      <c r="D21" s="850"/>
      <c r="E21" s="850"/>
      <c r="F21" s="962"/>
      <c r="G21" s="309" t="s">
        <v>436</v>
      </c>
      <c r="H21" s="310"/>
      <c r="I21" s="310"/>
      <c r="J21" s="310"/>
      <c r="K21" s="310"/>
      <c r="L21" s="310"/>
      <c r="M21" s="310"/>
      <c r="N21" s="310"/>
      <c r="O21" s="310"/>
      <c r="P21" s="311">
        <f>IF(P19=0, "-", SUM(P19)/SUM(P13,P14))</f>
        <v>3.2022543260835055</v>
      </c>
      <c r="Q21" s="311"/>
      <c r="R21" s="311"/>
      <c r="S21" s="311"/>
      <c r="T21" s="311"/>
      <c r="U21" s="311"/>
      <c r="V21" s="311"/>
      <c r="W21" s="311">
        <f t="shared" ref="W21" si="2">IF(W19=0, "-", SUM(W19)/SUM(W13,W14))</f>
        <v>2.1446226663160664</v>
      </c>
      <c r="X21" s="311"/>
      <c r="Y21" s="311"/>
      <c r="Z21" s="311"/>
      <c r="AA21" s="311"/>
      <c r="AB21" s="311"/>
      <c r="AC21" s="311"/>
      <c r="AD21" s="311">
        <f t="shared" ref="AD21" si="3">IF(AD19=0, "-", SUM(AD19)/SUM(AD13,AD14))</f>
        <v>0.82035234121464995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80" t="s">
        <v>476</v>
      </c>
      <c r="B22" s="981"/>
      <c r="C22" s="981"/>
      <c r="D22" s="981"/>
      <c r="E22" s="981"/>
      <c r="F22" s="982"/>
      <c r="G22" s="967" t="s">
        <v>413</v>
      </c>
      <c r="H22" s="215"/>
      <c r="I22" s="215"/>
      <c r="J22" s="215"/>
      <c r="K22" s="215"/>
      <c r="L22" s="215"/>
      <c r="M22" s="215"/>
      <c r="N22" s="215"/>
      <c r="O22" s="216"/>
      <c r="P22" s="952" t="s">
        <v>474</v>
      </c>
      <c r="Q22" s="215"/>
      <c r="R22" s="215"/>
      <c r="S22" s="215"/>
      <c r="T22" s="215"/>
      <c r="U22" s="215"/>
      <c r="V22" s="216"/>
      <c r="W22" s="952" t="s">
        <v>475</v>
      </c>
      <c r="X22" s="215"/>
      <c r="Y22" s="215"/>
      <c r="Z22" s="215"/>
      <c r="AA22" s="215"/>
      <c r="AB22" s="215"/>
      <c r="AC22" s="216"/>
      <c r="AD22" s="952" t="s">
        <v>412</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31.95" customHeight="1" x14ac:dyDescent="0.2">
      <c r="A23" s="983"/>
      <c r="B23" s="984"/>
      <c r="C23" s="984"/>
      <c r="D23" s="984"/>
      <c r="E23" s="984"/>
      <c r="F23" s="985"/>
      <c r="G23" s="968" t="s">
        <v>497</v>
      </c>
      <c r="H23" s="969"/>
      <c r="I23" s="969"/>
      <c r="J23" s="969"/>
      <c r="K23" s="969"/>
      <c r="L23" s="969"/>
      <c r="M23" s="969"/>
      <c r="N23" s="969"/>
      <c r="O23" s="970"/>
      <c r="P23" s="653">
        <v>2790</v>
      </c>
      <c r="Q23" s="654"/>
      <c r="R23" s="654"/>
      <c r="S23" s="654"/>
      <c r="T23" s="654"/>
      <c r="U23" s="654"/>
      <c r="V23" s="655"/>
      <c r="W23" s="935">
        <v>2800</v>
      </c>
      <c r="X23" s="936"/>
      <c r="Y23" s="936"/>
      <c r="Z23" s="936"/>
      <c r="AA23" s="936"/>
      <c r="AB23" s="936"/>
      <c r="AC23" s="953"/>
      <c r="AD23" s="990" t="s">
        <v>909</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2">
      <c r="A24" s="983"/>
      <c r="B24" s="984"/>
      <c r="C24" s="984"/>
      <c r="D24" s="984"/>
      <c r="E24" s="984"/>
      <c r="F24" s="985"/>
      <c r="G24" s="968" t="s">
        <v>903</v>
      </c>
      <c r="H24" s="969"/>
      <c r="I24" s="969"/>
      <c r="J24" s="969"/>
      <c r="K24" s="969"/>
      <c r="L24" s="969"/>
      <c r="M24" s="969"/>
      <c r="N24" s="969"/>
      <c r="O24" s="970"/>
      <c r="P24" s="653">
        <v>325</v>
      </c>
      <c r="Q24" s="654"/>
      <c r="R24" s="654"/>
      <c r="S24" s="654"/>
      <c r="T24" s="654"/>
      <c r="U24" s="654"/>
      <c r="V24" s="655"/>
      <c r="W24" s="653">
        <v>945</v>
      </c>
      <c r="X24" s="654"/>
      <c r="Y24" s="654"/>
      <c r="Z24" s="654"/>
      <c r="AA24" s="654"/>
      <c r="AB24" s="654"/>
      <c r="AC24" s="655"/>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2">
      <c r="A25" s="983"/>
      <c r="B25" s="984"/>
      <c r="C25" s="984"/>
      <c r="D25" s="984"/>
      <c r="E25" s="984"/>
      <c r="F25" s="985"/>
      <c r="G25" s="971"/>
      <c r="H25" s="972"/>
      <c r="I25" s="972"/>
      <c r="J25" s="972"/>
      <c r="K25" s="972"/>
      <c r="L25" s="972"/>
      <c r="M25" s="972"/>
      <c r="N25" s="972"/>
      <c r="O25" s="973"/>
      <c r="P25" s="935"/>
      <c r="Q25" s="936"/>
      <c r="R25" s="936"/>
      <c r="S25" s="936"/>
      <c r="T25" s="936"/>
      <c r="U25" s="936"/>
      <c r="V25" s="953"/>
      <c r="W25" s="653"/>
      <c r="X25" s="654"/>
      <c r="Y25" s="654"/>
      <c r="Z25" s="654"/>
      <c r="AA25" s="654"/>
      <c r="AB25" s="654"/>
      <c r="AC25" s="655"/>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2">
      <c r="A26" s="983"/>
      <c r="B26" s="984"/>
      <c r="C26" s="984"/>
      <c r="D26" s="984"/>
      <c r="E26" s="984"/>
      <c r="F26" s="985"/>
      <c r="G26" s="968"/>
      <c r="H26" s="969"/>
      <c r="I26" s="969"/>
      <c r="J26" s="969"/>
      <c r="K26" s="969"/>
      <c r="L26" s="969"/>
      <c r="M26" s="969"/>
      <c r="N26" s="969"/>
      <c r="O26" s="970"/>
      <c r="P26" s="653"/>
      <c r="Q26" s="654"/>
      <c r="R26" s="654"/>
      <c r="S26" s="654"/>
      <c r="T26" s="654"/>
      <c r="U26" s="654"/>
      <c r="V26" s="655"/>
      <c r="W26" s="653"/>
      <c r="X26" s="654"/>
      <c r="Y26" s="654"/>
      <c r="Z26" s="654"/>
      <c r="AA26" s="654"/>
      <c r="AB26" s="654"/>
      <c r="AC26" s="655"/>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2">
      <c r="A27" s="983"/>
      <c r="B27" s="984"/>
      <c r="C27" s="984"/>
      <c r="D27" s="984"/>
      <c r="E27" s="984"/>
      <c r="F27" s="985"/>
      <c r="G27" s="968"/>
      <c r="H27" s="969"/>
      <c r="I27" s="969"/>
      <c r="J27" s="969"/>
      <c r="K27" s="969"/>
      <c r="L27" s="969"/>
      <c r="M27" s="969"/>
      <c r="N27" s="969"/>
      <c r="O27" s="970"/>
      <c r="P27" s="653"/>
      <c r="Q27" s="654"/>
      <c r="R27" s="654"/>
      <c r="S27" s="654"/>
      <c r="T27" s="654"/>
      <c r="U27" s="654"/>
      <c r="V27" s="655"/>
      <c r="W27" s="653"/>
      <c r="X27" s="654"/>
      <c r="Y27" s="654"/>
      <c r="Z27" s="654"/>
      <c r="AA27" s="654"/>
      <c r="AB27" s="654"/>
      <c r="AC27" s="655"/>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2">
      <c r="A28" s="983"/>
      <c r="B28" s="984"/>
      <c r="C28" s="984"/>
      <c r="D28" s="984"/>
      <c r="E28" s="984"/>
      <c r="F28" s="985"/>
      <c r="G28" s="974" t="s">
        <v>417</v>
      </c>
      <c r="H28" s="975"/>
      <c r="I28" s="975"/>
      <c r="J28" s="975"/>
      <c r="K28" s="975"/>
      <c r="L28" s="975"/>
      <c r="M28" s="975"/>
      <c r="N28" s="975"/>
      <c r="O28" s="976"/>
      <c r="P28" s="878">
        <f>P29-SUM(P23:P27)</f>
        <v>0</v>
      </c>
      <c r="Q28" s="879"/>
      <c r="R28" s="879"/>
      <c r="S28" s="879"/>
      <c r="T28" s="879"/>
      <c r="U28" s="879"/>
      <c r="V28" s="880"/>
      <c r="W28" s="878">
        <f>W29-SUM(W23:W27)</f>
        <v>0</v>
      </c>
      <c r="X28" s="879"/>
      <c r="Y28" s="879"/>
      <c r="Z28" s="879"/>
      <c r="AA28" s="879"/>
      <c r="AB28" s="879"/>
      <c r="AC28" s="880"/>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5">
      <c r="A29" s="986"/>
      <c r="B29" s="987"/>
      <c r="C29" s="987"/>
      <c r="D29" s="987"/>
      <c r="E29" s="987"/>
      <c r="F29" s="988"/>
      <c r="G29" s="977" t="s">
        <v>414</v>
      </c>
      <c r="H29" s="978"/>
      <c r="I29" s="978"/>
      <c r="J29" s="978"/>
      <c r="K29" s="978"/>
      <c r="L29" s="978"/>
      <c r="M29" s="978"/>
      <c r="N29" s="978"/>
      <c r="O29" s="979"/>
      <c r="P29" s="949">
        <f>AK13</f>
        <v>3115</v>
      </c>
      <c r="Q29" s="950"/>
      <c r="R29" s="950"/>
      <c r="S29" s="950"/>
      <c r="T29" s="950"/>
      <c r="U29" s="950"/>
      <c r="V29" s="951"/>
      <c r="W29" s="949">
        <f>AR13</f>
        <v>3745</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2">
      <c r="A30" s="861" t="s">
        <v>430</v>
      </c>
      <c r="B30" s="862"/>
      <c r="C30" s="862"/>
      <c r="D30" s="862"/>
      <c r="E30" s="862"/>
      <c r="F30" s="863"/>
      <c r="G30" s="770" t="s">
        <v>265</v>
      </c>
      <c r="H30" s="771"/>
      <c r="I30" s="771"/>
      <c r="J30" s="771"/>
      <c r="K30" s="771"/>
      <c r="L30" s="771"/>
      <c r="M30" s="771"/>
      <c r="N30" s="771"/>
      <c r="O30" s="772"/>
      <c r="P30" s="857" t="s">
        <v>59</v>
      </c>
      <c r="Q30" s="771"/>
      <c r="R30" s="771"/>
      <c r="S30" s="771"/>
      <c r="T30" s="771"/>
      <c r="U30" s="771"/>
      <c r="V30" s="771"/>
      <c r="W30" s="771"/>
      <c r="X30" s="772"/>
      <c r="Y30" s="854"/>
      <c r="Z30" s="855"/>
      <c r="AA30" s="856"/>
      <c r="AB30" s="858" t="s">
        <v>11</v>
      </c>
      <c r="AC30" s="859"/>
      <c r="AD30" s="860"/>
      <c r="AE30" s="858" t="s">
        <v>325</v>
      </c>
      <c r="AF30" s="859"/>
      <c r="AG30" s="859"/>
      <c r="AH30" s="860"/>
      <c r="AI30" s="858" t="s">
        <v>331</v>
      </c>
      <c r="AJ30" s="859"/>
      <c r="AK30" s="859"/>
      <c r="AL30" s="860"/>
      <c r="AM30" s="931" t="s">
        <v>411</v>
      </c>
      <c r="AN30" s="931"/>
      <c r="AO30" s="931"/>
      <c r="AP30" s="858"/>
      <c r="AQ30" s="764" t="s">
        <v>323</v>
      </c>
      <c r="AR30" s="765"/>
      <c r="AS30" s="765"/>
      <c r="AT30" s="766"/>
      <c r="AU30" s="771" t="s">
        <v>253</v>
      </c>
      <c r="AV30" s="771"/>
      <c r="AW30" s="771"/>
      <c r="AX30" s="932"/>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500</v>
      </c>
      <c r="AR31" s="193"/>
      <c r="AS31" s="126" t="s">
        <v>324</v>
      </c>
      <c r="AT31" s="127"/>
      <c r="AU31" s="192">
        <v>30</v>
      </c>
      <c r="AV31" s="192"/>
      <c r="AW31" s="394" t="s">
        <v>298</v>
      </c>
      <c r="AX31" s="395"/>
    </row>
    <row r="32" spans="1:50" ht="23.25" customHeight="1" x14ac:dyDescent="0.2">
      <c r="A32" s="399"/>
      <c r="B32" s="397"/>
      <c r="C32" s="397"/>
      <c r="D32" s="397"/>
      <c r="E32" s="397"/>
      <c r="F32" s="398"/>
      <c r="G32" s="557" t="s">
        <v>501</v>
      </c>
      <c r="H32" s="558"/>
      <c r="I32" s="558"/>
      <c r="J32" s="558"/>
      <c r="K32" s="558"/>
      <c r="L32" s="558"/>
      <c r="M32" s="558"/>
      <c r="N32" s="558"/>
      <c r="O32" s="559"/>
      <c r="P32" s="98" t="s">
        <v>502</v>
      </c>
      <c r="Q32" s="98"/>
      <c r="R32" s="98"/>
      <c r="S32" s="98"/>
      <c r="T32" s="98"/>
      <c r="U32" s="98"/>
      <c r="V32" s="98"/>
      <c r="W32" s="98"/>
      <c r="X32" s="99"/>
      <c r="Y32" s="467" t="s">
        <v>12</v>
      </c>
      <c r="Z32" s="527"/>
      <c r="AA32" s="528"/>
      <c r="AB32" s="758" t="s">
        <v>299</v>
      </c>
      <c r="AC32" s="758"/>
      <c r="AD32" s="758"/>
      <c r="AE32" s="211">
        <v>9</v>
      </c>
      <c r="AF32" s="212"/>
      <c r="AG32" s="212"/>
      <c r="AH32" s="212"/>
      <c r="AI32" s="211">
        <v>21</v>
      </c>
      <c r="AJ32" s="212"/>
      <c r="AK32" s="212"/>
      <c r="AL32" s="212"/>
      <c r="AM32" s="211">
        <v>24</v>
      </c>
      <c r="AN32" s="212"/>
      <c r="AO32" s="212"/>
      <c r="AP32" s="212"/>
      <c r="AQ32" s="333" t="s">
        <v>503</v>
      </c>
      <c r="AR32" s="200"/>
      <c r="AS32" s="200"/>
      <c r="AT32" s="334"/>
      <c r="AU32" s="212"/>
      <c r="AV32" s="212"/>
      <c r="AW32" s="212"/>
      <c r="AX32" s="214"/>
    </row>
    <row r="33" spans="1:50" ht="23.25" customHeight="1" x14ac:dyDescent="0.2">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758" t="s">
        <v>299</v>
      </c>
      <c r="AC33" s="758"/>
      <c r="AD33" s="758"/>
      <c r="AE33" s="211">
        <v>60</v>
      </c>
      <c r="AF33" s="212"/>
      <c r="AG33" s="212"/>
      <c r="AH33" s="212"/>
      <c r="AI33" s="211">
        <v>60</v>
      </c>
      <c r="AJ33" s="212"/>
      <c r="AK33" s="212"/>
      <c r="AL33" s="212"/>
      <c r="AM33" s="211">
        <v>60</v>
      </c>
      <c r="AN33" s="212"/>
      <c r="AO33" s="212"/>
      <c r="AP33" s="212"/>
      <c r="AQ33" s="333" t="s">
        <v>503</v>
      </c>
      <c r="AR33" s="200"/>
      <c r="AS33" s="200"/>
      <c r="AT33" s="334"/>
      <c r="AU33" s="212">
        <v>60</v>
      </c>
      <c r="AV33" s="212"/>
      <c r="AW33" s="212"/>
      <c r="AX33" s="214"/>
    </row>
    <row r="34" spans="1:50" ht="23.25" customHeight="1" x14ac:dyDescent="0.2">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299</v>
      </c>
      <c r="AC34" s="549"/>
      <c r="AD34" s="549"/>
      <c r="AE34" s="211">
        <v>15</v>
      </c>
      <c r="AF34" s="212"/>
      <c r="AG34" s="212"/>
      <c r="AH34" s="212"/>
      <c r="AI34" s="211">
        <f>AI32/AI33*100</f>
        <v>35</v>
      </c>
      <c r="AJ34" s="212"/>
      <c r="AK34" s="212"/>
      <c r="AL34" s="212"/>
      <c r="AM34" s="211">
        <f>AM32/AM33*100</f>
        <v>40</v>
      </c>
      <c r="AN34" s="212"/>
      <c r="AO34" s="212"/>
      <c r="AP34" s="212"/>
      <c r="AQ34" s="333" t="s">
        <v>503</v>
      </c>
      <c r="AR34" s="200"/>
      <c r="AS34" s="200"/>
      <c r="AT34" s="334"/>
      <c r="AU34" s="212"/>
      <c r="AV34" s="212"/>
      <c r="AW34" s="212"/>
      <c r="AX34" s="214"/>
    </row>
    <row r="35" spans="1:50" ht="30.6" customHeight="1" x14ac:dyDescent="0.2">
      <c r="A35" s="219" t="s">
        <v>464</v>
      </c>
      <c r="B35" s="220"/>
      <c r="C35" s="220"/>
      <c r="D35" s="220"/>
      <c r="E35" s="220"/>
      <c r="F35" s="221"/>
      <c r="G35" s="225" t="s">
        <v>607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0.6"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67" t="s">
        <v>430</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325</v>
      </c>
      <c r="AF37" s="238"/>
      <c r="AG37" s="238"/>
      <c r="AH37" s="239"/>
      <c r="AI37" s="237" t="s">
        <v>331</v>
      </c>
      <c r="AJ37" s="238"/>
      <c r="AK37" s="238"/>
      <c r="AL37" s="239"/>
      <c r="AM37" s="243" t="s">
        <v>411</v>
      </c>
      <c r="AN37" s="243"/>
      <c r="AO37" s="243"/>
      <c r="AP37" s="237"/>
      <c r="AQ37" s="144" t="s">
        <v>323</v>
      </c>
      <c r="AR37" s="145"/>
      <c r="AS37" s="145"/>
      <c r="AT37" s="146"/>
      <c r="AU37" s="407" t="s">
        <v>253</v>
      </c>
      <c r="AV37" s="407"/>
      <c r="AW37" s="407"/>
      <c r="AX37" s="926"/>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t="s">
        <v>500</v>
      </c>
      <c r="AR38" s="193"/>
      <c r="AS38" s="126" t="s">
        <v>324</v>
      </c>
      <c r="AT38" s="127"/>
      <c r="AU38" s="192">
        <v>30</v>
      </c>
      <c r="AV38" s="192"/>
      <c r="AW38" s="394" t="s">
        <v>298</v>
      </c>
      <c r="AX38" s="395"/>
    </row>
    <row r="39" spans="1:50" ht="23.25" customHeight="1" x14ac:dyDescent="0.2">
      <c r="A39" s="399"/>
      <c r="B39" s="397"/>
      <c r="C39" s="397"/>
      <c r="D39" s="397"/>
      <c r="E39" s="397"/>
      <c r="F39" s="398"/>
      <c r="G39" s="557" t="s">
        <v>504</v>
      </c>
      <c r="H39" s="882"/>
      <c r="I39" s="882"/>
      <c r="J39" s="882"/>
      <c r="K39" s="882"/>
      <c r="L39" s="882"/>
      <c r="M39" s="882"/>
      <c r="N39" s="882"/>
      <c r="O39" s="883"/>
      <c r="P39" s="98" t="s">
        <v>505</v>
      </c>
      <c r="Q39" s="890"/>
      <c r="R39" s="890"/>
      <c r="S39" s="890"/>
      <c r="T39" s="890"/>
      <c r="U39" s="890"/>
      <c r="V39" s="890"/>
      <c r="W39" s="890"/>
      <c r="X39" s="891"/>
      <c r="Y39" s="467" t="s">
        <v>12</v>
      </c>
      <c r="Z39" s="527"/>
      <c r="AA39" s="528"/>
      <c r="AB39" s="758" t="s">
        <v>299</v>
      </c>
      <c r="AC39" s="758"/>
      <c r="AD39" s="758"/>
      <c r="AE39" s="211">
        <v>21</v>
      </c>
      <c r="AF39" s="212"/>
      <c r="AG39" s="212"/>
      <c r="AH39" s="212"/>
      <c r="AI39" s="211">
        <v>20</v>
      </c>
      <c r="AJ39" s="212"/>
      <c r="AK39" s="212"/>
      <c r="AL39" s="212"/>
      <c r="AM39" s="211">
        <v>22</v>
      </c>
      <c r="AN39" s="212"/>
      <c r="AO39" s="212"/>
      <c r="AP39" s="212"/>
      <c r="AQ39" s="333" t="s">
        <v>506</v>
      </c>
      <c r="AR39" s="200"/>
      <c r="AS39" s="200"/>
      <c r="AT39" s="334"/>
      <c r="AU39" s="212"/>
      <c r="AV39" s="212"/>
      <c r="AW39" s="212"/>
      <c r="AX39" s="214"/>
    </row>
    <row r="40" spans="1:50" ht="23.25" customHeight="1" x14ac:dyDescent="0.2">
      <c r="A40" s="400"/>
      <c r="B40" s="401"/>
      <c r="C40" s="401"/>
      <c r="D40" s="401"/>
      <c r="E40" s="401"/>
      <c r="F40" s="402"/>
      <c r="G40" s="884"/>
      <c r="H40" s="885"/>
      <c r="I40" s="885"/>
      <c r="J40" s="885"/>
      <c r="K40" s="885"/>
      <c r="L40" s="885"/>
      <c r="M40" s="885"/>
      <c r="N40" s="885"/>
      <c r="O40" s="886"/>
      <c r="P40" s="892"/>
      <c r="Q40" s="892"/>
      <c r="R40" s="892"/>
      <c r="S40" s="892"/>
      <c r="T40" s="892"/>
      <c r="U40" s="892"/>
      <c r="V40" s="892"/>
      <c r="W40" s="892"/>
      <c r="X40" s="893"/>
      <c r="Y40" s="411" t="s">
        <v>54</v>
      </c>
      <c r="Z40" s="412"/>
      <c r="AA40" s="413"/>
      <c r="AB40" s="758" t="s">
        <v>299</v>
      </c>
      <c r="AC40" s="758"/>
      <c r="AD40" s="758"/>
      <c r="AE40" s="211">
        <v>50</v>
      </c>
      <c r="AF40" s="212"/>
      <c r="AG40" s="212"/>
      <c r="AH40" s="212"/>
      <c r="AI40" s="211">
        <v>50</v>
      </c>
      <c r="AJ40" s="212"/>
      <c r="AK40" s="212"/>
      <c r="AL40" s="212"/>
      <c r="AM40" s="211">
        <v>50</v>
      </c>
      <c r="AN40" s="212"/>
      <c r="AO40" s="212"/>
      <c r="AP40" s="212"/>
      <c r="AQ40" s="333" t="s">
        <v>507</v>
      </c>
      <c r="AR40" s="200"/>
      <c r="AS40" s="200"/>
      <c r="AT40" s="334"/>
      <c r="AU40" s="212">
        <v>50</v>
      </c>
      <c r="AV40" s="212"/>
      <c r="AW40" s="212"/>
      <c r="AX40" s="214"/>
    </row>
    <row r="41" spans="1:50" ht="23.25" customHeight="1" x14ac:dyDescent="0.2">
      <c r="A41" s="403"/>
      <c r="B41" s="404"/>
      <c r="C41" s="404"/>
      <c r="D41" s="404"/>
      <c r="E41" s="404"/>
      <c r="F41" s="405"/>
      <c r="G41" s="887"/>
      <c r="H41" s="888"/>
      <c r="I41" s="888"/>
      <c r="J41" s="888"/>
      <c r="K41" s="888"/>
      <c r="L41" s="888"/>
      <c r="M41" s="888"/>
      <c r="N41" s="888"/>
      <c r="O41" s="889"/>
      <c r="P41" s="894"/>
      <c r="Q41" s="894"/>
      <c r="R41" s="894"/>
      <c r="S41" s="894"/>
      <c r="T41" s="894"/>
      <c r="U41" s="894"/>
      <c r="V41" s="894"/>
      <c r="W41" s="894"/>
      <c r="X41" s="895"/>
      <c r="Y41" s="411" t="s">
        <v>13</v>
      </c>
      <c r="Z41" s="412"/>
      <c r="AA41" s="413"/>
      <c r="AB41" s="549" t="s">
        <v>299</v>
      </c>
      <c r="AC41" s="549"/>
      <c r="AD41" s="549"/>
      <c r="AE41" s="211">
        <v>42</v>
      </c>
      <c r="AF41" s="212"/>
      <c r="AG41" s="212"/>
      <c r="AH41" s="212"/>
      <c r="AI41" s="211">
        <f>AI39/AI40*100</f>
        <v>40</v>
      </c>
      <c r="AJ41" s="212"/>
      <c r="AK41" s="212"/>
      <c r="AL41" s="212"/>
      <c r="AM41" s="211">
        <f>AM39/AM40*100</f>
        <v>44</v>
      </c>
      <c r="AN41" s="212"/>
      <c r="AO41" s="212"/>
      <c r="AP41" s="212"/>
      <c r="AQ41" s="333" t="s">
        <v>506</v>
      </c>
      <c r="AR41" s="200"/>
      <c r="AS41" s="200"/>
      <c r="AT41" s="334"/>
      <c r="AU41" s="212"/>
      <c r="AV41" s="212"/>
      <c r="AW41" s="212"/>
      <c r="AX41" s="214"/>
    </row>
    <row r="42" spans="1:50" ht="28.95" customHeight="1" x14ac:dyDescent="0.2">
      <c r="A42" s="219" t="s">
        <v>464</v>
      </c>
      <c r="B42" s="220"/>
      <c r="C42" s="220"/>
      <c r="D42" s="220"/>
      <c r="E42" s="220"/>
      <c r="F42" s="221"/>
      <c r="G42" s="225" t="s">
        <v>608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8.95" customHeight="1" thickBot="1" x14ac:dyDescent="0.2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7" t="s">
        <v>430</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325</v>
      </c>
      <c r="AF44" s="238"/>
      <c r="AG44" s="238"/>
      <c r="AH44" s="239"/>
      <c r="AI44" s="237" t="s">
        <v>331</v>
      </c>
      <c r="AJ44" s="238"/>
      <c r="AK44" s="238"/>
      <c r="AL44" s="239"/>
      <c r="AM44" s="243" t="s">
        <v>411</v>
      </c>
      <c r="AN44" s="243"/>
      <c r="AO44" s="243"/>
      <c r="AP44" s="237"/>
      <c r="AQ44" s="144" t="s">
        <v>323</v>
      </c>
      <c r="AR44" s="145"/>
      <c r="AS44" s="145"/>
      <c r="AT44" s="146"/>
      <c r="AU44" s="407" t="s">
        <v>253</v>
      </c>
      <c r="AV44" s="407"/>
      <c r="AW44" s="407"/>
      <c r="AX44" s="926"/>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324</v>
      </c>
      <c r="AT45" s="127"/>
      <c r="AU45" s="192"/>
      <c r="AV45" s="192"/>
      <c r="AW45" s="394" t="s">
        <v>298</v>
      </c>
      <c r="AX45" s="395"/>
    </row>
    <row r="46" spans="1:50" ht="23.25" hidden="1" customHeight="1" x14ac:dyDescent="0.2">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299</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464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430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325</v>
      </c>
      <c r="AF51" s="238"/>
      <c r="AG51" s="238"/>
      <c r="AH51" s="239"/>
      <c r="AI51" s="237" t="s">
        <v>331</v>
      </c>
      <c r="AJ51" s="238"/>
      <c r="AK51" s="238"/>
      <c r="AL51" s="239"/>
      <c r="AM51" s="243" t="s">
        <v>411</v>
      </c>
      <c r="AN51" s="243"/>
      <c r="AO51" s="243"/>
      <c r="AP51" s="237"/>
      <c r="AQ51" s="144" t="s">
        <v>323</v>
      </c>
      <c r="AR51" s="145"/>
      <c r="AS51" s="145"/>
      <c r="AT51" s="146"/>
      <c r="AU51" s="940" t="s">
        <v>253</v>
      </c>
      <c r="AV51" s="940"/>
      <c r="AW51" s="940"/>
      <c r="AX51" s="941"/>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324</v>
      </c>
      <c r="AT52" s="127"/>
      <c r="AU52" s="192"/>
      <c r="AV52" s="192"/>
      <c r="AW52" s="394" t="s">
        <v>298</v>
      </c>
      <c r="AX52" s="395"/>
    </row>
    <row r="53" spans="1:50" ht="23.25" hidden="1" customHeight="1" x14ac:dyDescent="0.2">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464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430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325</v>
      </c>
      <c r="AF58" s="238"/>
      <c r="AG58" s="238"/>
      <c r="AH58" s="239"/>
      <c r="AI58" s="237" t="s">
        <v>331</v>
      </c>
      <c r="AJ58" s="238"/>
      <c r="AK58" s="238"/>
      <c r="AL58" s="239"/>
      <c r="AM58" s="243" t="s">
        <v>411</v>
      </c>
      <c r="AN58" s="243"/>
      <c r="AO58" s="243"/>
      <c r="AP58" s="237"/>
      <c r="AQ58" s="144" t="s">
        <v>323</v>
      </c>
      <c r="AR58" s="145"/>
      <c r="AS58" s="145"/>
      <c r="AT58" s="146"/>
      <c r="AU58" s="940" t="s">
        <v>253</v>
      </c>
      <c r="AV58" s="940"/>
      <c r="AW58" s="940"/>
      <c r="AX58" s="941"/>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324</v>
      </c>
      <c r="AT59" s="127"/>
      <c r="AU59" s="192"/>
      <c r="AV59" s="192"/>
      <c r="AW59" s="394" t="s">
        <v>298</v>
      </c>
      <c r="AX59" s="395"/>
    </row>
    <row r="60" spans="1:50" ht="23.25" hidden="1" customHeight="1" x14ac:dyDescent="0.2">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464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431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426</v>
      </c>
      <c r="X65" s="484"/>
      <c r="Y65" s="487"/>
      <c r="Z65" s="487"/>
      <c r="AA65" s="488"/>
      <c r="AB65" s="231" t="s">
        <v>11</v>
      </c>
      <c r="AC65" s="232"/>
      <c r="AD65" s="233"/>
      <c r="AE65" s="237" t="s">
        <v>325</v>
      </c>
      <c r="AF65" s="238"/>
      <c r="AG65" s="238"/>
      <c r="AH65" s="239"/>
      <c r="AI65" s="237" t="s">
        <v>331</v>
      </c>
      <c r="AJ65" s="238"/>
      <c r="AK65" s="238"/>
      <c r="AL65" s="239"/>
      <c r="AM65" s="243" t="s">
        <v>411</v>
      </c>
      <c r="AN65" s="243"/>
      <c r="AO65" s="243"/>
      <c r="AP65" s="237"/>
      <c r="AQ65" s="231" t="s">
        <v>323</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324</v>
      </c>
      <c r="AT66" s="236"/>
      <c r="AU66" s="192"/>
      <c r="AV66" s="192"/>
      <c r="AW66" s="235" t="s">
        <v>429</v>
      </c>
      <c r="AX66" s="247"/>
    </row>
    <row r="67" spans="1:50" ht="23.25" hidden="1" customHeight="1" x14ac:dyDescent="0.2">
      <c r="A67" s="471"/>
      <c r="B67" s="472"/>
      <c r="C67" s="472"/>
      <c r="D67" s="472"/>
      <c r="E67" s="472"/>
      <c r="F67" s="473"/>
      <c r="G67" s="248" t="s">
        <v>332</v>
      </c>
      <c r="H67" s="251"/>
      <c r="I67" s="252"/>
      <c r="J67" s="252"/>
      <c r="K67" s="252"/>
      <c r="L67" s="252"/>
      <c r="M67" s="252"/>
      <c r="N67" s="252"/>
      <c r="O67" s="253"/>
      <c r="P67" s="251"/>
      <c r="Q67" s="252"/>
      <c r="R67" s="252"/>
      <c r="S67" s="252"/>
      <c r="T67" s="252"/>
      <c r="U67" s="252"/>
      <c r="V67" s="253"/>
      <c r="W67" s="257"/>
      <c r="X67" s="258"/>
      <c r="Y67" s="263" t="s">
        <v>12</v>
      </c>
      <c r="Z67" s="263"/>
      <c r="AA67" s="264"/>
      <c r="AB67" s="265" t="s">
        <v>454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454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455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437</v>
      </c>
      <c r="B70" s="472"/>
      <c r="C70" s="472"/>
      <c r="D70" s="472"/>
      <c r="E70" s="472"/>
      <c r="F70" s="473"/>
      <c r="G70" s="249" t="s">
        <v>333</v>
      </c>
      <c r="H70" s="300"/>
      <c r="I70" s="300"/>
      <c r="J70" s="300"/>
      <c r="K70" s="300"/>
      <c r="L70" s="300"/>
      <c r="M70" s="300"/>
      <c r="N70" s="300"/>
      <c r="O70" s="300"/>
      <c r="P70" s="300"/>
      <c r="Q70" s="300"/>
      <c r="R70" s="300"/>
      <c r="S70" s="300"/>
      <c r="T70" s="300"/>
      <c r="U70" s="300"/>
      <c r="V70" s="300"/>
      <c r="W70" s="303" t="s">
        <v>453</v>
      </c>
      <c r="X70" s="304"/>
      <c r="Y70" s="263" t="s">
        <v>12</v>
      </c>
      <c r="Z70" s="263"/>
      <c r="AA70" s="264"/>
      <c r="AB70" s="265" t="s">
        <v>454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454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455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431</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325</v>
      </c>
      <c r="AF73" s="238"/>
      <c r="AG73" s="238"/>
      <c r="AH73" s="239"/>
      <c r="AI73" s="237" t="s">
        <v>331</v>
      </c>
      <c r="AJ73" s="238"/>
      <c r="AK73" s="238"/>
      <c r="AL73" s="239"/>
      <c r="AM73" s="243" t="s">
        <v>411</v>
      </c>
      <c r="AN73" s="243"/>
      <c r="AO73" s="243"/>
      <c r="AP73" s="237"/>
      <c r="AQ73" s="152" t="s">
        <v>323</v>
      </c>
      <c r="AR73" s="123"/>
      <c r="AS73" s="123"/>
      <c r="AT73" s="124"/>
      <c r="AU73" s="128" t="s">
        <v>253</v>
      </c>
      <c r="AV73" s="129"/>
      <c r="AW73" s="129"/>
      <c r="AX73" s="130"/>
    </row>
    <row r="74" spans="1:50" ht="18.75" hidden="1" customHeight="1" x14ac:dyDescent="0.2">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324</v>
      </c>
      <c r="AT74" s="127"/>
      <c r="AU74" s="586"/>
      <c r="AV74" s="193"/>
      <c r="AW74" s="126" t="s">
        <v>298</v>
      </c>
      <c r="AX74" s="188"/>
    </row>
    <row r="75" spans="1:50" ht="23.25" hidden="1" customHeight="1" x14ac:dyDescent="0.2">
      <c r="A75" s="505"/>
      <c r="B75" s="506"/>
      <c r="C75" s="506"/>
      <c r="D75" s="506"/>
      <c r="E75" s="506"/>
      <c r="F75" s="507"/>
      <c r="G75" s="605" t="s">
        <v>332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904"/>
      <c r="AF77" s="905"/>
      <c r="AG77" s="905"/>
      <c r="AH77" s="905"/>
      <c r="AI77" s="904"/>
      <c r="AJ77" s="905"/>
      <c r="AK77" s="905"/>
      <c r="AL77" s="905"/>
      <c r="AM77" s="904"/>
      <c r="AN77" s="905"/>
      <c r="AO77" s="905"/>
      <c r="AP77" s="905"/>
      <c r="AQ77" s="333"/>
      <c r="AR77" s="200"/>
      <c r="AS77" s="200"/>
      <c r="AT77" s="334"/>
      <c r="AU77" s="212"/>
      <c r="AV77" s="212"/>
      <c r="AW77" s="212"/>
      <c r="AX77" s="214"/>
    </row>
    <row r="78" spans="1:50" ht="69.75" hidden="1" customHeight="1" x14ac:dyDescent="0.2">
      <c r="A78" s="328" t="s">
        <v>467</v>
      </c>
      <c r="B78" s="329"/>
      <c r="C78" s="329"/>
      <c r="D78" s="329"/>
      <c r="E78" s="326" t="s">
        <v>404</v>
      </c>
      <c r="F78" s="327"/>
      <c r="G78" s="56" t="s">
        <v>333</v>
      </c>
      <c r="H78" s="583"/>
      <c r="I78" s="584"/>
      <c r="J78" s="584"/>
      <c r="K78" s="584"/>
      <c r="L78" s="584"/>
      <c r="M78" s="584"/>
      <c r="N78" s="584"/>
      <c r="O78" s="585"/>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thickBot="1" x14ac:dyDescent="0.2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425</v>
      </c>
      <c r="AP79" s="272"/>
      <c r="AQ79" s="272"/>
      <c r="AR79" s="80" t="s">
        <v>423</v>
      </c>
      <c r="AS79" s="271"/>
      <c r="AT79" s="272"/>
      <c r="AU79" s="272"/>
      <c r="AV79" s="272"/>
      <c r="AW79" s="272"/>
      <c r="AX79" s="963"/>
    </row>
    <row r="80" spans="1:50" ht="18.75" hidden="1" customHeight="1" x14ac:dyDescent="0.2">
      <c r="A80" s="864" t="s">
        <v>266</v>
      </c>
      <c r="B80" s="520" t="s">
        <v>422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485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5"/>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98"/>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99"/>
    </row>
    <row r="83" spans="1:60" ht="22.5" hidden="1" customHeight="1" x14ac:dyDescent="0.2">
      <c r="A83" s="865"/>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900"/>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901"/>
    </row>
    <row r="84" spans="1:60" ht="19.5" hidden="1" customHeight="1" x14ac:dyDescent="0.2">
      <c r="A84" s="865"/>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902"/>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903"/>
    </row>
    <row r="85" spans="1:60" ht="18.75" hidden="1" customHeight="1" x14ac:dyDescent="0.2">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325</v>
      </c>
      <c r="AF85" s="238"/>
      <c r="AG85" s="238"/>
      <c r="AH85" s="239"/>
      <c r="AI85" s="237" t="s">
        <v>331</v>
      </c>
      <c r="AJ85" s="238"/>
      <c r="AK85" s="238"/>
      <c r="AL85" s="239"/>
      <c r="AM85" s="243" t="s">
        <v>411</v>
      </c>
      <c r="AN85" s="243"/>
      <c r="AO85" s="243"/>
      <c r="AP85" s="237"/>
      <c r="AQ85" s="152" t="s">
        <v>323</v>
      </c>
      <c r="AR85" s="123"/>
      <c r="AS85" s="123"/>
      <c r="AT85" s="124"/>
      <c r="AU85" s="529" t="s">
        <v>253</v>
      </c>
      <c r="AV85" s="529"/>
      <c r="AW85" s="529"/>
      <c r="AX85" s="530"/>
      <c r="AY85" s="10"/>
      <c r="AZ85" s="10"/>
      <c r="BA85" s="10"/>
      <c r="BB85" s="10"/>
      <c r="BC85" s="10"/>
    </row>
    <row r="86" spans="1:60" ht="18.75" hidden="1" customHeight="1" x14ac:dyDescent="0.2">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324</v>
      </c>
      <c r="AT86" s="127"/>
      <c r="AU86" s="192"/>
      <c r="AV86" s="192"/>
      <c r="AW86" s="394" t="s">
        <v>298</v>
      </c>
      <c r="AX86" s="395"/>
      <c r="AY86" s="10"/>
      <c r="AZ86" s="10"/>
      <c r="BA86" s="10"/>
      <c r="BB86" s="10"/>
      <c r="BC86" s="10"/>
      <c r="BD86" s="10"/>
      <c r="BE86" s="10"/>
      <c r="BF86" s="10"/>
      <c r="BG86" s="10"/>
      <c r="BH86" s="10"/>
    </row>
    <row r="87" spans="1:60" ht="23.25" hidden="1" customHeight="1" x14ac:dyDescent="0.2">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325</v>
      </c>
      <c r="AF90" s="238"/>
      <c r="AG90" s="238"/>
      <c r="AH90" s="239"/>
      <c r="AI90" s="237" t="s">
        <v>331</v>
      </c>
      <c r="AJ90" s="238"/>
      <c r="AK90" s="238"/>
      <c r="AL90" s="239"/>
      <c r="AM90" s="243" t="s">
        <v>411</v>
      </c>
      <c r="AN90" s="243"/>
      <c r="AO90" s="243"/>
      <c r="AP90" s="237"/>
      <c r="AQ90" s="152" t="s">
        <v>323</v>
      </c>
      <c r="AR90" s="123"/>
      <c r="AS90" s="123"/>
      <c r="AT90" s="124"/>
      <c r="AU90" s="529" t="s">
        <v>253</v>
      </c>
      <c r="AV90" s="529"/>
      <c r="AW90" s="529"/>
      <c r="AX90" s="530"/>
    </row>
    <row r="91" spans="1:60" ht="18.75" hidden="1" customHeight="1" x14ac:dyDescent="0.2">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324</v>
      </c>
      <c r="AT91" s="127"/>
      <c r="AU91" s="192"/>
      <c r="AV91" s="192"/>
      <c r="AW91" s="394" t="s">
        <v>298</v>
      </c>
      <c r="AX91" s="395"/>
      <c r="AY91" s="10"/>
      <c r="AZ91" s="10"/>
      <c r="BA91" s="10"/>
      <c r="BB91" s="10"/>
      <c r="BC91" s="10"/>
    </row>
    <row r="92" spans="1:60" ht="23.25" hidden="1" customHeight="1" x14ac:dyDescent="0.2">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325</v>
      </c>
      <c r="AF95" s="238"/>
      <c r="AG95" s="238"/>
      <c r="AH95" s="239"/>
      <c r="AI95" s="237" t="s">
        <v>331</v>
      </c>
      <c r="AJ95" s="238"/>
      <c r="AK95" s="238"/>
      <c r="AL95" s="239"/>
      <c r="AM95" s="243" t="s">
        <v>411</v>
      </c>
      <c r="AN95" s="243"/>
      <c r="AO95" s="243"/>
      <c r="AP95" s="237"/>
      <c r="AQ95" s="152" t="s">
        <v>323</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324</v>
      </c>
      <c r="AT96" s="127"/>
      <c r="AU96" s="192"/>
      <c r="AV96" s="192"/>
      <c r="AW96" s="394" t="s">
        <v>298</v>
      </c>
      <c r="AX96" s="395"/>
    </row>
    <row r="97" spans="1:60" ht="23.25" hidden="1" customHeight="1" x14ac:dyDescent="0.2">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6"/>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912" t="s">
        <v>13</v>
      </c>
      <c r="Z99" s="913"/>
      <c r="AA99" s="914"/>
      <c r="AB99" s="906" t="s">
        <v>14</v>
      </c>
      <c r="AC99" s="907"/>
      <c r="AD99" s="90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432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325</v>
      </c>
      <c r="AF100" s="536"/>
      <c r="AG100" s="536"/>
      <c r="AH100" s="537"/>
      <c r="AI100" s="535" t="s">
        <v>331</v>
      </c>
      <c r="AJ100" s="536"/>
      <c r="AK100" s="536"/>
      <c r="AL100" s="537"/>
      <c r="AM100" s="535" t="s">
        <v>411</v>
      </c>
      <c r="AN100" s="536"/>
      <c r="AO100" s="536"/>
      <c r="AP100" s="537"/>
      <c r="AQ100" s="313" t="s">
        <v>433</v>
      </c>
      <c r="AR100" s="314"/>
      <c r="AS100" s="314"/>
      <c r="AT100" s="315"/>
      <c r="AU100" s="313" t="s">
        <v>477</v>
      </c>
      <c r="AV100" s="314"/>
      <c r="AW100" s="314"/>
      <c r="AX100" s="316"/>
    </row>
    <row r="101" spans="1:60" ht="23.25" customHeight="1" x14ac:dyDescent="0.2">
      <c r="A101" s="418"/>
      <c r="B101" s="419"/>
      <c r="C101" s="419"/>
      <c r="D101" s="419"/>
      <c r="E101" s="419"/>
      <c r="F101" s="420"/>
      <c r="G101" s="98" t="s">
        <v>508</v>
      </c>
      <c r="H101" s="98"/>
      <c r="I101" s="98"/>
      <c r="J101" s="98"/>
      <c r="K101" s="98"/>
      <c r="L101" s="98"/>
      <c r="M101" s="98"/>
      <c r="N101" s="98"/>
      <c r="O101" s="98"/>
      <c r="P101" s="98"/>
      <c r="Q101" s="98"/>
      <c r="R101" s="98"/>
      <c r="S101" s="98"/>
      <c r="T101" s="98"/>
      <c r="U101" s="98"/>
      <c r="V101" s="98"/>
      <c r="W101" s="98"/>
      <c r="X101" s="99"/>
      <c r="Y101" s="538" t="s">
        <v>55</v>
      </c>
      <c r="Z101" s="539"/>
      <c r="AA101" s="540"/>
      <c r="AB101" s="457" t="s">
        <v>510</v>
      </c>
      <c r="AC101" s="457"/>
      <c r="AD101" s="457"/>
      <c r="AE101" s="414">
        <v>7</v>
      </c>
      <c r="AF101" s="414"/>
      <c r="AG101" s="414"/>
      <c r="AH101" s="414"/>
      <c r="AI101" s="211">
        <v>7</v>
      </c>
      <c r="AJ101" s="212"/>
      <c r="AK101" s="212"/>
      <c r="AL101" s="213"/>
      <c r="AM101" s="211">
        <v>8</v>
      </c>
      <c r="AN101" s="212"/>
      <c r="AO101" s="212"/>
      <c r="AP101" s="213"/>
      <c r="AQ101" s="211" t="s">
        <v>751</v>
      </c>
      <c r="AR101" s="212"/>
      <c r="AS101" s="212"/>
      <c r="AT101" s="213"/>
      <c r="AU101" s="211" t="s">
        <v>609</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510</v>
      </c>
      <c r="AC102" s="457"/>
      <c r="AD102" s="457"/>
      <c r="AE102" s="414">
        <v>8</v>
      </c>
      <c r="AF102" s="414"/>
      <c r="AG102" s="414"/>
      <c r="AH102" s="414"/>
      <c r="AI102" s="414">
        <v>8</v>
      </c>
      <c r="AJ102" s="414"/>
      <c r="AK102" s="414"/>
      <c r="AL102" s="414"/>
      <c r="AM102" s="414">
        <v>8</v>
      </c>
      <c r="AN102" s="414"/>
      <c r="AO102" s="414"/>
      <c r="AP102" s="414"/>
      <c r="AQ102" s="266">
        <v>8</v>
      </c>
      <c r="AR102" s="267"/>
      <c r="AS102" s="267"/>
      <c r="AT102" s="312"/>
      <c r="AU102" s="266" t="s">
        <v>729</v>
      </c>
      <c r="AV102" s="267"/>
      <c r="AW102" s="267"/>
      <c r="AX102" s="312"/>
    </row>
    <row r="103" spans="1:60" ht="31.5" customHeight="1" x14ac:dyDescent="0.2">
      <c r="A103" s="415" t="s">
        <v>432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325</v>
      </c>
      <c r="AF103" s="412"/>
      <c r="AG103" s="412"/>
      <c r="AH103" s="413"/>
      <c r="AI103" s="411" t="s">
        <v>331</v>
      </c>
      <c r="AJ103" s="412"/>
      <c r="AK103" s="412"/>
      <c r="AL103" s="413"/>
      <c r="AM103" s="411" t="s">
        <v>411</v>
      </c>
      <c r="AN103" s="412"/>
      <c r="AO103" s="412"/>
      <c r="AP103" s="413"/>
      <c r="AQ103" s="277" t="s">
        <v>433</v>
      </c>
      <c r="AR103" s="278"/>
      <c r="AS103" s="278"/>
      <c r="AT103" s="317"/>
      <c r="AU103" s="277" t="s">
        <v>477</v>
      </c>
      <c r="AV103" s="278"/>
      <c r="AW103" s="278"/>
      <c r="AX103" s="279"/>
    </row>
    <row r="104" spans="1:60" ht="23.25" customHeight="1" x14ac:dyDescent="0.2">
      <c r="A104" s="418"/>
      <c r="B104" s="419"/>
      <c r="C104" s="419"/>
      <c r="D104" s="419"/>
      <c r="E104" s="419"/>
      <c r="F104" s="420"/>
      <c r="G104" s="98" t="s">
        <v>509</v>
      </c>
      <c r="H104" s="98"/>
      <c r="I104" s="98"/>
      <c r="J104" s="98"/>
      <c r="K104" s="98"/>
      <c r="L104" s="98"/>
      <c r="M104" s="98"/>
      <c r="N104" s="98"/>
      <c r="O104" s="98"/>
      <c r="P104" s="98"/>
      <c r="Q104" s="98"/>
      <c r="R104" s="98"/>
      <c r="S104" s="98"/>
      <c r="T104" s="98"/>
      <c r="U104" s="98"/>
      <c r="V104" s="98"/>
      <c r="W104" s="98"/>
      <c r="X104" s="99"/>
      <c r="Y104" s="461" t="s">
        <v>55</v>
      </c>
      <c r="Z104" s="462"/>
      <c r="AA104" s="463"/>
      <c r="AB104" s="457" t="s">
        <v>510</v>
      </c>
      <c r="AC104" s="457"/>
      <c r="AD104" s="457"/>
      <c r="AE104" s="414">
        <v>12</v>
      </c>
      <c r="AF104" s="414"/>
      <c r="AG104" s="414"/>
      <c r="AH104" s="414"/>
      <c r="AI104" s="414">
        <v>5</v>
      </c>
      <c r="AJ104" s="414"/>
      <c r="AK104" s="414"/>
      <c r="AL104" s="414"/>
      <c r="AM104" s="333">
        <v>9</v>
      </c>
      <c r="AN104" s="200"/>
      <c r="AO104" s="200"/>
      <c r="AP104" s="334"/>
      <c r="AQ104" s="211" t="s">
        <v>650</v>
      </c>
      <c r="AR104" s="212"/>
      <c r="AS104" s="212"/>
      <c r="AT104" s="213"/>
      <c r="AU104" s="211" t="s">
        <v>650</v>
      </c>
      <c r="AV104" s="212"/>
      <c r="AW104" s="212"/>
      <c r="AX104" s="213"/>
    </row>
    <row r="105" spans="1:60" ht="23.25"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510</v>
      </c>
      <c r="AC105" s="457"/>
      <c r="AD105" s="457"/>
      <c r="AE105" s="414">
        <v>7</v>
      </c>
      <c r="AF105" s="414"/>
      <c r="AG105" s="414"/>
      <c r="AH105" s="414"/>
      <c r="AI105" s="414">
        <v>5</v>
      </c>
      <c r="AJ105" s="414"/>
      <c r="AK105" s="414"/>
      <c r="AL105" s="414"/>
      <c r="AM105" s="211">
        <v>9</v>
      </c>
      <c r="AN105" s="212"/>
      <c r="AO105" s="212"/>
      <c r="AP105" s="213"/>
      <c r="AQ105" s="211">
        <v>13</v>
      </c>
      <c r="AR105" s="212"/>
      <c r="AS105" s="212"/>
      <c r="AT105" s="213"/>
      <c r="AU105" s="266" t="s">
        <v>652</v>
      </c>
      <c r="AV105" s="267"/>
      <c r="AW105" s="267"/>
      <c r="AX105" s="312"/>
    </row>
    <row r="106" spans="1:60" ht="31.5" hidden="1" customHeight="1" x14ac:dyDescent="0.2">
      <c r="A106" s="415" t="s">
        <v>432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325</v>
      </c>
      <c r="AF106" s="412"/>
      <c r="AG106" s="412"/>
      <c r="AH106" s="413"/>
      <c r="AI106" s="411" t="s">
        <v>331</v>
      </c>
      <c r="AJ106" s="412"/>
      <c r="AK106" s="412"/>
      <c r="AL106" s="413"/>
      <c r="AM106" s="411" t="s">
        <v>411</v>
      </c>
      <c r="AN106" s="412"/>
      <c r="AO106" s="412"/>
      <c r="AP106" s="413"/>
      <c r="AQ106" s="277" t="s">
        <v>433</v>
      </c>
      <c r="AR106" s="278"/>
      <c r="AS106" s="278"/>
      <c r="AT106" s="317"/>
      <c r="AU106" s="277" t="s">
        <v>477</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909"/>
      <c r="AC107" s="910"/>
      <c r="AD107" s="911"/>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432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325</v>
      </c>
      <c r="AF109" s="412"/>
      <c r="AG109" s="412"/>
      <c r="AH109" s="413"/>
      <c r="AI109" s="411" t="s">
        <v>331</v>
      </c>
      <c r="AJ109" s="412"/>
      <c r="AK109" s="412"/>
      <c r="AL109" s="413"/>
      <c r="AM109" s="411" t="s">
        <v>411</v>
      </c>
      <c r="AN109" s="412"/>
      <c r="AO109" s="412"/>
      <c r="AP109" s="413"/>
      <c r="AQ109" s="277" t="s">
        <v>433</v>
      </c>
      <c r="AR109" s="278"/>
      <c r="AS109" s="278"/>
      <c r="AT109" s="317"/>
      <c r="AU109" s="277" t="s">
        <v>477</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909"/>
      <c r="AC110" s="910"/>
      <c r="AD110" s="911"/>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t="s">
        <v>651</v>
      </c>
      <c r="AV111" s="267"/>
      <c r="AW111" s="267"/>
      <c r="AX111" s="312"/>
    </row>
    <row r="112" spans="1:60" ht="31.5" hidden="1" customHeight="1" x14ac:dyDescent="0.2">
      <c r="A112" s="415" t="s">
        <v>432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325</v>
      </c>
      <c r="AF112" s="412"/>
      <c r="AG112" s="412"/>
      <c r="AH112" s="413"/>
      <c r="AI112" s="411" t="s">
        <v>331</v>
      </c>
      <c r="AJ112" s="412"/>
      <c r="AK112" s="412"/>
      <c r="AL112" s="413"/>
      <c r="AM112" s="411" t="s">
        <v>411</v>
      </c>
      <c r="AN112" s="412"/>
      <c r="AO112" s="412"/>
      <c r="AP112" s="413"/>
      <c r="AQ112" s="277" t="s">
        <v>433</v>
      </c>
      <c r="AR112" s="278"/>
      <c r="AS112" s="278"/>
      <c r="AT112" s="317"/>
      <c r="AU112" s="277" t="s">
        <v>477</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909"/>
      <c r="AC113" s="910"/>
      <c r="AD113" s="911"/>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325</v>
      </c>
      <c r="AF115" s="412"/>
      <c r="AG115" s="412"/>
      <c r="AH115" s="413"/>
      <c r="AI115" s="411" t="s">
        <v>331</v>
      </c>
      <c r="AJ115" s="412"/>
      <c r="AK115" s="412"/>
      <c r="AL115" s="413"/>
      <c r="AM115" s="411" t="s">
        <v>411</v>
      </c>
      <c r="AN115" s="412"/>
      <c r="AO115" s="412"/>
      <c r="AP115" s="413"/>
      <c r="AQ115" s="587" t="s">
        <v>478</v>
      </c>
      <c r="AR115" s="588"/>
      <c r="AS115" s="588"/>
      <c r="AT115" s="588"/>
      <c r="AU115" s="588"/>
      <c r="AV115" s="588"/>
      <c r="AW115" s="588"/>
      <c r="AX115" s="589"/>
    </row>
    <row r="116" spans="1:50" ht="23.25" customHeight="1" x14ac:dyDescent="0.2">
      <c r="A116" s="435"/>
      <c r="B116" s="436"/>
      <c r="C116" s="436"/>
      <c r="D116" s="436"/>
      <c r="E116" s="436"/>
      <c r="F116" s="437"/>
      <c r="G116" s="389" t="s">
        <v>511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512</v>
      </c>
      <c r="AC116" s="459"/>
      <c r="AD116" s="460"/>
      <c r="AE116" s="414">
        <v>1680</v>
      </c>
      <c r="AF116" s="414"/>
      <c r="AG116" s="414"/>
      <c r="AH116" s="414"/>
      <c r="AI116" s="414">
        <v>1569</v>
      </c>
      <c r="AJ116" s="414"/>
      <c r="AK116" s="414"/>
      <c r="AL116" s="414"/>
      <c r="AM116" s="414">
        <v>326</v>
      </c>
      <c r="AN116" s="414"/>
      <c r="AO116" s="414"/>
      <c r="AP116" s="414"/>
      <c r="AQ116" s="211">
        <v>272</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513</v>
      </c>
      <c r="AC117" s="469"/>
      <c r="AD117" s="470"/>
      <c r="AE117" s="544" t="s">
        <v>514</v>
      </c>
      <c r="AF117" s="544"/>
      <c r="AG117" s="544"/>
      <c r="AH117" s="544"/>
      <c r="AI117" s="544" t="s">
        <v>515</v>
      </c>
      <c r="AJ117" s="544"/>
      <c r="AK117" s="544"/>
      <c r="AL117" s="544"/>
      <c r="AM117" s="544" t="s">
        <v>653</v>
      </c>
      <c r="AN117" s="544"/>
      <c r="AO117" s="544"/>
      <c r="AP117" s="544"/>
      <c r="AQ117" s="544" t="s">
        <v>904</v>
      </c>
      <c r="AR117" s="544"/>
      <c r="AS117" s="544"/>
      <c r="AT117" s="544"/>
      <c r="AU117" s="544"/>
      <c r="AV117" s="544"/>
      <c r="AW117" s="544"/>
      <c r="AX117" s="545"/>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325</v>
      </c>
      <c r="AF118" s="412"/>
      <c r="AG118" s="412"/>
      <c r="AH118" s="413"/>
      <c r="AI118" s="411" t="s">
        <v>331</v>
      </c>
      <c r="AJ118" s="412"/>
      <c r="AK118" s="412"/>
      <c r="AL118" s="413"/>
      <c r="AM118" s="411" t="s">
        <v>411</v>
      </c>
      <c r="AN118" s="412"/>
      <c r="AO118" s="412"/>
      <c r="AP118" s="413"/>
      <c r="AQ118" s="587" t="s">
        <v>478</v>
      </c>
      <c r="AR118" s="588"/>
      <c r="AS118" s="588"/>
      <c r="AT118" s="588"/>
      <c r="AU118" s="588"/>
      <c r="AV118" s="588"/>
      <c r="AW118" s="588"/>
      <c r="AX118" s="589"/>
    </row>
    <row r="119" spans="1:50" ht="23.25" hidden="1" customHeight="1" x14ac:dyDescent="0.2">
      <c r="A119" s="435"/>
      <c r="B119" s="436"/>
      <c r="C119" s="436"/>
      <c r="D119" s="436"/>
      <c r="E119" s="436"/>
      <c r="F119" s="437"/>
      <c r="G119" s="389" t="s">
        <v>442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thickBot="1" x14ac:dyDescent="0.2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441</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325</v>
      </c>
      <c r="AF121" s="412"/>
      <c r="AG121" s="412"/>
      <c r="AH121" s="413"/>
      <c r="AI121" s="411" t="s">
        <v>331</v>
      </c>
      <c r="AJ121" s="412"/>
      <c r="AK121" s="412"/>
      <c r="AL121" s="413"/>
      <c r="AM121" s="411" t="s">
        <v>411</v>
      </c>
      <c r="AN121" s="412"/>
      <c r="AO121" s="412"/>
      <c r="AP121" s="413"/>
      <c r="AQ121" s="587" t="s">
        <v>478</v>
      </c>
      <c r="AR121" s="588"/>
      <c r="AS121" s="588"/>
      <c r="AT121" s="588"/>
      <c r="AU121" s="588"/>
      <c r="AV121" s="588"/>
      <c r="AW121" s="588"/>
      <c r="AX121" s="589"/>
    </row>
    <row r="122" spans="1:50" ht="23.25" hidden="1" customHeight="1" x14ac:dyDescent="0.2">
      <c r="A122" s="435"/>
      <c r="B122" s="436"/>
      <c r="C122" s="436"/>
      <c r="D122" s="436"/>
      <c r="E122" s="436"/>
      <c r="F122" s="437"/>
      <c r="G122" s="389" t="s">
        <v>443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444</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325</v>
      </c>
      <c r="AF124" s="412"/>
      <c r="AG124" s="412"/>
      <c r="AH124" s="413"/>
      <c r="AI124" s="411" t="s">
        <v>331</v>
      </c>
      <c r="AJ124" s="412"/>
      <c r="AK124" s="412"/>
      <c r="AL124" s="413"/>
      <c r="AM124" s="411" t="s">
        <v>411</v>
      </c>
      <c r="AN124" s="412"/>
      <c r="AO124" s="412"/>
      <c r="AP124" s="413"/>
      <c r="AQ124" s="587" t="s">
        <v>478</v>
      </c>
      <c r="AR124" s="588"/>
      <c r="AS124" s="588"/>
      <c r="AT124" s="588"/>
      <c r="AU124" s="588"/>
      <c r="AV124" s="588"/>
      <c r="AW124" s="588"/>
      <c r="AX124" s="589"/>
    </row>
    <row r="125" spans="1:50" ht="23.25" hidden="1" customHeight="1" x14ac:dyDescent="0.2">
      <c r="A125" s="435"/>
      <c r="B125" s="436"/>
      <c r="C125" s="436"/>
      <c r="D125" s="436"/>
      <c r="E125" s="436"/>
      <c r="F125" s="437"/>
      <c r="G125" s="389" t="s">
        <v>443</v>
      </c>
      <c r="H125" s="389"/>
      <c r="I125" s="389"/>
      <c r="J125" s="389"/>
      <c r="K125" s="389"/>
      <c r="L125" s="389"/>
      <c r="M125" s="389"/>
      <c r="N125" s="389"/>
      <c r="O125" s="389"/>
      <c r="P125" s="389"/>
      <c r="Q125" s="389"/>
      <c r="R125" s="389"/>
      <c r="S125" s="389"/>
      <c r="T125" s="389"/>
      <c r="U125" s="389"/>
      <c r="V125" s="389"/>
      <c r="W125" s="389"/>
      <c r="X125" s="94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6"/>
      <c r="Y126" s="467" t="s">
        <v>49</v>
      </c>
      <c r="Z126" s="442"/>
      <c r="AA126" s="443"/>
      <c r="AB126" s="468" t="s">
        <v>441</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2">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1" t="s">
        <v>325</v>
      </c>
      <c r="AF127" s="412"/>
      <c r="AG127" s="412"/>
      <c r="AH127" s="413"/>
      <c r="AI127" s="411" t="s">
        <v>331</v>
      </c>
      <c r="AJ127" s="412"/>
      <c r="AK127" s="412"/>
      <c r="AL127" s="413"/>
      <c r="AM127" s="411" t="s">
        <v>411</v>
      </c>
      <c r="AN127" s="412"/>
      <c r="AO127" s="412"/>
      <c r="AP127" s="413"/>
      <c r="AQ127" s="587" t="s">
        <v>478</v>
      </c>
      <c r="AR127" s="588"/>
      <c r="AS127" s="588"/>
      <c r="AT127" s="588"/>
      <c r="AU127" s="588"/>
      <c r="AV127" s="588"/>
      <c r="AW127" s="588"/>
      <c r="AX127" s="589"/>
    </row>
    <row r="128" spans="1:50" ht="23.25" hidden="1" customHeight="1" x14ac:dyDescent="0.2">
      <c r="A128" s="435"/>
      <c r="B128" s="436"/>
      <c r="C128" s="436"/>
      <c r="D128" s="436"/>
      <c r="E128" s="436"/>
      <c r="F128" s="437"/>
      <c r="G128" s="389" t="s">
        <v>443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441</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hidden="1" customHeight="1" x14ac:dyDescent="0.2">
      <c r="A130" s="181" t="s">
        <v>337</v>
      </c>
      <c r="B130" s="178"/>
      <c r="C130" s="177" t="s">
        <v>334</v>
      </c>
      <c r="D130" s="178"/>
      <c r="E130" s="162" t="s">
        <v>367</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2">
      <c r="A131" s="182"/>
      <c r="B131" s="179"/>
      <c r="C131" s="173"/>
      <c r="D131" s="179"/>
      <c r="E131" s="167" t="s">
        <v>366</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2">
      <c r="A132" s="182"/>
      <c r="B132" s="179"/>
      <c r="C132" s="173"/>
      <c r="D132" s="179"/>
      <c r="E132" s="171" t="s">
        <v>335</v>
      </c>
      <c r="F132" s="172"/>
      <c r="G132" s="153" t="s">
        <v>346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325</v>
      </c>
      <c r="AF132" s="148"/>
      <c r="AG132" s="148"/>
      <c r="AH132" s="148"/>
      <c r="AI132" s="148" t="s">
        <v>331</v>
      </c>
      <c r="AJ132" s="148"/>
      <c r="AK132" s="148"/>
      <c r="AL132" s="148"/>
      <c r="AM132" s="148" t="s">
        <v>411</v>
      </c>
      <c r="AN132" s="148"/>
      <c r="AO132" s="148"/>
      <c r="AP132" s="144"/>
      <c r="AQ132" s="144" t="s">
        <v>323</v>
      </c>
      <c r="AR132" s="145"/>
      <c r="AS132" s="145"/>
      <c r="AT132" s="146"/>
      <c r="AU132" s="189" t="s">
        <v>348</v>
      </c>
      <c r="AV132" s="189"/>
      <c r="AW132" s="189"/>
      <c r="AX132" s="190"/>
    </row>
    <row r="133" spans="1:50" ht="18.75" hidden="1"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324</v>
      </c>
      <c r="AT133" s="127"/>
      <c r="AU133" s="193"/>
      <c r="AV133" s="193"/>
      <c r="AW133" s="126" t="s">
        <v>298</v>
      </c>
      <c r="AX133" s="188"/>
    </row>
    <row r="134" spans="1:50" ht="39.75" hidden="1" customHeight="1" x14ac:dyDescent="0.2">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347</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2">
      <c r="A136" s="182"/>
      <c r="B136" s="179"/>
      <c r="C136" s="173"/>
      <c r="D136" s="179"/>
      <c r="E136" s="173"/>
      <c r="F136" s="174"/>
      <c r="G136" s="153" t="s">
        <v>346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325</v>
      </c>
      <c r="AF136" s="148"/>
      <c r="AG136" s="148"/>
      <c r="AH136" s="148"/>
      <c r="AI136" s="148" t="s">
        <v>331</v>
      </c>
      <c r="AJ136" s="148"/>
      <c r="AK136" s="148"/>
      <c r="AL136" s="148"/>
      <c r="AM136" s="148" t="s">
        <v>411</v>
      </c>
      <c r="AN136" s="148"/>
      <c r="AO136" s="148"/>
      <c r="AP136" s="144"/>
      <c r="AQ136" s="144" t="s">
        <v>323</v>
      </c>
      <c r="AR136" s="145"/>
      <c r="AS136" s="145"/>
      <c r="AT136" s="146"/>
      <c r="AU136" s="189" t="s">
        <v>348</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324</v>
      </c>
      <c r="AT137" s="127"/>
      <c r="AU137" s="193"/>
      <c r="AV137" s="193"/>
      <c r="AW137" s="126" t="s">
        <v>298</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347</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346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325</v>
      </c>
      <c r="AF140" s="148"/>
      <c r="AG140" s="148"/>
      <c r="AH140" s="148"/>
      <c r="AI140" s="148" t="s">
        <v>331</v>
      </c>
      <c r="AJ140" s="148"/>
      <c r="AK140" s="148"/>
      <c r="AL140" s="148"/>
      <c r="AM140" s="148" t="s">
        <v>411</v>
      </c>
      <c r="AN140" s="148"/>
      <c r="AO140" s="148"/>
      <c r="AP140" s="144"/>
      <c r="AQ140" s="144" t="s">
        <v>323</v>
      </c>
      <c r="AR140" s="145"/>
      <c r="AS140" s="145"/>
      <c r="AT140" s="146"/>
      <c r="AU140" s="189" t="s">
        <v>348</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324</v>
      </c>
      <c r="AT141" s="127"/>
      <c r="AU141" s="193"/>
      <c r="AV141" s="193"/>
      <c r="AW141" s="126" t="s">
        <v>298</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347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346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325</v>
      </c>
      <c r="AF144" s="148"/>
      <c r="AG144" s="148"/>
      <c r="AH144" s="148"/>
      <c r="AI144" s="148" t="s">
        <v>331</v>
      </c>
      <c r="AJ144" s="148"/>
      <c r="AK144" s="148"/>
      <c r="AL144" s="148"/>
      <c r="AM144" s="148" t="s">
        <v>411</v>
      </c>
      <c r="AN144" s="148"/>
      <c r="AO144" s="148"/>
      <c r="AP144" s="144"/>
      <c r="AQ144" s="144" t="s">
        <v>323</v>
      </c>
      <c r="AR144" s="145"/>
      <c r="AS144" s="145"/>
      <c r="AT144" s="146"/>
      <c r="AU144" s="189" t="s">
        <v>348</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324</v>
      </c>
      <c r="AT145" s="127"/>
      <c r="AU145" s="193"/>
      <c r="AV145" s="193"/>
      <c r="AW145" s="126" t="s">
        <v>298</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347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346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325</v>
      </c>
      <c r="AF148" s="148"/>
      <c r="AG148" s="148"/>
      <c r="AH148" s="148"/>
      <c r="AI148" s="148" t="s">
        <v>331</v>
      </c>
      <c r="AJ148" s="148"/>
      <c r="AK148" s="148"/>
      <c r="AL148" s="148"/>
      <c r="AM148" s="148" t="s">
        <v>411</v>
      </c>
      <c r="AN148" s="148"/>
      <c r="AO148" s="148"/>
      <c r="AP148" s="144"/>
      <c r="AQ148" s="144" t="s">
        <v>323</v>
      </c>
      <c r="AR148" s="145"/>
      <c r="AS148" s="145"/>
      <c r="AT148" s="146"/>
      <c r="AU148" s="189" t="s">
        <v>348</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324</v>
      </c>
      <c r="AT149" s="127"/>
      <c r="AU149" s="193"/>
      <c r="AV149" s="193"/>
      <c r="AW149" s="126" t="s">
        <v>298</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347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349</v>
      </c>
      <c r="H152" s="123"/>
      <c r="I152" s="123"/>
      <c r="J152" s="123"/>
      <c r="K152" s="123"/>
      <c r="L152" s="123"/>
      <c r="M152" s="123"/>
      <c r="N152" s="123"/>
      <c r="O152" s="123"/>
      <c r="P152" s="124"/>
      <c r="Q152" s="152" t="s">
        <v>415</v>
      </c>
      <c r="R152" s="123"/>
      <c r="S152" s="123"/>
      <c r="T152" s="123"/>
      <c r="U152" s="123"/>
      <c r="V152" s="123"/>
      <c r="W152" s="123"/>
      <c r="X152" s="123"/>
      <c r="Y152" s="123"/>
      <c r="Z152" s="123"/>
      <c r="AA152" s="123"/>
      <c r="AB152" s="122" t="s">
        <v>416</v>
      </c>
      <c r="AC152" s="123"/>
      <c r="AD152" s="124"/>
      <c r="AE152" s="152" t="s">
        <v>350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351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349</v>
      </c>
      <c r="H159" s="123"/>
      <c r="I159" s="123"/>
      <c r="J159" s="123"/>
      <c r="K159" s="123"/>
      <c r="L159" s="123"/>
      <c r="M159" s="123"/>
      <c r="N159" s="123"/>
      <c r="O159" s="123"/>
      <c r="P159" s="124"/>
      <c r="Q159" s="152" t="s">
        <v>415</v>
      </c>
      <c r="R159" s="123"/>
      <c r="S159" s="123"/>
      <c r="T159" s="123"/>
      <c r="U159" s="123"/>
      <c r="V159" s="123"/>
      <c r="W159" s="123"/>
      <c r="X159" s="123"/>
      <c r="Y159" s="123"/>
      <c r="Z159" s="123"/>
      <c r="AA159" s="123"/>
      <c r="AB159" s="122" t="s">
        <v>416</v>
      </c>
      <c r="AC159" s="123"/>
      <c r="AD159" s="124"/>
      <c r="AE159" s="128" t="s">
        <v>350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351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349</v>
      </c>
      <c r="H166" s="123"/>
      <c r="I166" s="123"/>
      <c r="J166" s="123"/>
      <c r="K166" s="123"/>
      <c r="L166" s="123"/>
      <c r="M166" s="123"/>
      <c r="N166" s="123"/>
      <c r="O166" s="123"/>
      <c r="P166" s="124"/>
      <c r="Q166" s="152" t="s">
        <v>415</v>
      </c>
      <c r="R166" s="123"/>
      <c r="S166" s="123"/>
      <c r="T166" s="123"/>
      <c r="U166" s="123"/>
      <c r="V166" s="123"/>
      <c r="W166" s="123"/>
      <c r="X166" s="123"/>
      <c r="Y166" s="123"/>
      <c r="Z166" s="123"/>
      <c r="AA166" s="123"/>
      <c r="AB166" s="122" t="s">
        <v>416</v>
      </c>
      <c r="AC166" s="123"/>
      <c r="AD166" s="124"/>
      <c r="AE166" s="128" t="s">
        <v>350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351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349</v>
      </c>
      <c r="H173" s="123"/>
      <c r="I173" s="123"/>
      <c r="J173" s="123"/>
      <c r="K173" s="123"/>
      <c r="L173" s="123"/>
      <c r="M173" s="123"/>
      <c r="N173" s="123"/>
      <c r="O173" s="123"/>
      <c r="P173" s="124"/>
      <c r="Q173" s="152" t="s">
        <v>415</v>
      </c>
      <c r="R173" s="123"/>
      <c r="S173" s="123"/>
      <c r="T173" s="123"/>
      <c r="U173" s="123"/>
      <c r="V173" s="123"/>
      <c r="W173" s="123"/>
      <c r="X173" s="123"/>
      <c r="Y173" s="123"/>
      <c r="Z173" s="123"/>
      <c r="AA173" s="123"/>
      <c r="AB173" s="122" t="s">
        <v>416</v>
      </c>
      <c r="AC173" s="123"/>
      <c r="AD173" s="124"/>
      <c r="AE173" s="128" t="s">
        <v>350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351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349</v>
      </c>
      <c r="H180" s="123"/>
      <c r="I180" s="123"/>
      <c r="J180" s="123"/>
      <c r="K180" s="123"/>
      <c r="L180" s="123"/>
      <c r="M180" s="123"/>
      <c r="N180" s="123"/>
      <c r="O180" s="123"/>
      <c r="P180" s="124"/>
      <c r="Q180" s="152" t="s">
        <v>415</v>
      </c>
      <c r="R180" s="123"/>
      <c r="S180" s="123"/>
      <c r="T180" s="123"/>
      <c r="U180" s="123"/>
      <c r="V180" s="123"/>
      <c r="W180" s="123"/>
      <c r="X180" s="123"/>
      <c r="Y180" s="123"/>
      <c r="Z180" s="123"/>
      <c r="AA180" s="123"/>
      <c r="AB180" s="122" t="s">
        <v>416</v>
      </c>
      <c r="AC180" s="123"/>
      <c r="AD180" s="124"/>
      <c r="AE180" s="128" t="s">
        <v>350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351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2">
      <c r="A187" s="182"/>
      <c r="B187" s="179"/>
      <c r="C187" s="173"/>
      <c r="D187" s="179"/>
      <c r="E187" s="115" t="s">
        <v>374</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2">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2">
      <c r="A190" s="182"/>
      <c r="B190" s="179"/>
      <c r="C190" s="173"/>
      <c r="D190" s="179"/>
      <c r="E190" s="162" t="s">
        <v>367</v>
      </c>
      <c r="F190" s="163"/>
      <c r="G190" s="164" t="s">
        <v>516</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2">
      <c r="A191" s="182"/>
      <c r="B191" s="179"/>
      <c r="C191" s="173"/>
      <c r="D191" s="179"/>
      <c r="E191" s="167" t="s">
        <v>366</v>
      </c>
      <c r="F191" s="168"/>
      <c r="G191" s="103" t="s">
        <v>517</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2">
      <c r="A192" s="182"/>
      <c r="B192" s="179"/>
      <c r="C192" s="173"/>
      <c r="D192" s="179"/>
      <c r="E192" s="171" t="s">
        <v>335</v>
      </c>
      <c r="F192" s="172"/>
      <c r="G192" s="153" t="s">
        <v>346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325</v>
      </c>
      <c r="AF192" s="148"/>
      <c r="AG192" s="148"/>
      <c r="AH192" s="148"/>
      <c r="AI192" s="148" t="s">
        <v>331</v>
      </c>
      <c r="AJ192" s="148"/>
      <c r="AK192" s="148"/>
      <c r="AL192" s="148"/>
      <c r="AM192" s="148" t="s">
        <v>411</v>
      </c>
      <c r="AN192" s="148"/>
      <c r="AO192" s="148"/>
      <c r="AP192" s="144"/>
      <c r="AQ192" s="144" t="s">
        <v>323</v>
      </c>
      <c r="AR192" s="145"/>
      <c r="AS192" s="145"/>
      <c r="AT192" s="146"/>
      <c r="AU192" s="189" t="s">
        <v>348</v>
      </c>
      <c r="AV192" s="189"/>
      <c r="AW192" s="189"/>
      <c r="AX192" s="190"/>
    </row>
    <row r="193" spans="1:50" ht="18.75"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499</v>
      </c>
      <c r="AR193" s="192"/>
      <c r="AS193" s="126" t="s">
        <v>324</v>
      </c>
      <c r="AT193" s="127"/>
      <c r="AU193" s="193">
        <v>2025</v>
      </c>
      <c r="AV193" s="193"/>
      <c r="AW193" s="126" t="s">
        <v>298</v>
      </c>
      <c r="AX193" s="188"/>
    </row>
    <row r="194" spans="1:50" ht="39.75" customHeight="1" x14ac:dyDescent="0.2">
      <c r="A194" s="182"/>
      <c r="B194" s="179"/>
      <c r="C194" s="173"/>
      <c r="D194" s="179"/>
      <c r="E194" s="173"/>
      <c r="F194" s="174"/>
      <c r="G194" s="97" t="s">
        <v>620</v>
      </c>
      <c r="H194" s="98"/>
      <c r="I194" s="98"/>
      <c r="J194" s="98"/>
      <c r="K194" s="98"/>
      <c r="L194" s="98"/>
      <c r="M194" s="98"/>
      <c r="N194" s="98"/>
      <c r="O194" s="98"/>
      <c r="P194" s="98"/>
      <c r="Q194" s="98"/>
      <c r="R194" s="98"/>
      <c r="S194" s="98"/>
      <c r="T194" s="98"/>
      <c r="U194" s="98"/>
      <c r="V194" s="98"/>
      <c r="W194" s="98"/>
      <c r="X194" s="99"/>
      <c r="Y194" s="194" t="s">
        <v>347</v>
      </c>
      <c r="Z194" s="195"/>
      <c r="AA194" s="196"/>
      <c r="AB194" s="197" t="s">
        <v>518</v>
      </c>
      <c r="AC194" s="198"/>
      <c r="AD194" s="198"/>
      <c r="AE194" s="211">
        <v>9</v>
      </c>
      <c r="AF194" s="212"/>
      <c r="AG194" s="212"/>
      <c r="AH194" s="212"/>
      <c r="AI194" s="199">
        <v>21</v>
      </c>
      <c r="AJ194" s="200"/>
      <c r="AK194" s="200"/>
      <c r="AL194" s="200"/>
      <c r="AM194" s="199">
        <v>24</v>
      </c>
      <c r="AN194" s="200"/>
      <c r="AO194" s="200"/>
      <c r="AP194" s="200"/>
      <c r="AQ194" s="199" t="s">
        <v>519</v>
      </c>
      <c r="AR194" s="200"/>
      <c r="AS194" s="200"/>
      <c r="AT194" s="200"/>
      <c r="AU194" s="199" t="s">
        <v>519</v>
      </c>
      <c r="AV194" s="200"/>
      <c r="AW194" s="200"/>
      <c r="AX194" s="201"/>
    </row>
    <row r="195" spans="1:50" ht="39.75"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518</v>
      </c>
      <c r="AC195" s="206"/>
      <c r="AD195" s="206"/>
      <c r="AE195" s="199" t="s">
        <v>519</v>
      </c>
      <c r="AF195" s="200"/>
      <c r="AG195" s="200"/>
      <c r="AH195" s="200"/>
      <c r="AI195" s="199" t="s">
        <v>519</v>
      </c>
      <c r="AJ195" s="200"/>
      <c r="AK195" s="200"/>
      <c r="AL195" s="200"/>
      <c r="AM195" s="199" t="s">
        <v>609</v>
      </c>
      <c r="AN195" s="200"/>
      <c r="AO195" s="200"/>
      <c r="AP195" s="200"/>
      <c r="AQ195" s="199" t="s">
        <v>519</v>
      </c>
      <c r="AR195" s="200"/>
      <c r="AS195" s="200"/>
      <c r="AT195" s="200"/>
      <c r="AU195" s="199">
        <v>60</v>
      </c>
      <c r="AV195" s="200"/>
      <c r="AW195" s="200"/>
      <c r="AX195" s="201"/>
    </row>
    <row r="196" spans="1:50" ht="18.75" hidden="1" customHeight="1" x14ac:dyDescent="0.2">
      <c r="A196" s="182"/>
      <c r="B196" s="179"/>
      <c r="C196" s="173"/>
      <c r="D196" s="179"/>
      <c r="E196" s="173"/>
      <c r="F196" s="174"/>
      <c r="G196" s="153" t="s">
        <v>346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325</v>
      </c>
      <c r="AF196" s="148"/>
      <c r="AG196" s="148"/>
      <c r="AH196" s="148"/>
      <c r="AI196" s="148" t="s">
        <v>331</v>
      </c>
      <c r="AJ196" s="148"/>
      <c r="AK196" s="148"/>
      <c r="AL196" s="148"/>
      <c r="AM196" s="148" t="s">
        <v>411</v>
      </c>
      <c r="AN196" s="148"/>
      <c r="AO196" s="148"/>
      <c r="AP196" s="144"/>
      <c r="AQ196" s="144" t="s">
        <v>323</v>
      </c>
      <c r="AR196" s="145"/>
      <c r="AS196" s="145"/>
      <c r="AT196" s="146"/>
      <c r="AU196" s="189" t="s">
        <v>348</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324</v>
      </c>
      <c r="AT197" s="127"/>
      <c r="AU197" s="193"/>
      <c r="AV197" s="193"/>
      <c r="AW197" s="126" t="s">
        <v>298</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347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346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325</v>
      </c>
      <c r="AF200" s="148"/>
      <c r="AG200" s="148"/>
      <c r="AH200" s="148"/>
      <c r="AI200" s="148" t="s">
        <v>331</v>
      </c>
      <c r="AJ200" s="148"/>
      <c r="AK200" s="148"/>
      <c r="AL200" s="148"/>
      <c r="AM200" s="148" t="s">
        <v>411</v>
      </c>
      <c r="AN200" s="148"/>
      <c r="AO200" s="148"/>
      <c r="AP200" s="144"/>
      <c r="AQ200" s="144" t="s">
        <v>323</v>
      </c>
      <c r="AR200" s="145"/>
      <c r="AS200" s="145"/>
      <c r="AT200" s="146"/>
      <c r="AU200" s="189" t="s">
        <v>348</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324</v>
      </c>
      <c r="AT201" s="127"/>
      <c r="AU201" s="193"/>
      <c r="AV201" s="193"/>
      <c r="AW201" s="126" t="s">
        <v>298</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347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346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325</v>
      </c>
      <c r="AF204" s="148"/>
      <c r="AG204" s="148"/>
      <c r="AH204" s="148"/>
      <c r="AI204" s="148" t="s">
        <v>331</v>
      </c>
      <c r="AJ204" s="148"/>
      <c r="AK204" s="148"/>
      <c r="AL204" s="148"/>
      <c r="AM204" s="148" t="s">
        <v>411</v>
      </c>
      <c r="AN204" s="148"/>
      <c r="AO204" s="148"/>
      <c r="AP204" s="144"/>
      <c r="AQ204" s="144" t="s">
        <v>323</v>
      </c>
      <c r="AR204" s="145"/>
      <c r="AS204" s="145"/>
      <c r="AT204" s="146"/>
      <c r="AU204" s="189" t="s">
        <v>348</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324</v>
      </c>
      <c r="AT205" s="127"/>
      <c r="AU205" s="193"/>
      <c r="AV205" s="193"/>
      <c r="AW205" s="126" t="s">
        <v>298</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347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346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325</v>
      </c>
      <c r="AF208" s="148"/>
      <c r="AG208" s="148"/>
      <c r="AH208" s="148"/>
      <c r="AI208" s="148" t="s">
        <v>331</v>
      </c>
      <c r="AJ208" s="148"/>
      <c r="AK208" s="148"/>
      <c r="AL208" s="148"/>
      <c r="AM208" s="148" t="s">
        <v>411</v>
      </c>
      <c r="AN208" s="148"/>
      <c r="AO208" s="148"/>
      <c r="AP208" s="144"/>
      <c r="AQ208" s="144" t="s">
        <v>323</v>
      </c>
      <c r="AR208" s="145"/>
      <c r="AS208" s="145"/>
      <c r="AT208" s="146"/>
      <c r="AU208" s="189" t="s">
        <v>348</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324</v>
      </c>
      <c r="AT209" s="127"/>
      <c r="AU209" s="193"/>
      <c r="AV209" s="193"/>
      <c r="AW209" s="126" t="s">
        <v>298</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347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customHeight="1" x14ac:dyDescent="0.2">
      <c r="A212" s="182"/>
      <c r="B212" s="179"/>
      <c r="C212" s="173"/>
      <c r="D212" s="179"/>
      <c r="E212" s="173"/>
      <c r="F212" s="174"/>
      <c r="G212" s="150" t="s">
        <v>349</v>
      </c>
      <c r="H212" s="123"/>
      <c r="I212" s="123"/>
      <c r="J212" s="123"/>
      <c r="K212" s="123"/>
      <c r="L212" s="123"/>
      <c r="M212" s="123"/>
      <c r="N212" s="123"/>
      <c r="O212" s="123"/>
      <c r="P212" s="124"/>
      <c r="Q212" s="152" t="s">
        <v>415</v>
      </c>
      <c r="R212" s="123"/>
      <c r="S212" s="123"/>
      <c r="T212" s="123"/>
      <c r="U212" s="123"/>
      <c r="V212" s="123"/>
      <c r="W212" s="123"/>
      <c r="X212" s="123"/>
      <c r="Y212" s="123"/>
      <c r="Z212" s="123"/>
      <c r="AA212" s="123"/>
      <c r="AB212" s="122" t="s">
        <v>416</v>
      </c>
      <c r="AC212" s="123"/>
      <c r="AD212" s="124"/>
      <c r="AE212" s="152" t="s">
        <v>350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customHeight="1" x14ac:dyDescent="0.2">
      <c r="A214" s="182"/>
      <c r="B214" s="179"/>
      <c r="C214" s="173"/>
      <c r="D214" s="179"/>
      <c r="E214" s="173"/>
      <c r="F214" s="174"/>
      <c r="G214" s="97" t="s">
        <v>520</v>
      </c>
      <c r="H214" s="98"/>
      <c r="I214" s="98"/>
      <c r="J214" s="98"/>
      <c r="K214" s="98"/>
      <c r="L214" s="98"/>
      <c r="M214" s="98"/>
      <c r="N214" s="98"/>
      <c r="O214" s="98"/>
      <c r="P214" s="99"/>
      <c r="Q214" s="106"/>
      <c r="R214" s="107"/>
      <c r="S214" s="107"/>
      <c r="T214" s="107"/>
      <c r="U214" s="107"/>
      <c r="V214" s="107"/>
      <c r="W214" s="107"/>
      <c r="X214" s="107"/>
      <c r="Y214" s="107"/>
      <c r="Z214" s="107"/>
      <c r="AA214" s="108"/>
      <c r="AB214" s="134">
        <v>30</v>
      </c>
      <c r="AC214" s="135"/>
      <c r="AD214" s="135"/>
      <c r="AE214" s="140" t="s">
        <v>621</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44.4"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351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34.950000000000003"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622</v>
      </c>
      <c r="AF217" s="98"/>
      <c r="AG217" s="98"/>
      <c r="AH217" s="98"/>
      <c r="AI217" s="98"/>
      <c r="AJ217" s="98"/>
      <c r="AK217" s="98"/>
      <c r="AL217" s="98"/>
      <c r="AM217" s="98"/>
      <c r="AN217" s="98"/>
      <c r="AO217" s="98"/>
      <c r="AP217" s="98"/>
      <c r="AQ217" s="98"/>
      <c r="AR217" s="98"/>
      <c r="AS217" s="98"/>
      <c r="AT217" s="98"/>
      <c r="AU217" s="98"/>
      <c r="AV217" s="98"/>
      <c r="AW217" s="98"/>
      <c r="AX217" s="119"/>
    </row>
    <row r="218" spans="1:50" ht="54"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349</v>
      </c>
      <c r="H219" s="123"/>
      <c r="I219" s="123"/>
      <c r="J219" s="123"/>
      <c r="K219" s="123"/>
      <c r="L219" s="123"/>
      <c r="M219" s="123"/>
      <c r="N219" s="123"/>
      <c r="O219" s="123"/>
      <c r="P219" s="124"/>
      <c r="Q219" s="152" t="s">
        <v>415</v>
      </c>
      <c r="R219" s="123"/>
      <c r="S219" s="123"/>
      <c r="T219" s="123"/>
      <c r="U219" s="123"/>
      <c r="V219" s="123"/>
      <c r="W219" s="123"/>
      <c r="X219" s="123"/>
      <c r="Y219" s="123"/>
      <c r="Z219" s="123"/>
      <c r="AA219" s="123"/>
      <c r="AB219" s="122" t="s">
        <v>416</v>
      </c>
      <c r="AC219" s="123"/>
      <c r="AD219" s="124"/>
      <c r="AE219" s="128" t="s">
        <v>350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351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349</v>
      </c>
      <c r="H226" s="123"/>
      <c r="I226" s="123"/>
      <c r="J226" s="123"/>
      <c r="K226" s="123"/>
      <c r="L226" s="123"/>
      <c r="M226" s="123"/>
      <c r="N226" s="123"/>
      <c r="O226" s="123"/>
      <c r="P226" s="124"/>
      <c r="Q226" s="152" t="s">
        <v>415</v>
      </c>
      <c r="R226" s="123"/>
      <c r="S226" s="123"/>
      <c r="T226" s="123"/>
      <c r="U226" s="123"/>
      <c r="V226" s="123"/>
      <c r="W226" s="123"/>
      <c r="X226" s="123"/>
      <c r="Y226" s="123"/>
      <c r="Z226" s="123"/>
      <c r="AA226" s="123"/>
      <c r="AB226" s="122" t="s">
        <v>416</v>
      </c>
      <c r="AC226" s="123"/>
      <c r="AD226" s="124"/>
      <c r="AE226" s="128" t="s">
        <v>350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351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349</v>
      </c>
      <c r="H233" s="123"/>
      <c r="I233" s="123"/>
      <c r="J233" s="123"/>
      <c r="K233" s="123"/>
      <c r="L233" s="123"/>
      <c r="M233" s="123"/>
      <c r="N233" s="123"/>
      <c r="O233" s="123"/>
      <c r="P233" s="124"/>
      <c r="Q233" s="152" t="s">
        <v>415</v>
      </c>
      <c r="R233" s="123"/>
      <c r="S233" s="123"/>
      <c r="T233" s="123"/>
      <c r="U233" s="123"/>
      <c r="V233" s="123"/>
      <c r="W233" s="123"/>
      <c r="X233" s="123"/>
      <c r="Y233" s="123"/>
      <c r="Z233" s="123"/>
      <c r="AA233" s="123"/>
      <c r="AB233" s="122" t="s">
        <v>416</v>
      </c>
      <c r="AC233" s="123"/>
      <c r="AD233" s="124"/>
      <c r="AE233" s="128" t="s">
        <v>350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351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349</v>
      </c>
      <c r="H240" s="123"/>
      <c r="I240" s="123"/>
      <c r="J240" s="123"/>
      <c r="K240" s="123"/>
      <c r="L240" s="123"/>
      <c r="M240" s="123"/>
      <c r="N240" s="123"/>
      <c r="O240" s="123"/>
      <c r="P240" s="124"/>
      <c r="Q240" s="152" t="s">
        <v>415</v>
      </c>
      <c r="R240" s="123"/>
      <c r="S240" s="123"/>
      <c r="T240" s="123"/>
      <c r="U240" s="123"/>
      <c r="V240" s="123"/>
      <c r="W240" s="123"/>
      <c r="X240" s="123"/>
      <c r="Y240" s="123"/>
      <c r="Z240" s="123"/>
      <c r="AA240" s="123"/>
      <c r="AB240" s="122" t="s">
        <v>416</v>
      </c>
      <c r="AC240" s="123"/>
      <c r="AD240" s="124"/>
      <c r="AE240" s="128" t="s">
        <v>350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351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1.6"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2">
      <c r="A247" s="182"/>
      <c r="B247" s="179"/>
      <c r="C247" s="173"/>
      <c r="D247" s="179"/>
      <c r="E247" s="115" t="s">
        <v>374</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90" customHeight="1" x14ac:dyDescent="0.2">
      <c r="A248" s="182"/>
      <c r="B248" s="179"/>
      <c r="C248" s="173"/>
      <c r="D248" s="179"/>
      <c r="E248" s="118" t="s">
        <v>623</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90" customHeigh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367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366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335</v>
      </c>
      <c r="F252" s="172"/>
      <c r="G252" s="153" t="s">
        <v>346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325</v>
      </c>
      <c r="AF252" s="148"/>
      <c r="AG252" s="148"/>
      <c r="AH252" s="148"/>
      <c r="AI252" s="148" t="s">
        <v>331</v>
      </c>
      <c r="AJ252" s="148"/>
      <c r="AK252" s="148"/>
      <c r="AL252" s="148"/>
      <c r="AM252" s="148" t="s">
        <v>411</v>
      </c>
      <c r="AN252" s="148"/>
      <c r="AO252" s="148"/>
      <c r="AP252" s="144"/>
      <c r="AQ252" s="144" t="s">
        <v>323</v>
      </c>
      <c r="AR252" s="145"/>
      <c r="AS252" s="145"/>
      <c r="AT252" s="146"/>
      <c r="AU252" s="189" t="s">
        <v>348</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324</v>
      </c>
      <c r="AT253" s="127"/>
      <c r="AU253" s="193"/>
      <c r="AV253" s="193"/>
      <c r="AW253" s="126" t="s">
        <v>298</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347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346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325</v>
      </c>
      <c r="AF256" s="148"/>
      <c r="AG256" s="148"/>
      <c r="AH256" s="148"/>
      <c r="AI256" s="148" t="s">
        <v>331</v>
      </c>
      <c r="AJ256" s="148"/>
      <c r="AK256" s="148"/>
      <c r="AL256" s="148"/>
      <c r="AM256" s="148" t="s">
        <v>411</v>
      </c>
      <c r="AN256" s="148"/>
      <c r="AO256" s="148"/>
      <c r="AP256" s="144"/>
      <c r="AQ256" s="144" t="s">
        <v>323</v>
      </c>
      <c r="AR256" s="145"/>
      <c r="AS256" s="145"/>
      <c r="AT256" s="146"/>
      <c r="AU256" s="189" t="s">
        <v>348</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324</v>
      </c>
      <c r="AT257" s="127"/>
      <c r="AU257" s="193"/>
      <c r="AV257" s="193"/>
      <c r="AW257" s="126" t="s">
        <v>298</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347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346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325</v>
      </c>
      <c r="AF260" s="148"/>
      <c r="AG260" s="148"/>
      <c r="AH260" s="148"/>
      <c r="AI260" s="148" t="s">
        <v>331</v>
      </c>
      <c r="AJ260" s="148"/>
      <c r="AK260" s="148"/>
      <c r="AL260" s="148"/>
      <c r="AM260" s="148" t="s">
        <v>411</v>
      </c>
      <c r="AN260" s="148"/>
      <c r="AO260" s="148"/>
      <c r="AP260" s="144"/>
      <c r="AQ260" s="144" t="s">
        <v>323</v>
      </c>
      <c r="AR260" s="145"/>
      <c r="AS260" s="145"/>
      <c r="AT260" s="146"/>
      <c r="AU260" s="189" t="s">
        <v>348</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324</v>
      </c>
      <c r="AT261" s="127"/>
      <c r="AU261" s="193"/>
      <c r="AV261" s="193"/>
      <c r="AW261" s="126" t="s">
        <v>298</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347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346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325</v>
      </c>
      <c r="AF264" s="210"/>
      <c r="AG264" s="210"/>
      <c r="AH264" s="210"/>
      <c r="AI264" s="210" t="s">
        <v>331</v>
      </c>
      <c r="AJ264" s="210"/>
      <c r="AK264" s="210"/>
      <c r="AL264" s="210"/>
      <c r="AM264" s="210" t="s">
        <v>411</v>
      </c>
      <c r="AN264" s="210"/>
      <c r="AO264" s="210"/>
      <c r="AP264" s="152"/>
      <c r="AQ264" s="152" t="s">
        <v>323</v>
      </c>
      <c r="AR264" s="123"/>
      <c r="AS264" s="123"/>
      <c r="AT264" s="124"/>
      <c r="AU264" s="129" t="s">
        <v>348</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324</v>
      </c>
      <c r="AT265" s="127"/>
      <c r="AU265" s="193"/>
      <c r="AV265" s="193"/>
      <c r="AW265" s="126" t="s">
        <v>298</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347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346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325</v>
      </c>
      <c r="AF268" s="148"/>
      <c r="AG268" s="148"/>
      <c r="AH268" s="148"/>
      <c r="AI268" s="148" t="s">
        <v>331</v>
      </c>
      <c r="AJ268" s="148"/>
      <c r="AK268" s="148"/>
      <c r="AL268" s="148"/>
      <c r="AM268" s="148" t="s">
        <v>411</v>
      </c>
      <c r="AN268" s="148"/>
      <c r="AO268" s="148"/>
      <c r="AP268" s="144"/>
      <c r="AQ268" s="144" t="s">
        <v>323</v>
      </c>
      <c r="AR268" s="145"/>
      <c r="AS268" s="145"/>
      <c r="AT268" s="146"/>
      <c r="AU268" s="189" t="s">
        <v>348</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324</v>
      </c>
      <c r="AT269" s="127"/>
      <c r="AU269" s="193"/>
      <c r="AV269" s="193"/>
      <c r="AW269" s="126" t="s">
        <v>298</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347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349</v>
      </c>
      <c r="H272" s="123"/>
      <c r="I272" s="123"/>
      <c r="J272" s="123"/>
      <c r="K272" s="123"/>
      <c r="L272" s="123"/>
      <c r="M272" s="123"/>
      <c r="N272" s="123"/>
      <c r="O272" s="123"/>
      <c r="P272" s="124"/>
      <c r="Q272" s="152" t="s">
        <v>415</v>
      </c>
      <c r="R272" s="123"/>
      <c r="S272" s="123"/>
      <c r="T272" s="123"/>
      <c r="U272" s="123"/>
      <c r="V272" s="123"/>
      <c r="W272" s="123"/>
      <c r="X272" s="123"/>
      <c r="Y272" s="123"/>
      <c r="Z272" s="123"/>
      <c r="AA272" s="123"/>
      <c r="AB272" s="122" t="s">
        <v>416</v>
      </c>
      <c r="AC272" s="123"/>
      <c r="AD272" s="124"/>
      <c r="AE272" s="152" t="s">
        <v>350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351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349</v>
      </c>
      <c r="H279" s="123"/>
      <c r="I279" s="123"/>
      <c r="J279" s="123"/>
      <c r="K279" s="123"/>
      <c r="L279" s="123"/>
      <c r="M279" s="123"/>
      <c r="N279" s="123"/>
      <c r="O279" s="123"/>
      <c r="P279" s="124"/>
      <c r="Q279" s="152" t="s">
        <v>415</v>
      </c>
      <c r="R279" s="123"/>
      <c r="S279" s="123"/>
      <c r="T279" s="123"/>
      <c r="U279" s="123"/>
      <c r="V279" s="123"/>
      <c r="W279" s="123"/>
      <c r="X279" s="123"/>
      <c r="Y279" s="123"/>
      <c r="Z279" s="123"/>
      <c r="AA279" s="123"/>
      <c r="AB279" s="122" t="s">
        <v>416</v>
      </c>
      <c r="AC279" s="123"/>
      <c r="AD279" s="124"/>
      <c r="AE279" s="128" t="s">
        <v>350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351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349</v>
      </c>
      <c r="H286" s="123"/>
      <c r="I286" s="123"/>
      <c r="J286" s="123"/>
      <c r="K286" s="123"/>
      <c r="L286" s="123"/>
      <c r="M286" s="123"/>
      <c r="N286" s="123"/>
      <c r="O286" s="123"/>
      <c r="P286" s="124"/>
      <c r="Q286" s="152" t="s">
        <v>415</v>
      </c>
      <c r="R286" s="123"/>
      <c r="S286" s="123"/>
      <c r="T286" s="123"/>
      <c r="U286" s="123"/>
      <c r="V286" s="123"/>
      <c r="W286" s="123"/>
      <c r="X286" s="123"/>
      <c r="Y286" s="123"/>
      <c r="Z286" s="123"/>
      <c r="AA286" s="123"/>
      <c r="AB286" s="122" t="s">
        <v>416</v>
      </c>
      <c r="AC286" s="123"/>
      <c r="AD286" s="124"/>
      <c r="AE286" s="128" t="s">
        <v>350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351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349</v>
      </c>
      <c r="H293" s="123"/>
      <c r="I293" s="123"/>
      <c r="J293" s="123"/>
      <c r="K293" s="123"/>
      <c r="L293" s="123"/>
      <c r="M293" s="123"/>
      <c r="N293" s="123"/>
      <c r="O293" s="123"/>
      <c r="P293" s="124"/>
      <c r="Q293" s="152" t="s">
        <v>415</v>
      </c>
      <c r="R293" s="123"/>
      <c r="S293" s="123"/>
      <c r="T293" s="123"/>
      <c r="U293" s="123"/>
      <c r="V293" s="123"/>
      <c r="W293" s="123"/>
      <c r="X293" s="123"/>
      <c r="Y293" s="123"/>
      <c r="Z293" s="123"/>
      <c r="AA293" s="123"/>
      <c r="AB293" s="122" t="s">
        <v>416</v>
      </c>
      <c r="AC293" s="123"/>
      <c r="AD293" s="124"/>
      <c r="AE293" s="128" t="s">
        <v>350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351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349</v>
      </c>
      <c r="H300" s="123"/>
      <c r="I300" s="123"/>
      <c r="J300" s="123"/>
      <c r="K300" s="123"/>
      <c r="L300" s="123"/>
      <c r="M300" s="123"/>
      <c r="N300" s="123"/>
      <c r="O300" s="123"/>
      <c r="P300" s="124"/>
      <c r="Q300" s="152" t="s">
        <v>415</v>
      </c>
      <c r="R300" s="123"/>
      <c r="S300" s="123"/>
      <c r="T300" s="123"/>
      <c r="U300" s="123"/>
      <c r="V300" s="123"/>
      <c r="W300" s="123"/>
      <c r="X300" s="123"/>
      <c r="Y300" s="123"/>
      <c r="Z300" s="123"/>
      <c r="AA300" s="123"/>
      <c r="AB300" s="122" t="s">
        <v>416</v>
      </c>
      <c r="AC300" s="123"/>
      <c r="AD300" s="124"/>
      <c r="AE300" s="128" t="s">
        <v>350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351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374</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367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366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335</v>
      </c>
      <c r="F312" s="172"/>
      <c r="G312" s="153" t="s">
        <v>346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325</v>
      </c>
      <c r="AF312" s="148"/>
      <c r="AG312" s="148"/>
      <c r="AH312" s="148"/>
      <c r="AI312" s="148" t="s">
        <v>331</v>
      </c>
      <c r="AJ312" s="148"/>
      <c r="AK312" s="148"/>
      <c r="AL312" s="148"/>
      <c r="AM312" s="148" t="s">
        <v>411</v>
      </c>
      <c r="AN312" s="148"/>
      <c r="AO312" s="148"/>
      <c r="AP312" s="144"/>
      <c r="AQ312" s="144" t="s">
        <v>323</v>
      </c>
      <c r="AR312" s="145"/>
      <c r="AS312" s="145"/>
      <c r="AT312" s="146"/>
      <c r="AU312" s="189" t="s">
        <v>348</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324</v>
      </c>
      <c r="AT313" s="127"/>
      <c r="AU313" s="193"/>
      <c r="AV313" s="193"/>
      <c r="AW313" s="126" t="s">
        <v>298</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347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346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325</v>
      </c>
      <c r="AF316" s="148"/>
      <c r="AG316" s="148"/>
      <c r="AH316" s="148"/>
      <c r="AI316" s="148" t="s">
        <v>331</v>
      </c>
      <c r="AJ316" s="148"/>
      <c r="AK316" s="148"/>
      <c r="AL316" s="148"/>
      <c r="AM316" s="148" t="s">
        <v>411</v>
      </c>
      <c r="AN316" s="148"/>
      <c r="AO316" s="148"/>
      <c r="AP316" s="144"/>
      <c r="AQ316" s="144" t="s">
        <v>323</v>
      </c>
      <c r="AR316" s="145"/>
      <c r="AS316" s="145"/>
      <c r="AT316" s="146"/>
      <c r="AU316" s="189" t="s">
        <v>348</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324</v>
      </c>
      <c r="AT317" s="127"/>
      <c r="AU317" s="193"/>
      <c r="AV317" s="193"/>
      <c r="AW317" s="126" t="s">
        <v>298</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347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346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325</v>
      </c>
      <c r="AF320" s="148"/>
      <c r="AG320" s="148"/>
      <c r="AH320" s="148"/>
      <c r="AI320" s="148" t="s">
        <v>331</v>
      </c>
      <c r="AJ320" s="148"/>
      <c r="AK320" s="148"/>
      <c r="AL320" s="148"/>
      <c r="AM320" s="148" t="s">
        <v>411</v>
      </c>
      <c r="AN320" s="148"/>
      <c r="AO320" s="148"/>
      <c r="AP320" s="144"/>
      <c r="AQ320" s="144" t="s">
        <v>323</v>
      </c>
      <c r="AR320" s="145"/>
      <c r="AS320" s="145"/>
      <c r="AT320" s="146"/>
      <c r="AU320" s="189" t="s">
        <v>348</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324</v>
      </c>
      <c r="AT321" s="127"/>
      <c r="AU321" s="193"/>
      <c r="AV321" s="193"/>
      <c r="AW321" s="126" t="s">
        <v>298</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347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346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325</v>
      </c>
      <c r="AF324" s="148"/>
      <c r="AG324" s="148"/>
      <c r="AH324" s="148"/>
      <c r="AI324" s="148" t="s">
        <v>331</v>
      </c>
      <c r="AJ324" s="148"/>
      <c r="AK324" s="148"/>
      <c r="AL324" s="148"/>
      <c r="AM324" s="148" t="s">
        <v>411</v>
      </c>
      <c r="AN324" s="148"/>
      <c r="AO324" s="148"/>
      <c r="AP324" s="144"/>
      <c r="AQ324" s="144" t="s">
        <v>323</v>
      </c>
      <c r="AR324" s="145"/>
      <c r="AS324" s="145"/>
      <c r="AT324" s="146"/>
      <c r="AU324" s="189" t="s">
        <v>348</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324</v>
      </c>
      <c r="AT325" s="127"/>
      <c r="AU325" s="193"/>
      <c r="AV325" s="193"/>
      <c r="AW325" s="126" t="s">
        <v>298</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347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346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325</v>
      </c>
      <c r="AF328" s="148"/>
      <c r="AG328" s="148"/>
      <c r="AH328" s="148"/>
      <c r="AI328" s="148" t="s">
        <v>331</v>
      </c>
      <c r="AJ328" s="148"/>
      <c r="AK328" s="148"/>
      <c r="AL328" s="148"/>
      <c r="AM328" s="148" t="s">
        <v>411</v>
      </c>
      <c r="AN328" s="148"/>
      <c r="AO328" s="148"/>
      <c r="AP328" s="144"/>
      <c r="AQ328" s="144" t="s">
        <v>323</v>
      </c>
      <c r="AR328" s="145"/>
      <c r="AS328" s="145"/>
      <c r="AT328" s="146"/>
      <c r="AU328" s="189" t="s">
        <v>348</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324</v>
      </c>
      <c r="AT329" s="127"/>
      <c r="AU329" s="193"/>
      <c r="AV329" s="193"/>
      <c r="AW329" s="126" t="s">
        <v>298</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347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349</v>
      </c>
      <c r="H332" s="123"/>
      <c r="I332" s="123"/>
      <c r="J332" s="123"/>
      <c r="K332" s="123"/>
      <c r="L332" s="123"/>
      <c r="M332" s="123"/>
      <c r="N332" s="123"/>
      <c r="O332" s="123"/>
      <c r="P332" s="124"/>
      <c r="Q332" s="152" t="s">
        <v>415</v>
      </c>
      <c r="R332" s="123"/>
      <c r="S332" s="123"/>
      <c r="T332" s="123"/>
      <c r="U332" s="123"/>
      <c r="V332" s="123"/>
      <c r="W332" s="123"/>
      <c r="X332" s="123"/>
      <c r="Y332" s="123"/>
      <c r="Z332" s="123"/>
      <c r="AA332" s="123"/>
      <c r="AB332" s="122" t="s">
        <v>416</v>
      </c>
      <c r="AC332" s="123"/>
      <c r="AD332" s="124"/>
      <c r="AE332" s="152" t="s">
        <v>350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351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349</v>
      </c>
      <c r="H339" s="123"/>
      <c r="I339" s="123"/>
      <c r="J339" s="123"/>
      <c r="K339" s="123"/>
      <c r="L339" s="123"/>
      <c r="M339" s="123"/>
      <c r="N339" s="123"/>
      <c r="O339" s="123"/>
      <c r="P339" s="124"/>
      <c r="Q339" s="152" t="s">
        <v>415</v>
      </c>
      <c r="R339" s="123"/>
      <c r="S339" s="123"/>
      <c r="T339" s="123"/>
      <c r="U339" s="123"/>
      <c r="V339" s="123"/>
      <c r="W339" s="123"/>
      <c r="X339" s="123"/>
      <c r="Y339" s="123"/>
      <c r="Z339" s="123"/>
      <c r="AA339" s="123"/>
      <c r="AB339" s="122" t="s">
        <v>416</v>
      </c>
      <c r="AC339" s="123"/>
      <c r="AD339" s="124"/>
      <c r="AE339" s="128" t="s">
        <v>350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351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349</v>
      </c>
      <c r="H346" s="123"/>
      <c r="I346" s="123"/>
      <c r="J346" s="123"/>
      <c r="K346" s="123"/>
      <c r="L346" s="123"/>
      <c r="M346" s="123"/>
      <c r="N346" s="123"/>
      <c r="O346" s="123"/>
      <c r="P346" s="124"/>
      <c r="Q346" s="152" t="s">
        <v>415</v>
      </c>
      <c r="R346" s="123"/>
      <c r="S346" s="123"/>
      <c r="T346" s="123"/>
      <c r="U346" s="123"/>
      <c r="V346" s="123"/>
      <c r="W346" s="123"/>
      <c r="X346" s="123"/>
      <c r="Y346" s="123"/>
      <c r="Z346" s="123"/>
      <c r="AA346" s="123"/>
      <c r="AB346" s="122" t="s">
        <v>416</v>
      </c>
      <c r="AC346" s="123"/>
      <c r="AD346" s="124"/>
      <c r="AE346" s="128" t="s">
        <v>350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351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349</v>
      </c>
      <c r="H353" s="123"/>
      <c r="I353" s="123"/>
      <c r="J353" s="123"/>
      <c r="K353" s="123"/>
      <c r="L353" s="123"/>
      <c r="M353" s="123"/>
      <c r="N353" s="123"/>
      <c r="O353" s="123"/>
      <c r="P353" s="124"/>
      <c r="Q353" s="152" t="s">
        <v>415</v>
      </c>
      <c r="R353" s="123"/>
      <c r="S353" s="123"/>
      <c r="T353" s="123"/>
      <c r="U353" s="123"/>
      <c r="V353" s="123"/>
      <c r="W353" s="123"/>
      <c r="X353" s="123"/>
      <c r="Y353" s="123"/>
      <c r="Z353" s="123"/>
      <c r="AA353" s="123"/>
      <c r="AB353" s="122" t="s">
        <v>416</v>
      </c>
      <c r="AC353" s="123"/>
      <c r="AD353" s="124"/>
      <c r="AE353" s="128" t="s">
        <v>350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351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349</v>
      </c>
      <c r="H360" s="123"/>
      <c r="I360" s="123"/>
      <c r="J360" s="123"/>
      <c r="K360" s="123"/>
      <c r="L360" s="123"/>
      <c r="M360" s="123"/>
      <c r="N360" s="123"/>
      <c r="O360" s="123"/>
      <c r="P360" s="124"/>
      <c r="Q360" s="152" t="s">
        <v>415</v>
      </c>
      <c r="R360" s="123"/>
      <c r="S360" s="123"/>
      <c r="T360" s="123"/>
      <c r="U360" s="123"/>
      <c r="V360" s="123"/>
      <c r="W360" s="123"/>
      <c r="X360" s="123"/>
      <c r="Y360" s="123"/>
      <c r="Z360" s="123"/>
      <c r="AA360" s="123"/>
      <c r="AB360" s="122" t="s">
        <v>416</v>
      </c>
      <c r="AC360" s="123"/>
      <c r="AD360" s="124"/>
      <c r="AE360" s="128" t="s">
        <v>350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351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374</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367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366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335</v>
      </c>
      <c r="F372" s="172"/>
      <c r="G372" s="153" t="s">
        <v>346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325</v>
      </c>
      <c r="AF372" s="148"/>
      <c r="AG372" s="148"/>
      <c r="AH372" s="148"/>
      <c r="AI372" s="148" t="s">
        <v>331</v>
      </c>
      <c r="AJ372" s="148"/>
      <c r="AK372" s="148"/>
      <c r="AL372" s="148"/>
      <c r="AM372" s="148" t="s">
        <v>411</v>
      </c>
      <c r="AN372" s="148"/>
      <c r="AO372" s="148"/>
      <c r="AP372" s="144"/>
      <c r="AQ372" s="144" t="s">
        <v>323</v>
      </c>
      <c r="AR372" s="145"/>
      <c r="AS372" s="145"/>
      <c r="AT372" s="146"/>
      <c r="AU372" s="189" t="s">
        <v>348</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324</v>
      </c>
      <c r="AT373" s="127"/>
      <c r="AU373" s="193"/>
      <c r="AV373" s="193"/>
      <c r="AW373" s="126" t="s">
        <v>298</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347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346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325</v>
      </c>
      <c r="AF376" s="148"/>
      <c r="AG376" s="148"/>
      <c r="AH376" s="148"/>
      <c r="AI376" s="148" t="s">
        <v>331</v>
      </c>
      <c r="AJ376" s="148"/>
      <c r="AK376" s="148"/>
      <c r="AL376" s="148"/>
      <c r="AM376" s="148" t="s">
        <v>411</v>
      </c>
      <c r="AN376" s="148"/>
      <c r="AO376" s="148"/>
      <c r="AP376" s="144"/>
      <c r="AQ376" s="144" t="s">
        <v>323</v>
      </c>
      <c r="AR376" s="145"/>
      <c r="AS376" s="145"/>
      <c r="AT376" s="146"/>
      <c r="AU376" s="189" t="s">
        <v>348</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324</v>
      </c>
      <c r="AT377" s="127"/>
      <c r="AU377" s="193"/>
      <c r="AV377" s="193"/>
      <c r="AW377" s="126" t="s">
        <v>298</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347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346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325</v>
      </c>
      <c r="AF380" s="148"/>
      <c r="AG380" s="148"/>
      <c r="AH380" s="148"/>
      <c r="AI380" s="148" t="s">
        <v>331</v>
      </c>
      <c r="AJ380" s="148"/>
      <c r="AK380" s="148"/>
      <c r="AL380" s="148"/>
      <c r="AM380" s="148" t="s">
        <v>411</v>
      </c>
      <c r="AN380" s="148"/>
      <c r="AO380" s="148"/>
      <c r="AP380" s="144"/>
      <c r="AQ380" s="144" t="s">
        <v>323</v>
      </c>
      <c r="AR380" s="145"/>
      <c r="AS380" s="145"/>
      <c r="AT380" s="146"/>
      <c r="AU380" s="189" t="s">
        <v>348</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324</v>
      </c>
      <c r="AT381" s="127"/>
      <c r="AU381" s="193"/>
      <c r="AV381" s="193"/>
      <c r="AW381" s="126" t="s">
        <v>298</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347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346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325</v>
      </c>
      <c r="AF384" s="148"/>
      <c r="AG384" s="148"/>
      <c r="AH384" s="148"/>
      <c r="AI384" s="148" t="s">
        <v>331</v>
      </c>
      <c r="AJ384" s="148"/>
      <c r="AK384" s="148"/>
      <c r="AL384" s="148"/>
      <c r="AM384" s="148" t="s">
        <v>411</v>
      </c>
      <c r="AN384" s="148"/>
      <c r="AO384" s="148"/>
      <c r="AP384" s="144"/>
      <c r="AQ384" s="144" t="s">
        <v>323</v>
      </c>
      <c r="AR384" s="145"/>
      <c r="AS384" s="145"/>
      <c r="AT384" s="146"/>
      <c r="AU384" s="189" t="s">
        <v>348</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324</v>
      </c>
      <c r="AT385" s="127"/>
      <c r="AU385" s="193"/>
      <c r="AV385" s="193"/>
      <c r="AW385" s="126" t="s">
        <v>298</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347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346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325</v>
      </c>
      <c r="AF388" s="148"/>
      <c r="AG388" s="148"/>
      <c r="AH388" s="148"/>
      <c r="AI388" s="148" t="s">
        <v>331</v>
      </c>
      <c r="AJ388" s="148"/>
      <c r="AK388" s="148"/>
      <c r="AL388" s="148"/>
      <c r="AM388" s="148" t="s">
        <v>411</v>
      </c>
      <c r="AN388" s="148"/>
      <c r="AO388" s="148"/>
      <c r="AP388" s="144"/>
      <c r="AQ388" s="144" t="s">
        <v>323</v>
      </c>
      <c r="AR388" s="145"/>
      <c r="AS388" s="145"/>
      <c r="AT388" s="146"/>
      <c r="AU388" s="189" t="s">
        <v>348</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324</v>
      </c>
      <c r="AT389" s="127"/>
      <c r="AU389" s="193"/>
      <c r="AV389" s="193"/>
      <c r="AW389" s="126" t="s">
        <v>298</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347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349</v>
      </c>
      <c r="H392" s="123"/>
      <c r="I392" s="123"/>
      <c r="J392" s="123"/>
      <c r="K392" s="123"/>
      <c r="L392" s="123"/>
      <c r="M392" s="123"/>
      <c r="N392" s="123"/>
      <c r="O392" s="123"/>
      <c r="P392" s="124"/>
      <c r="Q392" s="152" t="s">
        <v>415</v>
      </c>
      <c r="R392" s="123"/>
      <c r="S392" s="123"/>
      <c r="T392" s="123"/>
      <c r="U392" s="123"/>
      <c r="V392" s="123"/>
      <c r="W392" s="123"/>
      <c r="X392" s="123"/>
      <c r="Y392" s="123"/>
      <c r="Z392" s="123"/>
      <c r="AA392" s="123"/>
      <c r="AB392" s="122" t="s">
        <v>416</v>
      </c>
      <c r="AC392" s="123"/>
      <c r="AD392" s="124"/>
      <c r="AE392" s="152" t="s">
        <v>350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351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349</v>
      </c>
      <c r="H399" s="123"/>
      <c r="I399" s="123"/>
      <c r="J399" s="123"/>
      <c r="K399" s="123"/>
      <c r="L399" s="123"/>
      <c r="M399" s="123"/>
      <c r="N399" s="123"/>
      <c r="O399" s="123"/>
      <c r="P399" s="124"/>
      <c r="Q399" s="152" t="s">
        <v>415</v>
      </c>
      <c r="R399" s="123"/>
      <c r="S399" s="123"/>
      <c r="T399" s="123"/>
      <c r="U399" s="123"/>
      <c r="V399" s="123"/>
      <c r="W399" s="123"/>
      <c r="X399" s="123"/>
      <c r="Y399" s="123"/>
      <c r="Z399" s="123"/>
      <c r="AA399" s="123"/>
      <c r="AB399" s="122" t="s">
        <v>416</v>
      </c>
      <c r="AC399" s="123"/>
      <c r="AD399" s="124"/>
      <c r="AE399" s="128" t="s">
        <v>350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351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349</v>
      </c>
      <c r="H406" s="123"/>
      <c r="I406" s="123"/>
      <c r="J406" s="123"/>
      <c r="K406" s="123"/>
      <c r="L406" s="123"/>
      <c r="M406" s="123"/>
      <c r="N406" s="123"/>
      <c r="O406" s="123"/>
      <c r="P406" s="124"/>
      <c r="Q406" s="152" t="s">
        <v>415</v>
      </c>
      <c r="R406" s="123"/>
      <c r="S406" s="123"/>
      <c r="T406" s="123"/>
      <c r="U406" s="123"/>
      <c r="V406" s="123"/>
      <c r="W406" s="123"/>
      <c r="X406" s="123"/>
      <c r="Y406" s="123"/>
      <c r="Z406" s="123"/>
      <c r="AA406" s="123"/>
      <c r="AB406" s="122" t="s">
        <v>416</v>
      </c>
      <c r="AC406" s="123"/>
      <c r="AD406" s="124"/>
      <c r="AE406" s="128" t="s">
        <v>350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351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349</v>
      </c>
      <c r="H413" s="123"/>
      <c r="I413" s="123"/>
      <c r="J413" s="123"/>
      <c r="K413" s="123"/>
      <c r="L413" s="123"/>
      <c r="M413" s="123"/>
      <c r="N413" s="123"/>
      <c r="O413" s="123"/>
      <c r="P413" s="124"/>
      <c r="Q413" s="152" t="s">
        <v>415</v>
      </c>
      <c r="R413" s="123"/>
      <c r="S413" s="123"/>
      <c r="T413" s="123"/>
      <c r="U413" s="123"/>
      <c r="V413" s="123"/>
      <c r="W413" s="123"/>
      <c r="X413" s="123"/>
      <c r="Y413" s="123"/>
      <c r="Z413" s="123"/>
      <c r="AA413" s="123"/>
      <c r="AB413" s="122" t="s">
        <v>416</v>
      </c>
      <c r="AC413" s="123"/>
      <c r="AD413" s="124"/>
      <c r="AE413" s="128" t="s">
        <v>350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351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349</v>
      </c>
      <c r="H420" s="123"/>
      <c r="I420" s="123"/>
      <c r="J420" s="123"/>
      <c r="K420" s="123"/>
      <c r="L420" s="123"/>
      <c r="M420" s="123"/>
      <c r="N420" s="123"/>
      <c r="O420" s="123"/>
      <c r="P420" s="124"/>
      <c r="Q420" s="152" t="s">
        <v>415</v>
      </c>
      <c r="R420" s="123"/>
      <c r="S420" s="123"/>
      <c r="T420" s="123"/>
      <c r="U420" s="123"/>
      <c r="V420" s="123"/>
      <c r="W420" s="123"/>
      <c r="X420" s="123"/>
      <c r="Y420" s="123"/>
      <c r="Z420" s="123"/>
      <c r="AA420" s="123"/>
      <c r="AB420" s="122" t="s">
        <v>416</v>
      </c>
      <c r="AC420" s="123"/>
      <c r="AD420" s="124"/>
      <c r="AE420" s="128" t="s">
        <v>350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351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374</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53.4" customHeight="1" x14ac:dyDescent="0.2">
      <c r="A430" s="182"/>
      <c r="B430" s="179"/>
      <c r="C430" s="171" t="s">
        <v>336</v>
      </c>
      <c r="D430" s="947"/>
      <c r="E430" s="167" t="s">
        <v>356</v>
      </c>
      <c r="F430" s="168"/>
      <c r="G430" s="915" t="s">
        <v>352</v>
      </c>
      <c r="H430" s="116"/>
      <c r="I430" s="116"/>
      <c r="J430" s="916" t="s">
        <v>495</v>
      </c>
      <c r="K430" s="917"/>
      <c r="L430" s="917"/>
      <c r="M430" s="917"/>
      <c r="N430" s="917"/>
      <c r="O430" s="917"/>
      <c r="P430" s="917"/>
      <c r="Q430" s="917"/>
      <c r="R430" s="917"/>
      <c r="S430" s="917"/>
      <c r="T430" s="918"/>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19"/>
    </row>
    <row r="431" spans="1:50" ht="18.75" hidden="1" customHeight="1" x14ac:dyDescent="0.2">
      <c r="A431" s="182"/>
      <c r="B431" s="179"/>
      <c r="C431" s="173"/>
      <c r="D431" s="179"/>
      <c r="E431" s="335" t="s">
        <v>341</v>
      </c>
      <c r="F431" s="336"/>
      <c r="G431" s="337" t="s">
        <v>338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340</v>
      </c>
      <c r="AF431" s="331"/>
      <c r="AG431" s="331"/>
      <c r="AH431" s="332"/>
      <c r="AI431" s="210" t="s">
        <v>411</v>
      </c>
      <c r="AJ431" s="210"/>
      <c r="AK431" s="210"/>
      <c r="AL431" s="152"/>
      <c r="AM431" s="210" t="s">
        <v>472</v>
      </c>
      <c r="AN431" s="210"/>
      <c r="AO431" s="210"/>
      <c r="AP431" s="152"/>
      <c r="AQ431" s="152" t="s">
        <v>323</v>
      </c>
      <c r="AR431" s="123"/>
      <c r="AS431" s="123"/>
      <c r="AT431" s="124"/>
      <c r="AU431" s="129" t="s">
        <v>253</v>
      </c>
      <c r="AV431" s="129"/>
      <c r="AW431" s="129"/>
      <c r="AX431" s="130"/>
    </row>
    <row r="432" spans="1:50" ht="18.75" hidden="1"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500</v>
      </c>
      <c r="AF432" s="193"/>
      <c r="AG432" s="126" t="s">
        <v>324</v>
      </c>
      <c r="AH432" s="127"/>
      <c r="AI432" s="149"/>
      <c r="AJ432" s="149"/>
      <c r="AK432" s="149"/>
      <c r="AL432" s="147"/>
      <c r="AM432" s="149"/>
      <c r="AN432" s="149"/>
      <c r="AO432" s="149"/>
      <c r="AP432" s="147"/>
      <c r="AQ432" s="586" t="s">
        <v>500</v>
      </c>
      <c r="AR432" s="193"/>
      <c r="AS432" s="126" t="s">
        <v>324</v>
      </c>
      <c r="AT432" s="127"/>
      <c r="AU432" s="193" t="s">
        <v>500</v>
      </c>
      <c r="AV432" s="193"/>
      <c r="AW432" s="126" t="s">
        <v>298</v>
      </c>
      <c r="AX432" s="188"/>
    </row>
    <row r="433" spans="1:50" ht="23.25" hidden="1" customHeight="1" x14ac:dyDescent="0.2">
      <c r="A433" s="182"/>
      <c r="B433" s="179"/>
      <c r="C433" s="173"/>
      <c r="D433" s="179"/>
      <c r="E433" s="335"/>
      <c r="F433" s="336"/>
      <c r="G433" s="97" t="s">
        <v>521</v>
      </c>
      <c r="H433" s="98"/>
      <c r="I433" s="98"/>
      <c r="J433" s="98"/>
      <c r="K433" s="98"/>
      <c r="L433" s="98"/>
      <c r="M433" s="98"/>
      <c r="N433" s="98"/>
      <c r="O433" s="98"/>
      <c r="P433" s="98"/>
      <c r="Q433" s="98"/>
      <c r="R433" s="98"/>
      <c r="S433" s="98"/>
      <c r="T433" s="98"/>
      <c r="U433" s="98"/>
      <c r="V433" s="98"/>
      <c r="W433" s="98"/>
      <c r="X433" s="99"/>
      <c r="Y433" s="194" t="s">
        <v>12</v>
      </c>
      <c r="Z433" s="195"/>
      <c r="AA433" s="196"/>
      <c r="AB433" s="206" t="s">
        <v>500</v>
      </c>
      <c r="AC433" s="206"/>
      <c r="AD433" s="206"/>
      <c r="AE433" s="333" t="s">
        <v>523</v>
      </c>
      <c r="AF433" s="200"/>
      <c r="AG433" s="200"/>
      <c r="AH433" s="200"/>
      <c r="AI433" s="333" t="s">
        <v>523</v>
      </c>
      <c r="AJ433" s="200"/>
      <c r="AK433" s="200"/>
      <c r="AL433" s="200"/>
      <c r="AM433" s="333" t="s">
        <v>523</v>
      </c>
      <c r="AN433" s="200"/>
      <c r="AO433" s="200"/>
      <c r="AP433" s="200"/>
      <c r="AQ433" s="333" t="s">
        <v>523</v>
      </c>
      <c r="AR433" s="200"/>
      <c r="AS433" s="200"/>
      <c r="AT433" s="200"/>
      <c r="AU433" s="200" t="s">
        <v>523</v>
      </c>
      <c r="AV433" s="200"/>
      <c r="AW433" s="200"/>
      <c r="AX433" s="201"/>
    </row>
    <row r="434" spans="1:50" ht="23.25" hidden="1"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522</v>
      </c>
      <c r="AC434" s="198"/>
      <c r="AD434" s="198"/>
      <c r="AE434" s="333" t="s">
        <v>523</v>
      </c>
      <c r="AF434" s="200"/>
      <c r="AG434" s="200"/>
      <c r="AH434" s="200"/>
      <c r="AI434" s="333" t="s">
        <v>523</v>
      </c>
      <c r="AJ434" s="200"/>
      <c r="AK434" s="200"/>
      <c r="AL434" s="200"/>
      <c r="AM434" s="333" t="s">
        <v>523</v>
      </c>
      <c r="AN434" s="200"/>
      <c r="AO434" s="200"/>
      <c r="AP434" s="200"/>
      <c r="AQ434" s="333" t="s">
        <v>523</v>
      </c>
      <c r="AR434" s="200"/>
      <c r="AS434" s="200"/>
      <c r="AT434" s="200"/>
      <c r="AU434" s="200" t="s">
        <v>500</v>
      </c>
      <c r="AV434" s="200"/>
      <c r="AW434" s="200"/>
      <c r="AX434" s="201"/>
    </row>
    <row r="435" spans="1:50" ht="23.25" hidden="1"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299</v>
      </c>
      <c r="AC435" s="572"/>
      <c r="AD435" s="572"/>
      <c r="AE435" s="333" t="s">
        <v>523</v>
      </c>
      <c r="AF435" s="200"/>
      <c r="AG435" s="200"/>
      <c r="AH435" s="200"/>
      <c r="AI435" s="333" t="s">
        <v>523</v>
      </c>
      <c r="AJ435" s="200"/>
      <c r="AK435" s="200"/>
      <c r="AL435" s="200"/>
      <c r="AM435" s="333" t="s">
        <v>523</v>
      </c>
      <c r="AN435" s="200"/>
      <c r="AO435" s="200"/>
      <c r="AP435" s="200"/>
      <c r="AQ435" s="333" t="s">
        <v>523</v>
      </c>
      <c r="AR435" s="200"/>
      <c r="AS435" s="200"/>
      <c r="AT435" s="200"/>
      <c r="AU435" s="200" t="s">
        <v>500</v>
      </c>
      <c r="AV435" s="200"/>
      <c r="AW435" s="200"/>
      <c r="AX435" s="201"/>
    </row>
    <row r="436" spans="1:50" ht="18.75" customHeight="1" x14ac:dyDescent="0.2">
      <c r="A436" s="182"/>
      <c r="B436" s="179"/>
      <c r="C436" s="173"/>
      <c r="D436" s="179"/>
      <c r="E436" s="335" t="s">
        <v>341</v>
      </c>
      <c r="F436" s="336"/>
      <c r="G436" s="337" t="s">
        <v>338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340</v>
      </c>
      <c r="AF436" s="331"/>
      <c r="AG436" s="331"/>
      <c r="AH436" s="332"/>
      <c r="AI436" s="210" t="s">
        <v>411</v>
      </c>
      <c r="AJ436" s="210"/>
      <c r="AK436" s="210"/>
      <c r="AL436" s="152"/>
      <c r="AM436" s="210" t="s">
        <v>472</v>
      </c>
      <c r="AN436" s="210"/>
      <c r="AO436" s="210"/>
      <c r="AP436" s="152"/>
      <c r="AQ436" s="152" t="s">
        <v>323</v>
      </c>
      <c r="AR436" s="123"/>
      <c r="AS436" s="123"/>
      <c r="AT436" s="124"/>
      <c r="AU436" s="129" t="s">
        <v>253</v>
      </c>
      <c r="AV436" s="129"/>
      <c r="AW436" s="129"/>
      <c r="AX436" s="130"/>
    </row>
    <row r="437" spans="1:50" ht="18.75"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500</v>
      </c>
      <c r="AF437" s="193"/>
      <c r="AG437" s="126" t="s">
        <v>324</v>
      </c>
      <c r="AH437" s="127"/>
      <c r="AI437" s="149"/>
      <c r="AJ437" s="149"/>
      <c r="AK437" s="149"/>
      <c r="AL437" s="147"/>
      <c r="AM437" s="149"/>
      <c r="AN437" s="149"/>
      <c r="AO437" s="149"/>
      <c r="AP437" s="147"/>
      <c r="AQ437" s="586" t="s">
        <v>500</v>
      </c>
      <c r="AR437" s="193"/>
      <c r="AS437" s="126" t="s">
        <v>324</v>
      </c>
      <c r="AT437" s="127"/>
      <c r="AU437" s="193" t="s">
        <v>500</v>
      </c>
      <c r="AV437" s="193"/>
      <c r="AW437" s="126" t="s">
        <v>298</v>
      </c>
      <c r="AX437" s="188"/>
    </row>
    <row r="438" spans="1:50" ht="23.25" customHeight="1" x14ac:dyDescent="0.2">
      <c r="A438" s="182"/>
      <c r="B438" s="179"/>
      <c r="C438" s="173"/>
      <c r="D438" s="179"/>
      <c r="E438" s="335"/>
      <c r="F438" s="336"/>
      <c r="G438" s="97" t="s">
        <v>500</v>
      </c>
      <c r="H438" s="98"/>
      <c r="I438" s="98"/>
      <c r="J438" s="98"/>
      <c r="K438" s="98"/>
      <c r="L438" s="98"/>
      <c r="M438" s="98"/>
      <c r="N438" s="98"/>
      <c r="O438" s="98"/>
      <c r="P438" s="98"/>
      <c r="Q438" s="98"/>
      <c r="R438" s="98"/>
      <c r="S438" s="98"/>
      <c r="T438" s="98"/>
      <c r="U438" s="98"/>
      <c r="V438" s="98"/>
      <c r="W438" s="98"/>
      <c r="X438" s="99"/>
      <c r="Y438" s="194" t="s">
        <v>12</v>
      </c>
      <c r="Z438" s="195"/>
      <c r="AA438" s="196"/>
      <c r="AB438" s="206" t="s">
        <v>500</v>
      </c>
      <c r="AC438" s="206"/>
      <c r="AD438" s="206"/>
      <c r="AE438" s="333" t="s">
        <v>523</v>
      </c>
      <c r="AF438" s="200"/>
      <c r="AG438" s="200"/>
      <c r="AH438" s="200"/>
      <c r="AI438" s="333" t="s">
        <v>524</v>
      </c>
      <c r="AJ438" s="200"/>
      <c r="AK438" s="200"/>
      <c r="AL438" s="200"/>
      <c r="AM438" s="333" t="s">
        <v>525</v>
      </c>
      <c r="AN438" s="200"/>
      <c r="AO438" s="200"/>
      <c r="AP438" s="334"/>
      <c r="AQ438" s="333" t="s">
        <v>500</v>
      </c>
      <c r="AR438" s="200"/>
      <c r="AS438" s="200"/>
      <c r="AT438" s="334"/>
      <c r="AU438" s="200" t="s">
        <v>500</v>
      </c>
      <c r="AV438" s="200"/>
      <c r="AW438" s="200"/>
      <c r="AX438" s="201"/>
    </row>
    <row r="439" spans="1:50" ht="23.25"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522</v>
      </c>
      <c r="AC439" s="198"/>
      <c r="AD439" s="198"/>
      <c r="AE439" s="333" t="s">
        <v>523</v>
      </c>
      <c r="AF439" s="200"/>
      <c r="AG439" s="200"/>
      <c r="AH439" s="200"/>
      <c r="AI439" s="333" t="s">
        <v>499</v>
      </c>
      <c r="AJ439" s="200"/>
      <c r="AK439" s="200"/>
      <c r="AL439" s="200"/>
      <c r="AM439" s="333" t="s">
        <v>500</v>
      </c>
      <c r="AN439" s="200"/>
      <c r="AO439" s="200"/>
      <c r="AP439" s="334"/>
      <c r="AQ439" s="333" t="s">
        <v>524</v>
      </c>
      <c r="AR439" s="200"/>
      <c r="AS439" s="200"/>
      <c r="AT439" s="334"/>
      <c r="AU439" s="200" t="s">
        <v>500</v>
      </c>
      <c r="AV439" s="200"/>
      <c r="AW439" s="200"/>
      <c r="AX439" s="201"/>
    </row>
    <row r="440" spans="1:50" ht="23.25"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299</v>
      </c>
      <c r="AC440" s="572"/>
      <c r="AD440" s="572"/>
      <c r="AE440" s="333" t="s">
        <v>523</v>
      </c>
      <c r="AF440" s="200"/>
      <c r="AG440" s="200"/>
      <c r="AH440" s="200"/>
      <c r="AI440" s="333" t="s">
        <v>500</v>
      </c>
      <c r="AJ440" s="200"/>
      <c r="AK440" s="200"/>
      <c r="AL440" s="200"/>
      <c r="AM440" s="333" t="s">
        <v>526</v>
      </c>
      <c r="AN440" s="200"/>
      <c r="AO440" s="200"/>
      <c r="AP440" s="334"/>
      <c r="AQ440" s="333" t="s">
        <v>526</v>
      </c>
      <c r="AR440" s="200"/>
      <c r="AS440" s="200"/>
      <c r="AT440" s="334"/>
      <c r="AU440" s="200" t="s">
        <v>499</v>
      </c>
      <c r="AV440" s="200"/>
      <c r="AW440" s="200"/>
      <c r="AX440" s="201"/>
    </row>
    <row r="441" spans="1:50" ht="18.75" hidden="1" customHeight="1" x14ac:dyDescent="0.2">
      <c r="A441" s="182"/>
      <c r="B441" s="179"/>
      <c r="C441" s="173"/>
      <c r="D441" s="179"/>
      <c r="E441" s="335" t="s">
        <v>341</v>
      </c>
      <c r="F441" s="336"/>
      <c r="G441" s="337" t="s">
        <v>338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340</v>
      </c>
      <c r="AF441" s="331"/>
      <c r="AG441" s="331"/>
      <c r="AH441" s="332"/>
      <c r="AI441" s="210" t="s">
        <v>411</v>
      </c>
      <c r="AJ441" s="210"/>
      <c r="AK441" s="210"/>
      <c r="AL441" s="152"/>
      <c r="AM441" s="210" t="s">
        <v>472</v>
      </c>
      <c r="AN441" s="210"/>
      <c r="AO441" s="210"/>
      <c r="AP441" s="152"/>
      <c r="AQ441" s="152" t="s">
        <v>323</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324</v>
      </c>
      <c r="AH442" s="127"/>
      <c r="AI442" s="149"/>
      <c r="AJ442" s="149"/>
      <c r="AK442" s="149"/>
      <c r="AL442" s="147"/>
      <c r="AM442" s="149"/>
      <c r="AN442" s="149"/>
      <c r="AO442" s="149"/>
      <c r="AP442" s="147"/>
      <c r="AQ442" s="586"/>
      <c r="AR442" s="193"/>
      <c r="AS442" s="126" t="s">
        <v>324</v>
      </c>
      <c r="AT442" s="127"/>
      <c r="AU442" s="193"/>
      <c r="AV442" s="193"/>
      <c r="AW442" s="126" t="s">
        <v>298</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299</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341</v>
      </c>
      <c r="F446" s="336"/>
      <c r="G446" s="337" t="s">
        <v>338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340</v>
      </c>
      <c r="AF446" s="331"/>
      <c r="AG446" s="331"/>
      <c r="AH446" s="332"/>
      <c r="AI446" s="210" t="s">
        <v>411</v>
      </c>
      <c r="AJ446" s="210"/>
      <c r="AK446" s="210"/>
      <c r="AL446" s="152"/>
      <c r="AM446" s="210" t="s">
        <v>472</v>
      </c>
      <c r="AN446" s="210"/>
      <c r="AO446" s="210"/>
      <c r="AP446" s="152"/>
      <c r="AQ446" s="152" t="s">
        <v>323</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324</v>
      </c>
      <c r="AH447" s="127"/>
      <c r="AI447" s="149"/>
      <c r="AJ447" s="149"/>
      <c r="AK447" s="149"/>
      <c r="AL447" s="147"/>
      <c r="AM447" s="149"/>
      <c r="AN447" s="149"/>
      <c r="AO447" s="149"/>
      <c r="AP447" s="147"/>
      <c r="AQ447" s="586"/>
      <c r="AR447" s="193"/>
      <c r="AS447" s="126" t="s">
        <v>324</v>
      </c>
      <c r="AT447" s="127"/>
      <c r="AU447" s="193"/>
      <c r="AV447" s="193"/>
      <c r="AW447" s="126" t="s">
        <v>298</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299</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341</v>
      </c>
      <c r="F451" s="336"/>
      <c r="G451" s="337" t="s">
        <v>338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340</v>
      </c>
      <c r="AF451" s="331"/>
      <c r="AG451" s="331"/>
      <c r="AH451" s="332"/>
      <c r="AI451" s="210" t="s">
        <v>411</v>
      </c>
      <c r="AJ451" s="210"/>
      <c r="AK451" s="210"/>
      <c r="AL451" s="152"/>
      <c r="AM451" s="210" t="s">
        <v>472</v>
      </c>
      <c r="AN451" s="210"/>
      <c r="AO451" s="210"/>
      <c r="AP451" s="152"/>
      <c r="AQ451" s="152" t="s">
        <v>323</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324</v>
      </c>
      <c r="AH452" s="127"/>
      <c r="AI452" s="149"/>
      <c r="AJ452" s="149"/>
      <c r="AK452" s="149"/>
      <c r="AL452" s="147"/>
      <c r="AM452" s="149"/>
      <c r="AN452" s="149"/>
      <c r="AO452" s="149"/>
      <c r="AP452" s="147"/>
      <c r="AQ452" s="586"/>
      <c r="AR452" s="193"/>
      <c r="AS452" s="126" t="s">
        <v>324</v>
      </c>
      <c r="AT452" s="127"/>
      <c r="AU452" s="193"/>
      <c r="AV452" s="193"/>
      <c r="AW452" s="126" t="s">
        <v>298</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299</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2">
      <c r="A456" s="182"/>
      <c r="B456" s="179"/>
      <c r="C456" s="173"/>
      <c r="D456" s="179"/>
      <c r="E456" s="335" t="s">
        <v>342</v>
      </c>
      <c r="F456" s="336"/>
      <c r="G456" s="337" t="s">
        <v>339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340</v>
      </c>
      <c r="AF456" s="331"/>
      <c r="AG456" s="331"/>
      <c r="AH456" s="332"/>
      <c r="AI456" s="210" t="s">
        <v>411</v>
      </c>
      <c r="AJ456" s="210"/>
      <c r="AK456" s="210"/>
      <c r="AL456" s="152"/>
      <c r="AM456" s="210" t="s">
        <v>472</v>
      </c>
      <c r="AN456" s="210"/>
      <c r="AO456" s="210"/>
      <c r="AP456" s="152"/>
      <c r="AQ456" s="152" t="s">
        <v>323</v>
      </c>
      <c r="AR456" s="123"/>
      <c r="AS456" s="123"/>
      <c r="AT456" s="124"/>
      <c r="AU456" s="129" t="s">
        <v>253</v>
      </c>
      <c r="AV456" s="129"/>
      <c r="AW456" s="129"/>
      <c r="AX456" s="130"/>
    </row>
    <row r="457" spans="1:50" ht="18.75" hidden="1"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324</v>
      </c>
      <c r="AH457" s="127"/>
      <c r="AI457" s="149"/>
      <c r="AJ457" s="149"/>
      <c r="AK457" s="149"/>
      <c r="AL457" s="147"/>
      <c r="AM457" s="149"/>
      <c r="AN457" s="149"/>
      <c r="AO457" s="149"/>
      <c r="AP457" s="147"/>
      <c r="AQ457" s="586"/>
      <c r="AR457" s="193"/>
      <c r="AS457" s="126" t="s">
        <v>324</v>
      </c>
      <c r="AT457" s="127"/>
      <c r="AU457" s="193"/>
      <c r="AV457" s="193"/>
      <c r="AW457" s="126" t="s">
        <v>298</v>
      </c>
      <c r="AX457" s="188"/>
    </row>
    <row r="458" spans="1:50" ht="23.25" hidden="1" customHeight="1" x14ac:dyDescent="0.2">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2">
      <c r="A461" s="182"/>
      <c r="B461" s="179"/>
      <c r="C461" s="173"/>
      <c r="D461" s="179"/>
      <c r="E461" s="335" t="s">
        <v>342</v>
      </c>
      <c r="F461" s="336"/>
      <c r="G461" s="337" t="s">
        <v>339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340</v>
      </c>
      <c r="AF461" s="331"/>
      <c r="AG461" s="331"/>
      <c r="AH461" s="332"/>
      <c r="AI461" s="210" t="s">
        <v>411</v>
      </c>
      <c r="AJ461" s="210"/>
      <c r="AK461" s="210"/>
      <c r="AL461" s="152"/>
      <c r="AM461" s="210" t="s">
        <v>472</v>
      </c>
      <c r="AN461" s="210"/>
      <c r="AO461" s="210"/>
      <c r="AP461" s="152"/>
      <c r="AQ461" s="152" t="s">
        <v>323</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324</v>
      </c>
      <c r="AH462" s="127"/>
      <c r="AI462" s="149"/>
      <c r="AJ462" s="149"/>
      <c r="AK462" s="149"/>
      <c r="AL462" s="147"/>
      <c r="AM462" s="149"/>
      <c r="AN462" s="149"/>
      <c r="AO462" s="149"/>
      <c r="AP462" s="147"/>
      <c r="AQ462" s="586"/>
      <c r="AR462" s="193"/>
      <c r="AS462" s="126" t="s">
        <v>324</v>
      </c>
      <c r="AT462" s="127"/>
      <c r="AU462" s="193"/>
      <c r="AV462" s="193"/>
      <c r="AW462" s="126" t="s">
        <v>298</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342</v>
      </c>
      <c r="F466" s="336"/>
      <c r="G466" s="337" t="s">
        <v>339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340</v>
      </c>
      <c r="AF466" s="331"/>
      <c r="AG466" s="331"/>
      <c r="AH466" s="332"/>
      <c r="AI466" s="210" t="s">
        <v>411</v>
      </c>
      <c r="AJ466" s="210"/>
      <c r="AK466" s="210"/>
      <c r="AL466" s="152"/>
      <c r="AM466" s="210" t="s">
        <v>472</v>
      </c>
      <c r="AN466" s="210"/>
      <c r="AO466" s="210"/>
      <c r="AP466" s="152"/>
      <c r="AQ466" s="152" t="s">
        <v>323</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324</v>
      </c>
      <c r="AH467" s="127"/>
      <c r="AI467" s="149"/>
      <c r="AJ467" s="149"/>
      <c r="AK467" s="149"/>
      <c r="AL467" s="147"/>
      <c r="AM467" s="149"/>
      <c r="AN467" s="149"/>
      <c r="AO467" s="149"/>
      <c r="AP467" s="147"/>
      <c r="AQ467" s="586"/>
      <c r="AR467" s="193"/>
      <c r="AS467" s="126" t="s">
        <v>324</v>
      </c>
      <c r="AT467" s="127"/>
      <c r="AU467" s="193"/>
      <c r="AV467" s="193"/>
      <c r="AW467" s="126" t="s">
        <v>298</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342</v>
      </c>
      <c r="F471" s="336"/>
      <c r="G471" s="337" t="s">
        <v>339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340</v>
      </c>
      <c r="AF471" s="331"/>
      <c r="AG471" s="331"/>
      <c r="AH471" s="332"/>
      <c r="AI471" s="210" t="s">
        <v>411</v>
      </c>
      <c r="AJ471" s="210"/>
      <c r="AK471" s="210"/>
      <c r="AL471" s="152"/>
      <c r="AM471" s="210" t="s">
        <v>472</v>
      </c>
      <c r="AN471" s="210"/>
      <c r="AO471" s="210"/>
      <c r="AP471" s="152"/>
      <c r="AQ471" s="152" t="s">
        <v>323</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324</v>
      </c>
      <c r="AH472" s="127"/>
      <c r="AI472" s="149"/>
      <c r="AJ472" s="149"/>
      <c r="AK472" s="149"/>
      <c r="AL472" s="147"/>
      <c r="AM472" s="149"/>
      <c r="AN472" s="149"/>
      <c r="AO472" s="149"/>
      <c r="AP472" s="147"/>
      <c r="AQ472" s="586"/>
      <c r="AR472" s="193"/>
      <c r="AS472" s="126" t="s">
        <v>324</v>
      </c>
      <c r="AT472" s="127"/>
      <c r="AU472" s="193"/>
      <c r="AV472" s="193"/>
      <c r="AW472" s="126" t="s">
        <v>298</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342</v>
      </c>
      <c r="F476" s="336"/>
      <c r="G476" s="337" t="s">
        <v>339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340</v>
      </c>
      <c r="AF476" s="331"/>
      <c r="AG476" s="331"/>
      <c r="AH476" s="332"/>
      <c r="AI476" s="210" t="s">
        <v>411</v>
      </c>
      <c r="AJ476" s="210"/>
      <c r="AK476" s="210"/>
      <c r="AL476" s="152"/>
      <c r="AM476" s="210" t="s">
        <v>472</v>
      </c>
      <c r="AN476" s="210"/>
      <c r="AO476" s="210"/>
      <c r="AP476" s="152"/>
      <c r="AQ476" s="152" t="s">
        <v>323</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324</v>
      </c>
      <c r="AH477" s="127"/>
      <c r="AI477" s="149"/>
      <c r="AJ477" s="149"/>
      <c r="AK477" s="149"/>
      <c r="AL477" s="147"/>
      <c r="AM477" s="149"/>
      <c r="AN477" s="149"/>
      <c r="AO477" s="149"/>
      <c r="AP477" s="147"/>
      <c r="AQ477" s="586"/>
      <c r="AR477" s="193"/>
      <c r="AS477" s="126" t="s">
        <v>324</v>
      </c>
      <c r="AT477" s="127"/>
      <c r="AU477" s="193"/>
      <c r="AV477" s="193"/>
      <c r="AW477" s="126" t="s">
        <v>298</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360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500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322</v>
      </c>
      <c r="F484" s="168"/>
      <c r="G484" s="915" t="s">
        <v>352</v>
      </c>
      <c r="H484" s="116"/>
      <c r="I484" s="116"/>
      <c r="J484" s="916"/>
      <c r="K484" s="917"/>
      <c r="L484" s="917"/>
      <c r="M484" s="917"/>
      <c r="N484" s="917"/>
      <c r="O484" s="917"/>
      <c r="P484" s="917"/>
      <c r="Q484" s="917"/>
      <c r="R484" s="917"/>
      <c r="S484" s="917"/>
      <c r="T484" s="918"/>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19"/>
    </row>
    <row r="485" spans="1:50" ht="18.75" hidden="1" customHeight="1" x14ac:dyDescent="0.2">
      <c r="A485" s="182"/>
      <c r="B485" s="179"/>
      <c r="C485" s="173"/>
      <c r="D485" s="179"/>
      <c r="E485" s="335" t="s">
        <v>341</v>
      </c>
      <c r="F485" s="336"/>
      <c r="G485" s="337" t="s">
        <v>338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340</v>
      </c>
      <c r="AF485" s="331"/>
      <c r="AG485" s="331"/>
      <c r="AH485" s="332"/>
      <c r="AI485" s="210" t="s">
        <v>411</v>
      </c>
      <c r="AJ485" s="210"/>
      <c r="AK485" s="210"/>
      <c r="AL485" s="152"/>
      <c r="AM485" s="210" t="s">
        <v>472</v>
      </c>
      <c r="AN485" s="210"/>
      <c r="AO485" s="210"/>
      <c r="AP485" s="152"/>
      <c r="AQ485" s="152" t="s">
        <v>323</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324</v>
      </c>
      <c r="AH486" s="127"/>
      <c r="AI486" s="149"/>
      <c r="AJ486" s="149"/>
      <c r="AK486" s="149"/>
      <c r="AL486" s="147"/>
      <c r="AM486" s="149"/>
      <c r="AN486" s="149"/>
      <c r="AO486" s="149"/>
      <c r="AP486" s="147"/>
      <c r="AQ486" s="586"/>
      <c r="AR486" s="193"/>
      <c r="AS486" s="126" t="s">
        <v>324</v>
      </c>
      <c r="AT486" s="127"/>
      <c r="AU486" s="193"/>
      <c r="AV486" s="193"/>
      <c r="AW486" s="126" t="s">
        <v>298</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299</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341</v>
      </c>
      <c r="F490" s="336"/>
      <c r="G490" s="337" t="s">
        <v>338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340</v>
      </c>
      <c r="AF490" s="331"/>
      <c r="AG490" s="331"/>
      <c r="AH490" s="332"/>
      <c r="AI490" s="210" t="s">
        <v>411</v>
      </c>
      <c r="AJ490" s="210"/>
      <c r="AK490" s="210"/>
      <c r="AL490" s="152"/>
      <c r="AM490" s="210" t="s">
        <v>472</v>
      </c>
      <c r="AN490" s="210"/>
      <c r="AO490" s="210"/>
      <c r="AP490" s="152"/>
      <c r="AQ490" s="152" t="s">
        <v>323</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324</v>
      </c>
      <c r="AH491" s="127"/>
      <c r="AI491" s="149"/>
      <c r="AJ491" s="149"/>
      <c r="AK491" s="149"/>
      <c r="AL491" s="147"/>
      <c r="AM491" s="149"/>
      <c r="AN491" s="149"/>
      <c r="AO491" s="149"/>
      <c r="AP491" s="147"/>
      <c r="AQ491" s="586"/>
      <c r="AR491" s="193"/>
      <c r="AS491" s="126" t="s">
        <v>324</v>
      </c>
      <c r="AT491" s="127"/>
      <c r="AU491" s="193"/>
      <c r="AV491" s="193"/>
      <c r="AW491" s="126" t="s">
        <v>298</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299</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341</v>
      </c>
      <c r="F495" s="336"/>
      <c r="G495" s="337" t="s">
        <v>338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340</v>
      </c>
      <c r="AF495" s="331"/>
      <c r="AG495" s="331"/>
      <c r="AH495" s="332"/>
      <c r="AI495" s="210" t="s">
        <v>411</v>
      </c>
      <c r="AJ495" s="210"/>
      <c r="AK495" s="210"/>
      <c r="AL495" s="152"/>
      <c r="AM495" s="210" t="s">
        <v>472</v>
      </c>
      <c r="AN495" s="210"/>
      <c r="AO495" s="210"/>
      <c r="AP495" s="152"/>
      <c r="AQ495" s="152" t="s">
        <v>323</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324</v>
      </c>
      <c r="AH496" s="127"/>
      <c r="AI496" s="149"/>
      <c r="AJ496" s="149"/>
      <c r="AK496" s="149"/>
      <c r="AL496" s="147"/>
      <c r="AM496" s="149"/>
      <c r="AN496" s="149"/>
      <c r="AO496" s="149"/>
      <c r="AP496" s="147"/>
      <c r="AQ496" s="586"/>
      <c r="AR496" s="193"/>
      <c r="AS496" s="126" t="s">
        <v>324</v>
      </c>
      <c r="AT496" s="127"/>
      <c r="AU496" s="193"/>
      <c r="AV496" s="193"/>
      <c r="AW496" s="126" t="s">
        <v>298</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299</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341</v>
      </c>
      <c r="F500" s="336"/>
      <c r="G500" s="337" t="s">
        <v>338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340</v>
      </c>
      <c r="AF500" s="331"/>
      <c r="AG500" s="331"/>
      <c r="AH500" s="332"/>
      <c r="AI500" s="210" t="s">
        <v>411</v>
      </c>
      <c r="AJ500" s="210"/>
      <c r="AK500" s="210"/>
      <c r="AL500" s="152"/>
      <c r="AM500" s="210" t="s">
        <v>472</v>
      </c>
      <c r="AN500" s="210"/>
      <c r="AO500" s="210"/>
      <c r="AP500" s="152"/>
      <c r="AQ500" s="152" t="s">
        <v>323</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324</v>
      </c>
      <c r="AH501" s="127"/>
      <c r="AI501" s="149"/>
      <c r="AJ501" s="149"/>
      <c r="AK501" s="149"/>
      <c r="AL501" s="147"/>
      <c r="AM501" s="149"/>
      <c r="AN501" s="149"/>
      <c r="AO501" s="149"/>
      <c r="AP501" s="147"/>
      <c r="AQ501" s="586"/>
      <c r="AR501" s="193"/>
      <c r="AS501" s="126" t="s">
        <v>324</v>
      </c>
      <c r="AT501" s="127"/>
      <c r="AU501" s="193"/>
      <c r="AV501" s="193"/>
      <c r="AW501" s="126" t="s">
        <v>298</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299</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341</v>
      </c>
      <c r="F505" s="336"/>
      <c r="G505" s="337" t="s">
        <v>338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340</v>
      </c>
      <c r="AF505" s="331"/>
      <c r="AG505" s="331"/>
      <c r="AH505" s="332"/>
      <c r="AI505" s="210" t="s">
        <v>411</v>
      </c>
      <c r="AJ505" s="210"/>
      <c r="AK505" s="210"/>
      <c r="AL505" s="152"/>
      <c r="AM505" s="210" t="s">
        <v>472</v>
      </c>
      <c r="AN505" s="210"/>
      <c r="AO505" s="210"/>
      <c r="AP505" s="152"/>
      <c r="AQ505" s="152" t="s">
        <v>323</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324</v>
      </c>
      <c r="AH506" s="127"/>
      <c r="AI506" s="149"/>
      <c r="AJ506" s="149"/>
      <c r="AK506" s="149"/>
      <c r="AL506" s="147"/>
      <c r="AM506" s="149"/>
      <c r="AN506" s="149"/>
      <c r="AO506" s="149"/>
      <c r="AP506" s="147"/>
      <c r="AQ506" s="586"/>
      <c r="AR506" s="193"/>
      <c r="AS506" s="126" t="s">
        <v>324</v>
      </c>
      <c r="AT506" s="127"/>
      <c r="AU506" s="193"/>
      <c r="AV506" s="193"/>
      <c r="AW506" s="126" t="s">
        <v>298</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299</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342</v>
      </c>
      <c r="F510" s="336"/>
      <c r="G510" s="337" t="s">
        <v>339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340</v>
      </c>
      <c r="AF510" s="331"/>
      <c r="AG510" s="331"/>
      <c r="AH510" s="332"/>
      <c r="AI510" s="210" t="s">
        <v>411</v>
      </c>
      <c r="AJ510" s="210"/>
      <c r="AK510" s="210"/>
      <c r="AL510" s="152"/>
      <c r="AM510" s="210" t="s">
        <v>472</v>
      </c>
      <c r="AN510" s="210"/>
      <c r="AO510" s="210"/>
      <c r="AP510" s="152"/>
      <c r="AQ510" s="152" t="s">
        <v>323</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324</v>
      </c>
      <c r="AH511" s="127"/>
      <c r="AI511" s="149"/>
      <c r="AJ511" s="149"/>
      <c r="AK511" s="149"/>
      <c r="AL511" s="147"/>
      <c r="AM511" s="149"/>
      <c r="AN511" s="149"/>
      <c r="AO511" s="149"/>
      <c r="AP511" s="147"/>
      <c r="AQ511" s="586"/>
      <c r="AR511" s="193"/>
      <c r="AS511" s="126" t="s">
        <v>324</v>
      </c>
      <c r="AT511" s="127"/>
      <c r="AU511" s="193"/>
      <c r="AV511" s="193"/>
      <c r="AW511" s="126" t="s">
        <v>298</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342</v>
      </c>
      <c r="F515" s="336"/>
      <c r="G515" s="337" t="s">
        <v>339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340</v>
      </c>
      <c r="AF515" s="331"/>
      <c r="AG515" s="331"/>
      <c r="AH515" s="332"/>
      <c r="AI515" s="210" t="s">
        <v>411</v>
      </c>
      <c r="AJ515" s="210"/>
      <c r="AK515" s="210"/>
      <c r="AL515" s="152"/>
      <c r="AM515" s="210" t="s">
        <v>472</v>
      </c>
      <c r="AN515" s="210"/>
      <c r="AO515" s="210"/>
      <c r="AP515" s="152"/>
      <c r="AQ515" s="152" t="s">
        <v>323</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324</v>
      </c>
      <c r="AH516" s="127"/>
      <c r="AI516" s="149"/>
      <c r="AJ516" s="149"/>
      <c r="AK516" s="149"/>
      <c r="AL516" s="147"/>
      <c r="AM516" s="149"/>
      <c r="AN516" s="149"/>
      <c r="AO516" s="149"/>
      <c r="AP516" s="147"/>
      <c r="AQ516" s="586"/>
      <c r="AR516" s="193"/>
      <c r="AS516" s="126" t="s">
        <v>324</v>
      </c>
      <c r="AT516" s="127"/>
      <c r="AU516" s="193"/>
      <c r="AV516" s="193"/>
      <c r="AW516" s="126" t="s">
        <v>298</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342</v>
      </c>
      <c r="F520" s="336"/>
      <c r="G520" s="337" t="s">
        <v>339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340</v>
      </c>
      <c r="AF520" s="331"/>
      <c r="AG520" s="331"/>
      <c r="AH520" s="332"/>
      <c r="AI520" s="210" t="s">
        <v>411</v>
      </c>
      <c r="AJ520" s="210"/>
      <c r="AK520" s="210"/>
      <c r="AL520" s="152"/>
      <c r="AM520" s="210" t="s">
        <v>472</v>
      </c>
      <c r="AN520" s="210"/>
      <c r="AO520" s="210"/>
      <c r="AP520" s="152"/>
      <c r="AQ520" s="152" t="s">
        <v>323</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324</v>
      </c>
      <c r="AH521" s="127"/>
      <c r="AI521" s="149"/>
      <c r="AJ521" s="149"/>
      <c r="AK521" s="149"/>
      <c r="AL521" s="147"/>
      <c r="AM521" s="149"/>
      <c r="AN521" s="149"/>
      <c r="AO521" s="149"/>
      <c r="AP521" s="147"/>
      <c r="AQ521" s="586"/>
      <c r="AR521" s="193"/>
      <c r="AS521" s="126" t="s">
        <v>324</v>
      </c>
      <c r="AT521" s="127"/>
      <c r="AU521" s="193"/>
      <c r="AV521" s="193"/>
      <c r="AW521" s="126" t="s">
        <v>298</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342</v>
      </c>
      <c r="F525" s="336"/>
      <c r="G525" s="337" t="s">
        <v>339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340</v>
      </c>
      <c r="AF525" s="331"/>
      <c r="AG525" s="331"/>
      <c r="AH525" s="332"/>
      <c r="AI525" s="210" t="s">
        <v>411</v>
      </c>
      <c r="AJ525" s="210"/>
      <c r="AK525" s="210"/>
      <c r="AL525" s="152"/>
      <c r="AM525" s="210" t="s">
        <v>472</v>
      </c>
      <c r="AN525" s="210"/>
      <c r="AO525" s="210"/>
      <c r="AP525" s="152"/>
      <c r="AQ525" s="152" t="s">
        <v>323</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324</v>
      </c>
      <c r="AH526" s="127"/>
      <c r="AI526" s="149"/>
      <c r="AJ526" s="149"/>
      <c r="AK526" s="149"/>
      <c r="AL526" s="147"/>
      <c r="AM526" s="149"/>
      <c r="AN526" s="149"/>
      <c r="AO526" s="149"/>
      <c r="AP526" s="147"/>
      <c r="AQ526" s="586"/>
      <c r="AR526" s="193"/>
      <c r="AS526" s="126" t="s">
        <v>324</v>
      </c>
      <c r="AT526" s="127"/>
      <c r="AU526" s="193"/>
      <c r="AV526" s="193"/>
      <c r="AW526" s="126" t="s">
        <v>298</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342</v>
      </c>
      <c r="F530" s="336"/>
      <c r="G530" s="337" t="s">
        <v>339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340</v>
      </c>
      <c r="AF530" s="331"/>
      <c r="AG530" s="331"/>
      <c r="AH530" s="332"/>
      <c r="AI530" s="210" t="s">
        <v>411</v>
      </c>
      <c r="AJ530" s="210"/>
      <c r="AK530" s="210"/>
      <c r="AL530" s="152"/>
      <c r="AM530" s="210" t="s">
        <v>472</v>
      </c>
      <c r="AN530" s="210"/>
      <c r="AO530" s="210"/>
      <c r="AP530" s="152"/>
      <c r="AQ530" s="152" t="s">
        <v>323</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324</v>
      </c>
      <c r="AH531" s="127"/>
      <c r="AI531" s="149"/>
      <c r="AJ531" s="149"/>
      <c r="AK531" s="149"/>
      <c r="AL531" s="147"/>
      <c r="AM531" s="149"/>
      <c r="AN531" s="149"/>
      <c r="AO531" s="149"/>
      <c r="AP531" s="147"/>
      <c r="AQ531" s="586"/>
      <c r="AR531" s="193"/>
      <c r="AS531" s="126" t="s">
        <v>324</v>
      </c>
      <c r="AT531" s="127"/>
      <c r="AU531" s="193"/>
      <c r="AV531" s="193"/>
      <c r="AW531" s="126" t="s">
        <v>298</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360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322</v>
      </c>
      <c r="F538" s="168"/>
      <c r="G538" s="915" t="s">
        <v>352</v>
      </c>
      <c r="H538" s="116"/>
      <c r="I538" s="116"/>
      <c r="J538" s="916"/>
      <c r="K538" s="917"/>
      <c r="L538" s="917"/>
      <c r="M538" s="917"/>
      <c r="N538" s="917"/>
      <c r="O538" s="917"/>
      <c r="P538" s="917"/>
      <c r="Q538" s="917"/>
      <c r="R538" s="917"/>
      <c r="S538" s="917"/>
      <c r="T538" s="918"/>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19"/>
    </row>
    <row r="539" spans="1:50" ht="18.75" hidden="1" customHeight="1" x14ac:dyDescent="0.2">
      <c r="A539" s="182"/>
      <c r="B539" s="179"/>
      <c r="C539" s="173"/>
      <c r="D539" s="179"/>
      <c r="E539" s="335" t="s">
        <v>341</v>
      </c>
      <c r="F539" s="336"/>
      <c r="G539" s="337" t="s">
        <v>338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340</v>
      </c>
      <c r="AF539" s="331"/>
      <c r="AG539" s="331"/>
      <c r="AH539" s="332"/>
      <c r="AI539" s="210" t="s">
        <v>411</v>
      </c>
      <c r="AJ539" s="210"/>
      <c r="AK539" s="210"/>
      <c r="AL539" s="152"/>
      <c r="AM539" s="210" t="s">
        <v>472</v>
      </c>
      <c r="AN539" s="210"/>
      <c r="AO539" s="210"/>
      <c r="AP539" s="152"/>
      <c r="AQ539" s="152" t="s">
        <v>323</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324</v>
      </c>
      <c r="AH540" s="127"/>
      <c r="AI540" s="149"/>
      <c r="AJ540" s="149"/>
      <c r="AK540" s="149"/>
      <c r="AL540" s="147"/>
      <c r="AM540" s="149"/>
      <c r="AN540" s="149"/>
      <c r="AO540" s="149"/>
      <c r="AP540" s="147"/>
      <c r="AQ540" s="586"/>
      <c r="AR540" s="193"/>
      <c r="AS540" s="126" t="s">
        <v>324</v>
      </c>
      <c r="AT540" s="127"/>
      <c r="AU540" s="193"/>
      <c r="AV540" s="193"/>
      <c r="AW540" s="126" t="s">
        <v>298</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299</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341</v>
      </c>
      <c r="F544" s="336"/>
      <c r="G544" s="337" t="s">
        <v>338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340</v>
      </c>
      <c r="AF544" s="331"/>
      <c r="AG544" s="331"/>
      <c r="AH544" s="332"/>
      <c r="AI544" s="210" t="s">
        <v>411</v>
      </c>
      <c r="AJ544" s="210"/>
      <c r="AK544" s="210"/>
      <c r="AL544" s="152"/>
      <c r="AM544" s="210" t="s">
        <v>472</v>
      </c>
      <c r="AN544" s="210"/>
      <c r="AO544" s="210"/>
      <c r="AP544" s="152"/>
      <c r="AQ544" s="152" t="s">
        <v>323</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324</v>
      </c>
      <c r="AH545" s="127"/>
      <c r="AI545" s="149"/>
      <c r="AJ545" s="149"/>
      <c r="AK545" s="149"/>
      <c r="AL545" s="147"/>
      <c r="AM545" s="149"/>
      <c r="AN545" s="149"/>
      <c r="AO545" s="149"/>
      <c r="AP545" s="147"/>
      <c r="AQ545" s="586"/>
      <c r="AR545" s="193"/>
      <c r="AS545" s="126" t="s">
        <v>324</v>
      </c>
      <c r="AT545" s="127"/>
      <c r="AU545" s="193"/>
      <c r="AV545" s="193"/>
      <c r="AW545" s="126" t="s">
        <v>298</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299</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341</v>
      </c>
      <c r="F549" s="336"/>
      <c r="G549" s="337" t="s">
        <v>338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340</v>
      </c>
      <c r="AF549" s="331"/>
      <c r="AG549" s="331"/>
      <c r="AH549" s="332"/>
      <c r="AI549" s="210" t="s">
        <v>411</v>
      </c>
      <c r="AJ549" s="210"/>
      <c r="AK549" s="210"/>
      <c r="AL549" s="152"/>
      <c r="AM549" s="210" t="s">
        <v>472</v>
      </c>
      <c r="AN549" s="210"/>
      <c r="AO549" s="210"/>
      <c r="AP549" s="152"/>
      <c r="AQ549" s="152" t="s">
        <v>323</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324</v>
      </c>
      <c r="AH550" s="127"/>
      <c r="AI550" s="149"/>
      <c r="AJ550" s="149"/>
      <c r="AK550" s="149"/>
      <c r="AL550" s="147"/>
      <c r="AM550" s="149"/>
      <c r="AN550" s="149"/>
      <c r="AO550" s="149"/>
      <c r="AP550" s="147"/>
      <c r="AQ550" s="586"/>
      <c r="AR550" s="193"/>
      <c r="AS550" s="126" t="s">
        <v>324</v>
      </c>
      <c r="AT550" s="127"/>
      <c r="AU550" s="193"/>
      <c r="AV550" s="193"/>
      <c r="AW550" s="126" t="s">
        <v>298</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299</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341</v>
      </c>
      <c r="F554" s="336"/>
      <c r="G554" s="337" t="s">
        <v>338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340</v>
      </c>
      <c r="AF554" s="331"/>
      <c r="AG554" s="331"/>
      <c r="AH554" s="332"/>
      <c r="AI554" s="210" t="s">
        <v>411</v>
      </c>
      <c r="AJ554" s="210"/>
      <c r="AK554" s="210"/>
      <c r="AL554" s="152"/>
      <c r="AM554" s="210" t="s">
        <v>472</v>
      </c>
      <c r="AN554" s="210"/>
      <c r="AO554" s="210"/>
      <c r="AP554" s="152"/>
      <c r="AQ554" s="152" t="s">
        <v>323</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324</v>
      </c>
      <c r="AH555" s="127"/>
      <c r="AI555" s="149"/>
      <c r="AJ555" s="149"/>
      <c r="AK555" s="149"/>
      <c r="AL555" s="147"/>
      <c r="AM555" s="149"/>
      <c r="AN555" s="149"/>
      <c r="AO555" s="149"/>
      <c r="AP555" s="147"/>
      <c r="AQ555" s="586"/>
      <c r="AR555" s="193"/>
      <c r="AS555" s="126" t="s">
        <v>324</v>
      </c>
      <c r="AT555" s="127"/>
      <c r="AU555" s="193"/>
      <c r="AV555" s="193"/>
      <c r="AW555" s="126" t="s">
        <v>298</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299</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341</v>
      </c>
      <c r="F559" s="336"/>
      <c r="G559" s="337" t="s">
        <v>338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340</v>
      </c>
      <c r="AF559" s="331"/>
      <c r="AG559" s="331"/>
      <c r="AH559" s="332"/>
      <c r="AI559" s="210" t="s">
        <v>411</v>
      </c>
      <c r="AJ559" s="210"/>
      <c r="AK559" s="210"/>
      <c r="AL559" s="152"/>
      <c r="AM559" s="210" t="s">
        <v>472</v>
      </c>
      <c r="AN559" s="210"/>
      <c r="AO559" s="210"/>
      <c r="AP559" s="152"/>
      <c r="AQ559" s="152" t="s">
        <v>323</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324</v>
      </c>
      <c r="AH560" s="127"/>
      <c r="AI560" s="149"/>
      <c r="AJ560" s="149"/>
      <c r="AK560" s="149"/>
      <c r="AL560" s="147"/>
      <c r="AM560" s="149"/>
      <c r="AN560" s="149"/>
      <c r="AO560" s="149"/>
      <c r="AP560" s="147"/>
      <c r="AQ560" s="586"/>
      <c r="AR560" s="193"/>
      <c r="AS560" s="126" t="s">
        <v>324</v>
      </c>
      <c r="AT560" s="127"/>
      <c r="AU560" s="193"/>
      <c r="AV560" s="193"/>
      <c r="AW560" s="126" t="s">
        <v>298</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299</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342</v>
      </c>
      <c r="F564" s="336"/>
      <c r="G564" s="337" t="s">
        <v>339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340</v>
      </c>
      <c r="AF564" s="331"/>
      <c r="AG564" s="331"/>
      <c r="AH564" s="332"/>
      <c r="AI564" s="210" t="s">
        <v>411</v>
      </c>
      <c r="AJ564" s="210"/>
      <c r="AK564" s="210"/>
      <c r="AL564" s="152"/>
      <c r="AM564" s="210" t="s">
        <v>472</v>
      </c>
      <c r="AN564" s="210"/>
      <c r="AO564" s="210"/>
      <c r="AP564" s="152"/>
      <c r="AQ564" s="152" t="s">
        <v>323</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324</v>
      </c>
      <c r="AH565" s="127"/>
      <c r="AI565" s="149"/>
      <c r="AJ565" s="149"/>
      <c r="AK565" s="149"/>
      <c r="AL565" s="147"/>
      <c r="AM565" s="149"/>
      <c r="AN565" s="149"/>
      <c r="AO565" s="149"/>
      <c r="AP565" s="147"/>
      <c r="AQ565" s="586"/>
      <c r="AR565" s="193"/>
      <c r="AS565" s="126" t="s">
        <v>324</v>
      </c>
      <c r="AT565" s="127"/>
      <c r="AU565" s="193"/>
      <c r="AV565" s="193"/>
      <c r="AW565" s="126" t="s">
        <v>298</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342</v>
      </c>
      <c r="F569" s="336"/>
      <c r="G569" s="337" t="s">
        <v>339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340</v>
      </c>
      <c r="AF569" s="331"/>
      <c r="AG569" s="331"/>
      <c r="AH569" s="332"/>
      <c r="AI569" s="210" t="s">
        <v>411</v>
      </c>
      <c r="AJ569" s="210"/>
      <c r="AK569" s="210"/>
      <c r="AL569" s="152"/>
      <c r="AM569" s="210" t="s">
        <v>472</v>
      </c>
      <c r="AN569" s="210"/>
      <c r="AO569" s="210"/>
      <c r="AP569" s="152"/>
      <c r="AQ569" s="152" t="s">
        <v>323</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324</v>
      </c>
      <c r="AH570" s="127"/>
      <c r="AI570" s="149"/>
      <c r="AJ570" s="149"/>
      <c r="AK570" s="149"/>
      <c r="AL570" s="147"/>
      <c r="AM570" s="149"/>
      <c r="AN570" s="149"/>
      <c r="AO570" s="149"/>
      <c r="AP570" s="147"/>
      <c r="AQ570" s="586"/>
      <c r="AR570" s="193"/>
      <c r="AS570" s="126" t="s">
        <v>324</v>
      </c>
      <c r="AT570" s="127"/>
      <c r="AU570" s="193"/>
      <c r="AV570" s="193"/>
      <c r="AW570" s="126" t="s">
        <v>298</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342</v>
      </c>
      <c r="F574" s="336"/>
      <c r="G574" s="337" t="s">
        <v>339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340</v>
      </c>
      <c r="AF574" s="331"/>
      <c r="AG574" s="331"/>
      <c r="AH574" s="332"/>
      <c r="AI574" s="210" t="s">
        <v>411</v>
      </c>
      <c r="AJ574" s="210"/>
      <c r="AK574" s="210"/>
      <c r="AL574" s="152"/>
      <c r="AM574" s="210" t="s">
        <v>472</v>
      </c>
      <c r="AN574" s="210"/>
      <c r="AO574" s="210"/>
      <c r="AP574" s="152"/>
      <c r="AQ574" s="152" t="s">
        <v>323</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324</v>
      </c>
      <c r="AH575" s="127"/>
      <c r="AI575" s="149"/>
      <c r="AJ575" s="149"/>
      <c r="AK575" s="149"/>
      <c r="AL575" s="147"/>
      <c r="AM575" s="149"/>
      <c r="AN575" s="149"/>
      <c r="AO575" s="149"/>
      <c r="AP575" s="147"/>
      <c r="AQ575" s="586"/>
      <c r="AR575" s="193"/>
      <c r="AS575" s="126" t="s">
        <v>324</v>
      </c>
      <c r="AT575" s="127"/>
      <c r="AU575" s="193"/>
      <c r="AV575" s="193"/>
      <c r="AW575" s="126" t="s">
        <v>298</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342</v>
      </c>
      <c r="F579" s="336"/>
      <c r="G579" s="337" t="s">
        <v>339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340</v>
      </c>
      <c r="AF579" s="331"/>
      <c r="AG579" s="331"/>
      <c r="AH579" s="332"/>
      <c r="AI579" s="210" t="s">
        <v>411</v>
      </c>
      <c r="AJ579" s="210"/>
      <c r="AK579" s="210"/>
      <c r="AL579" s="152"/>
      <c r="AM579" s="210" t="s">
        <v>472</v>
      </c>
      <c r="AN579" s="210"/>
      <c r="AO579" s="210"/>
      <c r="AP579" s="152"/>
      <c r="AQ579" s="152" t="s">
        <v>323</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324</v>
      </c>
      <c r="AH580" s="127"/>
      <c r="AI580" s="149"/>
      <c r="AJ580" s="149"/>
      <c r="AK580" s="149"/>
      <c r="AL580" s="147"/>
      <c r="AM580" s="149"/>
      <c r="AN580" s="149"/>
      <c r="AO580" s="149"/>
      <c r="AP580" s="147"/>
      <c r="AQ580" s="586"/>
      <c r="AR580" s="193"/>
      <c r="AS580" s="126" t="s">
        <v>324</v>
      </c>
      <c r="AT580" s="127"/>
      <c r="AU580" s="193"/>
      <c r="AV580" s="193"/>
      <c r="AW580" s="126" t="s">
        <v>298</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342</v>
      </c>
      <c r="F584" s="336"/>
      <c r="G584" s="337" t="s">
        <v>339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340</v>
      </c>
      <c r="AF584" s="331"/>
      <c r="AG584" s="331"/>
      <c r="AH584" s="332"/>
      <c r="AI584" s="210" t="s">
        <v>411</v>
      </c>
      <c r="AJ584" s="210"/>
      <c r="AK584" s="210"/>
      <c r="AL584" s="152"/>
      <c r="AM584" s="210" t="s">
        <v>472</v>
      </c>
      <c r="AN584" s="210"/>
      <c r="AO584" s="210"/>
      <c r="AP584" s="152"/>
      <c r="AQ584" s="152" t="s">
        <v>323</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324</v>
      </c>
      <c r="AH585" s="127"/>
      <c r="AI585" s="149"/>
      <c r="AJ585" s="149"/>
      <c r="AK585" s="149"/>
      <c r="AL585" s="147"/>
      <c r="AM585" s="149"/>
      <c r="AN585" s="149"/>
      <c r="AO585" s="149"/>
      <c r="AP585" s="147"/>
      <c r="AQ585" s="586"/>
      <c r="AR585" s="193"/>
      <c r="AS585" s="126" t="s">
        <v>324</v>
      </c>
      <c r="AT585" s="127"/>
      <c r="AU585" s="193"/>
      <c r="AV585" s="193"/>
      <c r="AW585" s="126" t="s">
        <v>298</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360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322</v>
      </c>
      <c r="F592" s="168"/>
      <c r="G592" s="915" t="s">
        <v>352</v>
      </c>
      <c r="H592" s="116"/>
      <c r="I592" s="116"/>
      <c r="J592" s="916"/>
      <c r="K592" s="917"/>
      <c r="L592" s="917"/>
      <c r="M592" s="917"/>
      <c r="N592" s="917"/>
      <c r="O592" s="917"/>
      <c r="P592" s="917"/>
      <c r="Q592" s="917"/>
      <c r="R592" s="917"/>
      <c r="S592" s="917"/>
      <c r="T592" s="918"/>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19"/>
    </row>
    <row r="593" spans="1:50" ht="18.75" hidden="1" customHeight="1" x14ac:dyDescent="0.2">
      <c r="A593" s="182"/>
      <c r="B593" s="179"/>
      <c r="C593" s="173"/>
      <c r="D593" s="179"/>
      <c r="E593" s="335" t="s">
        <v>341</v>
      </c>
      <c r="F593" s="336"/>
      <c r="G593" s="337" t="s">
        <v>338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340</v>
      </c>
      <c r="AF593" s="331"/>
      <c r="AG593" s="331"/>
      <c r="AH593" s="332"/>
      <c r="AI593" s="210" t="s">
        <v>411</v>
      </c>
      <c r="AJ593" s="210"/>
      <c r="AK593" s="210"/>
      <c r="AL593" s="152"/>
      <c r="AM593" s="210" t="s">
        <v>472</v>
      </c>
      <c r="AN593" s="210"/>
      <c r="AO593" s="210"/>
      <c r="AP593" s="152"/>
      <c r="AQ593" s="152" t="s">
        <v>323</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324</v>
      </c>
      <c r="AH594" s="127"/>
      <c r="AI594" s="149"/>
      <c r="AJ594" s="149"/>
      <c r="AK594" s="149"/>
      <c r="AL594" s="147"/>
      <c r="AM594" s="149"/>
      <c r="AN594" s="149"/>
      <c r="AO594" s="149"/>
      <c r="AP594" s="147"/>
      <c r="AQ594" s="586"/>
      <c r="AR594" s="193"/>
      <c r="AS594" s="126" t="s">
        <v>324</v>
      </c>
      <c r="AT594" s="127"/>
      <c r="AU594" s="193"/>
      <c r="AV594" s="193"/>
      <c r="AW594" s="126" t="s">
        <v>298</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299</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341</v>
      </c>
      <c r="F598" s="336"/>
      <c r="G598" s="337" t="s">
        <v>338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340</v>
      </c>
      <c r="AF598" s="331"/>
      <c r="AG598" s="331"/>
      <c r="AH598" s="332"/>
      <c r="AI598" s="210" t="s">
        <v>411</v>
      </c>
      <c r="AJ598" s="210"/>
      <c r="AK598" s="210"/>
      <c r="AL598" s="152"/>
      <c r="AM598" s="210" t="s">
        <v>472</v>
      </c>
      <c r="AN598" s="210"/>
      <c r="AO598" s="210"/>
      <c r="AP598" s="152"/>
      <c r="AQ598" s="152" t="s">
        <v>323</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324</v>
      </c>
      <c r="AH599" s="127"/>
      <c r="AI599" s="149"/>
      <c r="AJ599" s="149"/>
      <c r="AK599" s="149"/>
      <c r="AL599" s="147"/>
      <c r="AM599" s="149"/>
      <c r="AN599" s="149"/>
      <c r="AO599" s="149"/>
      <c r="AP599" s="147"/>
      <c r="AQ599" s="586"/>
      <c r="AR599" s="193"/>
      <c r="AS599" s="126" t="s">
        <v>324</v>
      </c>
      <c r="AT599" s="127"/>
      <c r="AU599" s="193"/>
      <c r="AV599" s="193"/>
      <c r="AW599" s="126" t="s">
        <v>298</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299</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341</v>
      </c>
      <c r="F603" s="336"/>
      <c r="G603" s="337" t="s">
        <v>338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340</v>
      </c>
      <c r="AF603" s="331"/>
      <c r="AG603" s="331"/>
      <c r="AH603" s="332"/>
      <c r="AI603" s="210" t="s">
        <v>411</v>
      </c>
      <c r="AJ603" s="210"/>
      <c r="AK603" s="210"/>
      <c r="AL603" s="152"/>
      <c r="AM603" s="210" t="s">
        <v>472</v>
      </c>
      <c r="AN603" s="210"/>
      <c r="AO603" s="210"/>
      <c r="AP603" s="152"/>
      <c r="AQ603" s="152" t="s">
        <v>323</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324</v>
      </c>
      <c r="AH604" s="127"/>
      <c r="AI604" s="149"/>
      <c r="AJ604" s="149"/>
      <c r="AK604" s="149"/>
      <c r="AL604" s="147"/>
      <c r="AM604" s="149"/>
      <c r="AN604" s="149"/>
      <c r="AO604" s="149"/>
      <c r="AP604" s="147"/>
      <c r="AQ604" s="586"/>
      <c r="AR604" s="193"/>
      <c r="AS604" s="126" t="s">
        <v>324</v>
      </c>
      <c r="AT604" s="127"/>
      <c r="AU604" s="193"/>
      <c r="AV604" s="193"/>
      <c r="AW604" s="126" t="s">
        <v>298</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299</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341</v>
      </c>
      <c r="F608" s="336"/>
      <c r="G608" s="337" t="s">
        <v>338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340</v>
      </c>
      <c r="AF608" s="331"/>
      <c r="AG608" s="331"/>
      <c r="AH608" s="332"/>
      <c r="AI608" s="210" t="s">
        <v>411</v>
      </c>
      <c r="AJ608" s="210"/>
      <c r="AK608" s="210"/>
      <c r="AL608" s="152"/>
      <c r="AM608" s="210" t="s">
        <v>472</v>
      </c>
      <c r="AN608" s="210"/>
      <c r="AO608" s="210"/>
      <c r="AP608" s="152"/>
      <c r="AQ608" s="152" t="s">
        <v>323</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324</v>
      </c>
      <c r="AH609" s="127"/>
      <c r="AI609" s="149"/>
      <c r="AJ609" s="149"/>
      <c r="AK609" s="149"/>
      <c r="AL609" s="147"/>
      <c r="AM609" s="149"/>
      <c r="AN609" s="149"/>
      <c r="AO609" s="149"/>
      <c r="AP609" s="147"/>
      <c r="AQ609" s="586"/>
      <c r="AR609" s="193"/>
      <c r="AS609" s="126" t="s">
        <v>324</v>
      </c>
      <c r="AT609" s="127"/>
      <c r="AU609" s="193"/>
      <c r="AV609" s="193"/>
      <c r="AW609" s="126" t="s">
        <v>298</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299</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341</v>
      </c>
      <c r="F613" s="336"/>
      <c r="G613" s="337" t="s">
        <v>338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340</v>
      </c>
      <c r="AF613" s="331"/>
      <c r="AG613" s="331"/>
      <c r="AH613" s="332"/>
      <c r="AI613" s="210" t="s">
        <v>411</v>
      </c>
      <c r="AJ613" s="210"/>
      <c r="AK613" s="210"/>
      <c r="AL613" s="152"/>
      <c r="AM613" s="210" t="s">
        <v>472</v>
      </c>
      <c r="AN613" s="210"/>
      <c r="AO613" s="210"/>
      <c r="AP613" s="152"/>
      <c r="AQ613" s="152" t="s">
        <v>323</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324</v>
      </c>
      <c r="AH614" s="127"/>
      <c r="AI614" s="149"/>
      <c r="AJ614" s="149"/>
      <c r="AK614" s="149"/>
      <c r="AL614" s="147"/>
      <c r="AM614" s="149"/>
      <c r="AN614" s="149"/>
      <c r="AO614" s="149"/>
      <c r="AP614" s="147"/>
      <c r="AQ614" s="586"/>
      <c r="AR614" s="193"/>
      <c r="AS614" s="126" t="s">
        <v>324</v>
      </c>
      <c r="AT614" s="127"/>
      <c r="AU614" s="193"/>
      <c r="AV614" s="193"/>
      <c r="AW614" s="126" t="s">
        <v>298</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299</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342</v>
      </c>
      <c r="F618" s="336"/>
      <c r="G618" s="337" t="s">
        <v>339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340</v>
      </c>
      <c r="AF618" s="331"/>
      <c r="AG618" s="331"/>
      <c r="AH618" s="332"/>
      <c r="AI618" s="210" t="s">
        <v>411</v>
      </c>
      <c r="AJ618" s="210"/>
      <c r="AK618" s="210"/>
      <c r="AL618" s="152"/>
      <c r="AM618" s="210" t="s">
        <v>472</v>
      </c>
      <c r="AN618" s="210"/>
      <c r="AO618" s="210"/>
      <c r="AP618" s="152"/>
      <c r="AQ618" s="152" t="s">
        <v>323</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324</v>
      </c>
      <c r="AH619" s="127"/>
      <c r="AI619" s="149"/>
      <c r="AJ619" s="149"/>
      <c r="AK619" s="149"/>
      <c r="AL619" s="147"/>
      <c r="AM619" s="149"/>
      <c r="AN619" s="149"/>
      <c r="AO619" s="149"/>
      <c r="AP619" s="147"/>
      <c r="AQ619" s="586"/>
      <c r="AR619" s="193"/>
      <c r="AS619" s="126" t="s">
        <v>324</v>
      </c>
      <c r="AT619" s="127"/>
      <c r="AU619" s="193"/>
      <c r="AV619" s="193"/>
      <c r="AW619" s="126" t="s">
        <v>298</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342</v>
      </c>
      <c r="F623" s="336"/>
      <c r="G623" s="337" t="s">
        <v>339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340</v>
      </c>
      <c r="AF623" s="331"/>
      <c r="AG623" s="331"/>
      <c r="AH623" s="332"/>
      <c r="AI623" s="210" t="s">
        <v>411</v>
      </c>
      <c r="AJ623" s="210"/>
      <c r="AK623" s="210"/>
      <c r="AL623" s="152"/>
      <c r="AM623" s="210" t="s">
        <v>472</v>
      </c>
      <c r="AN623" s="210"/>
      <c r="AO623" s="210"/>
      <c r="AP623" s="152"/>
      <c r="AQ623" s="152" t="s">
        <v>323</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324</v>
      </c>
      <c r="AH624" s="127"/>
      <c r="AI624" s="149"/>
      <c r="AJ624" s="149"/>
      <c r="AK624" s="149"/>
      <c r="AL624" s="147"/>
      <c r="AM624" s="149"/>
      <c r="AN624" s="149"/>
      <c r="AO624" s="149"/>
      <c r="AP624" s="147"/>
      <c r="AQ624" s="586"/>
      <c r="AR624" s="193"/>
      <c r="AS624" s="126" t="s">
        <v>324</v>
      </c>
      <c r="AT624" s="127"/>
      <c r="AU624" s="193"/>
      <c r="AV624" s="193"/>
      <c r="AW624" s="126" t="s">
        <v>298</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342</v>
      </c>
      <c r="F628" s="336"/>
      <c r="G628" s="337" t="s">
        <v>339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340</v>
      </c>
      <c r="AF628" s="331"/>
      <c r="AG628" s="331"/>
      <c r="AH628" s="332"/>
      <c r="AI628" s="210" t="s">
        <v>411</v>
      </c>
      <c r="AJ628" s="210"/>
      <c r="AK628" s="210"/>
      <c r="AL628" s="152"/>
      <c r="AM628" s="210" t="s">
        <v>472</v>
      </c>
      <c r="AN628" s="210"/>
      <c r="AO628" s="210"/>
      <c r="AP628" s="152"/>
      <c r="AQ628" s="152" t="s">
        <v>323</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324</v>
      </c>
      <c r="AH629" s="127"/>
      <c r="AI629" s="149"/>
      <c r="AJ629" s="149"/>
      <c r="AK629" s="149"/>
      <c r="AL629" s="147"/>
      <c r="AM629" s="149"/>
      <c r="AN629" s="149"/>
      <c r="AO629" s="149"/>
      <c r="AP629" s="147"/>
      <c r="AQ629" s="586"/>
      <c r="AR629" s="193"/>
      <c r="AS629" s="126" t="s">
        <v>324</v>
      </c>
      <c r="AT629" s="127"/>
      <c r="AU629" s="193"/>
      <c r="AV629" s="193"/>
      <c r="AW629" s="126" t="s">
        <v>298</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342</v>
      </c>
      <c r="F633" s="336"/>
      <c r="G633" s="337" t="s">
        <v>339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340</v>
      </c>
      <c r="AF633" s="331"/>
      <c r="AG633" s="331"/>
      <c r="AH633" s="332"/>
      <c r="AI633" s="210" t="s">
        <v>411</v>
      </c>
      <c r="AJ633" s="210"/>
      <c r="AK633" s="210"/>
      <c r="AL633" s="152"/>
      <c r="AM633" s="210" t="s">
        <v>472</v>
      </c>
      <c r="AN633" s="210"/>
      <c r="AO633" s="210"/>
      <c r="AP633" s="152"/>
      <c r="AQ633" s="152" t="s">
        <v>323</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324</v>
      </c>
      <c r="AH634" s="127"/>
      <c r="AI634" s="149"/>
      <c r="AJ634" s="149"/>
      <c r="AK634" s="149"/>
      <c r="AL634" s="147"/>
      <c r="AM634" s="149"/>
      <c r="AN634" s="149"/>
      <c r="AO634" s="149"/>
      <c r="AP634" s="147"/>
      <c r="AQ634" s="586"/>
      <c r="AR634" s="193"/>
      <c r="AS634" s="126" t="s">
        <v>324</v>
      </c>
      <c r="AT634" s="127"/>
      <c r="AU634" s="193"/>
      <c r="AV634" s="193"/>
      <c r="AW634" s="126" t="s">
        <v>298</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342</v>
      </c>
      <c r="F638" s="336"/>
      <c r="G638" s="337" t="s">
        <v>339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340</v>
      </c>
      <c r="AF638" s="331"/>
      <c r="AG638" s="331"/>
      <c r="AH638" s="332"/>
      <c r="AI638" s="210" t="s">
        <v>411</v>
      </c>
      <c r="AJ638" s="210"/>
      <c r="AK638" s="210"/>
      <c r="AL638" s="152"/>
      <c r="AM638" s="210" t="s">
        <v>472</v>
      </c>
      <c r="AN638" s="210"/>
      <c r="AO638" s="210"/>
      <c r="AP638" s="152"/>
      <c r="AQ638" s="152" t="s">
        <v>323</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324</v>
      </c>
      <c r="AH639" s="127"/>
      <c r="AI639" s="149"/>
      <c r="AJ639" s="149"/>
      <c r="AK639" s="149"/>
      <c r="AL639" s="147"/>
      <c r="AM639" s="149"/>
      <c r="AN639" s="149"/>
      <c r="AO639" s="149"/>
      <c r="AP639" s="147"/>
      <c r="AQ639" s="586"/>
      <c r="AR639" s="193"/>
      <c r="AS639" s="126" t="s">
        <v>324</v>
      </c>
      <c r="AT639" s="127"/>
      <c r="AU639" s="193"/>
      <c r="AV639" s="193"/>
      <c r="AW639" s="126" t="s">
        <v>298</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360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322</v>
      </c>
      <c r="F646" s="168"/>
      <c r="G646" s="915" t="s">
        <v>352</v>
      </c>
      <c r="H646" s="116"/>
      <c r="I646" s="116"/>
      <c r="J646" s="916"/>
      <c r="K646" s="917"/>
      <c r="L646" s="917"/>
      <c r="M646" s="917"/>
      <c r="N646" s="917"/>
      <c r="O646" s="917"/>
      <c r="P646" s="917"/>
      <c r="Q646" s="917"/>
      <c r="R646" s="917"/>
      <c r="S646" s="917"/>
      <c r="T646" s="918"/>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19"/>
    </row>
    <row r="647" spans="1:50" ht="18.75" hidden="1" customHeight="1" x14ac:dyDescent="0.2">
      <c r="A647" s="182"/>
      <c r="B647" s="179"/>
      <c r="C647" s="173"/>
      <c r="D647" s="179"/>
      <c r="E647" s="335" t="s">
        <v>341</v>
      </c>
      <c r="F647" s="336"/>
      <c r="G647" s="337" t="s">
        <v>338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340</v>
      </c>
      <c r="AF647" s="331"/>
      <c r="AG647" s="331"/>
      <c r="AH647" s="332"/>
      <c r="AI647" s="210" t="s">
        <v>411</v>
      </c>
      <c r="AJ647" s="210"/>
      <c r="AK647" s="210"/>
      <c r="AL647" s="152"/>
      <c r="AM647" s="210" t="s">
        <v>472</v>
      </c>
      <c r="AN647" s="210"/>
      <c r="AO647" s="210"/>
      <c r="AP647" s="152"/>
      <c r="AQ647" s="152" t="s">
        <v>323</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324</v>
      </c>
      <c r="AH648" s="127"/>
      <c r="AI648" s="149"/>
      <c r="AJ648" s="149"/>
      <c r="AK648" s="149"/>
      <c r="AL648" s="147"/>
      <c r="AM648" s="149"/>
      <c r="AN648" s="149"/>
      <c r="AO648" s="149"/>
      <c r="AP648" s="147"/>
      <c r="AQ648" s="586"/>
      <c r="AR648" s="193"/>
      <c r="AS648" s="126" t="s">
        <v>324</v>
      </c>
      <c r="AT648" s="127"/>
      <c r="AU648" s="193"/>
      <c r="AV648" s="193"/>
      <c r="AW648" s="126" t="s">
        <v>298</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299</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341</v>
      </c>
      <c r="F652" s="336"/>
      <c r="G652" s="337" t="s">
        <v>338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340</v>
      </c>
      <c r="AF652" s="331"/>
      <c r="AG652" s="331"/>
      <c r="AH652" s="332"/>
      <c r="AI652" s="210" t="s">
        <v>411</v>
      </c>
      <c r="AJ652" s="210"/>
      <c r="AK652" s="210"/>
      <c r="AL652" s="152"/>
      <c r="AM652" s="210" t="s">
        <v>472</v>
      </c>
      <c r="AN652" s="210"/>
      <c r="AO652" s="210"/>
      <c r="AP652" s="152"/>
      <c r="AQ652" s="152" t="s">
        <v>323</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324</v>
      </c>
      <c r="AH653" s="127"/>
      <c r="AI653" s="149"/>
      <c r="AJ653" s="149"/>
      <c r="AK653" s="149"/>
      <c r="AL653" s="147"/>
      <c r="AM653" s="149"/>
      <c r="AN653" s="149"/>
      <c r="AO653" s="149"/>
      <c r="AP653" s="147"/>
      <c r="AQ653" s="586"/>
      <c r="AR653" s="193"/>
      <c r="AS653" s="126" t="s">
        <v>324</v>
      </c>
      <c r="AT653" s="127"/>
      <c r="AU653" s="193"/>
      <c r="AV653" s="193"/>
      <c r="AW653" s="126" t="s">
        <v>298</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299</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341</v>
      </c>
      <c r="F657" s="336"/>
      <c r="G657" s="337" t="s">
        <v>338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340</v>
      </c>
      <c r="AF657" s="331"/>
      <c r="AG657" s="331"/>
      <c r="AH657" s="332"/>
      <c r="AI657" s="210" t="s">
        <v>411</v>
      </c>
      <c r="AJ657" s="210"/>
      <c r="AK657" s="210"/>
      <c r="AL657" s="152"/>
      <c r="AM657" s="210" t="s">
        <v>472</v>
      </c>
      <c r="AN657" s="210"/>
      <c r="AO657" s="210"/>
      <c r="AP657" s="152"/>
      <c r="AQ657" s="152" t="s">
        <v>323</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324</v>
      </c>
      <c r="AH658" s="127"/>
      <c r="AI658" s="149"/>
      <c r="AJ658" s="149"/>
      <c r="AK658" s="149"/>
      <c r="AL658" s="147"/>
      <c r="AM658" s="149"/>
      <c r="AN658" s="149"/>
      <c r="AO658" s="149"/>
      <c r="AP658" s="147"/>
      <c r="AQ658" s="586"/>
      <c r="AR658" s="193"/>
      <c r="AS658" s="126" t="s">
        <v>324</v>
      </c>
      <c r="AT658" s="127"/>
      <c r="AU658" s="193"/>
      <c r="AV658" s="193"/>
      <c r="AW658" s="126" t="s">
        <v>298</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299</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341</v>
      </c>
      <c r="F662" s="336"/>
      <c r="G662" s="337" t="s">
        <v>338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340</v>
      </c>
      <c r="AF662" s="331"/>
      <c r="AG662" s="331"/>
      <c r="AH662" s="332"/>
      <c r="AI662" s="210" t="s">
        <v>411</v>
      </c>
      <c r="AJ662" s="210"/>
      <c r="AK662" s="210"/>
      <c r="AL662" s="152"/>
      <c r="AM662" s="210" t="s">
        <v>472</v>
      </c>
      <c r="AN662" s="210"/>
      <c r="AO662" s="210"/>
      <c r="AP662" s="152"/>
      <c r="AQ662" s="152" t="s">
        <v>323</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324</v>
      </c>
      <c r="AH663" s="127"/>
      <c r="AI663" s="149"/>
      <c r="AJ663" s="149"/>
      <c r="AK663" s="149"/>
      <c r="AL663" s="147"/>
      <c r="AM663" s="149"/>
      <c r="AN663" s="149"/>
      <c r="AO663" s="149"/>
      <c r="AP663" s="147"/>
      <c r="AQ663" s="586"/>
      <c r="AR663" s="193"/>
      <c r="AS663" s="126" t="s">
        <v>324</v>
      </c>
      <c r="AT663" s="127"/>
      <c r="AU663" s="193"/>
      <c r="AV663" s="193"/>
      <c r="AW663" s="126" t="s">
        <v>298</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299</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341</v>
      </c>
      <c r="F667" s="336"/>
      <c r="G667" s="337" t="s">
        <v>338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340</v>
      </c>
      <c r="AF667" s="331"/>
      <c r="AG667" s="331"/>
      <c r="AH667" s="332"/>
      <c r="AI667" s="210" t="s">
        <v>411</v>
      </c>
      <c r="AJ667" s="210"/>
      <c r="AK667" s="210"/>
      <c r="AL667" s="152"/>
      <c r="AM667" s="210" t="s">
        <v>472</v>
      </c>
      <c r="AN667" s="210"/>
      <c r="AO667" s="210"/>
      <c r="AP667" s="152"/>
      <c r="AQ667" s="152" t="s">
        <v>323</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324</v>
      </c>
      <c r="AH668" s="127"/>
      <c r="AI668" s="149"/>
      <c r="AJ668" s="149"/>
      <c r="AK668" s="149"/>
      <c r="AL668" s="147"/>
      <c r="AM668" s="149"/>
      <c r="AN668" s="149"/>
      <c r="AO668" s="149"/>
      <c r="AP668" s="147"/>
      <c r="AQ668" s="586"/>
      <c r="AR668" s="193"/>
      <c r="AS668" s="126" t="s">
        <v>324</v>
      </c>
      <c r="AT668" s="127"/>
      <c r="AU668" s="193"/>
      <c r="AV668" s="193"/>
      <c r="AW668" s="126" t="s">
        <v>298</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299</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342</v>
      </c>
      <c r="F672" s="336"/>
      <c r="G672" s="337" t="s">
        <v>339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340</v>
      </c>
      <c r="AF672" s="331"/>
      <c r="AG672" s="331"/>
      <c r="AH672" s="332"/>
      <c r="AI672" s="210" t="s">
        <v>411</v>
      </c>
      <c r="AJ672" s="210"/>
      <c r="AK672" s="210"/>
      <c r="AL672" s="152"/>
      <c r="AM672" s="210" t="s">
        <v>472</v>
      </c>
      <c r="AN672" s="210"/>
      <c r="AO672" s="210"/>
      <c r="AP672" s="152"/>
      <c r="AQ672" s="152" t="s">
        <v>323</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324</v>
      </c>
      <c r="AH673" s="127"/>
      <c r="AI673" s="149"/>
      <c r="AJ673" s="149"/>
      <c r="AK673" s="149"/>
      <c r="AL673" s="147"/>
      <c r="AM673" s="149"/>
      <c r="AN673" s="149"/>
      <c r="AO673" s="149"/>
      <c r="AP673" s="147"/>
      <c r="AQ673" s="586"/>
      <c r="AR673" s="193"/>
      <c r="AS673" s="126" t="s">
        <v>324</v>
      </c>
      <c r="AT673" s="127"/>
      <c r="AU673" s="193"/>
      <c r="AV673" s="193"/>
      <c r="AW673" s="126" t="s">
        <v>298</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342</v>
      </c>
      <c r="F677" s="336"/>
      <c r="G677" s="337" t="s">
        <v>339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340</v>
      </c>
      <c r="AF677" s="331"/>
      <c r="AG677" s="331"/>
      <c r="AH677" s="332"/>
      <c r="AI677" s="210" t="s">
        <v>411</v>
      </c>
      <c r="AJ677" s="210"/>
      <c r="AK677" s="210"/>
      <c r="AL677" s="152"/>
      <c r="AM677" s="210" t="s">
        <v>472</v>
      </c>
      <c r="AN677" s="210"/>
      <c r="AO677" s="210"/>
      <c r="AP677" s="152"/>
      <c r="AQ677" s="152" t="s">
        <v>323</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324</v>
      </c>
      <c r="AH678" s="127"/>
      <c r="AI678" s="149"/>
      <c r="AJ678" s="149"/>
      <c r="AK678" s="149"/>
      <c r="AL678" s="147"/>
      <c r="AM678" s="149"/>
      <c r="AN678" s="149"/>
      <c r="AO678" s="149"/>
      <c r="AP678" s="147"/>
      <c r="AQ678" s="586"/>
      <c r="AR678" s="193"/>
      <c r="AS678" s="126" t="s">
        <v>324</v>
      </c>
      <c r="AT678" s="127"/>
      <c r="AU678" s="193"/>
      <c r="AV678" s="193"/>
      <c r="AW678" s="126" t="s">
        <v>298</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342</v>
      </c>
      <c r="F682" s="336"/>
      <c r="G682" s="337" t="s">
        <v>339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340</v>
      </c>
      <c r="AF682" s="331"/>
      <c r="AG682" s="331"/>
      <c r="AH682" s="332"/>
      <c r="AI682" s="210" t="s">
        <v>411</v>
      </c>
      <c r="AJ682" s="210"/>
      <c r="AK682" s="210"/>
      <c r="AL682" s="152"/>
      <c r="AM682" s="210" t="s">
        <v>472</v>
      </c>
      <c r="AN682" s="210"/>
      <c r="AO682" s="210"/>
      <c r="AP682" s="152"/>
      <c r="AQ682" s="152" t="s">
        <v>323</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324</v>
      </c>
      <c r="AH683" s="127"/>
      <c r="AI683" s="149"/>
      <c r="AJ683" s="149"/>
      <c r="AK683" s="149"/>
      <c r="AL683" s="147"/>
      <c r="AM683" s="149"/>
      <c r="AN683" s="149"/>
      <c r="AO683" s="149"/>
      <c r="AP683" s="147"/>
      <c r="AQ683" s="586"/>
      <c r="AR683" s="193"/>
      <c r="AS683" s="126" t="s">
        <v>324</v>
      </c>
      <c r="AT683" s="127"/>
      <c r="AU683" s="193"/>
      <c r="AV683" s="193"/>
      <c r="AW683" s="126" t="s">
        <v>298</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342</v>
      </c>
      <c r="F687" s="336"/>
      <c r="G687" s="337" t="s">
        <v>339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340</v>
      </c>
      <c r="AF687" s="331"/>
      <c r="AG687" s="331"/>
      <c r="AH687" s="332"/>
      <c r="AI687" s="210" t="s">
        <v>411</v>
      </c>
      <c r="AJ687" s="210"/>
      <c r="AK687" s="210"/>
      <c r="AL687" s="152"/>
      <c r="AM687" s="210" t="s">
        <v>472</v>
      </c>
      <c r="AN687" s="210"/>
      <c r="AO687" s="210"/>
      <c r="AP687" s="152"/>
      <c r="AQ687" s="152" t="s">
        <v>323</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324</v>
      </c>
      <c r="AH688" s="127"/>
      <c r="AI688" s="149"/>
      <c r="AJ688" s="149"/>
      <c r="AK688" s="149"/>
      <c r="AL688" s="147"/>
      <c r="AM688" s="149"/>
      <c r="AN688" s="149"/>
      <c r="AO688" s="149"/>
      <c r="AP688" s="147"/>
      <c r="AQ688" s="586"/>
      <c r="AR688" s="193"/>
      <c r="AS688" s="126" t="s">
        <v>324</v>
      </c>
      <c r="AT688" s="127"/>
      <c r="AU688" s="193"/>
      <c r="AV688" s="193"/>
      <c r="AW688" s="126" t="s">
        <v>298</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342</v>
      </c>
      <c r="F692" s="336"/>
      <c r="G692" s="337" t="s">
        <v>339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340</v>
      </c>
      <c r="AF692" s="331"/>
      <c r="AG692" s="331"/>
      <c r="AH692" s="332"/>
      <c r="AI692" s="210" t="s">
        <v>411</v>
      </c>
      <c r="AJ692" s="210"/>
      <c r="AK692" s="210"/>
      <c r="AL692" s="152"/>
      <c r="AM692" s="210" t="s">
        <v>472</v>
      </c>
      <c r="AN692" s="210"/>
      <c r="AO692" s="210"/>
      <c r="AP692" s="152"/>
      <c r="AQ692" s="152" t="s">
        <v>323</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324</v>
      </c>
      <c r="AH693" s="127"/>
      <c r="AI693" s="149"/>
      <c r="AJ693" s="149"/>
      <c r="AK693" s="149"/>
      <c r="AL693" s="147"/>
      <c r="AM693" s="149"/>
      <c r="AN693" s="149"/>
      <c r="AO693" s="149"/>
      <c r="AP693" s="147"/>
      <c r="AQ693" s="586"/>
      <c r="AR693" s="193"/>
      <c r="AS693" s="126" t="s">
        <v>324</v>
      </c>
      <c r="AT693" s="127"/>
      <c r="AU693" s="193"/>
      <c r="AV693" s="193"/>
      <c r="AW693" s="126" t="s">
        <v>298</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360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54.6" customHeight="1" x14ac:dyDescent="0.2">
      <c r="A702" s="870" t="s">
        <v>259</v>
      </c>
      <c r="B702" s="871"/>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489</v>
      </c>
      <c r="AE702" s="339"/>
      <c r="AF702" s="339"/>
      <c r="AG702" s="381" t="s">
        <v>527</v>
      </c>
      <c r="AH702" s="382"/>
      <c r="AI702" s="382"/>
      <c r="AJ702" s="382"/>
      <c r="AK702" s="382"/>
      <c r="AL702" s="382"/>
      <c r="AM702" s="382"/>
      <c r="AN702" s="382"/>
      <c r="AO702" s="382"/>
      <c r="AP702" s="382"/>
      <c r="AQ702" s="382"/>
      <c r="AR702" s="382"/>
      <c r="AS702" s="382"/>
      <c r="AT702" s="382"/>
      <c r="AU702" s="382"/>
      <c r="AV702" s="382"/>
      <c r="AW702" s="382"/>
      <c r="AX702" s="383"/>
    </row>
    <row r="703" spans="1:50" ht="53.4" customHeight="1" x14ac:dyDescent="0.2">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489</v>
      </c>
      <c r="AE703" s="322"/>
      <c r="AF703" s="322"/>
      <c r="AG703" s="94" t="s">
        <v>528</v>
      </c>
      <c r="AH703" s="95"/>
      <c r="AI703" s="95"/>
      <c r="AJ703" s="95"/>
      <c r="AK703" s="95"/>
      <c r="AL703" s="95"/>
      <c r="AM703" s="95"/>
      <c r="AN703" s="95"/>
      <c r="AO703" s="95"/>
      <c r="AP703" s="95"/>
      <c r="AQ703" s="95"/>
      <c r="AR703" s="95"/>
      <c r="AS703" s="95"/>
      <c r="AT703" s="95"/>
      <c r="AU703" s="95"/>
      <c r="AV703" s="95"/>
      <c r="AW703" s="95"/>
      <c r="AX703" s="96"/>
    </row>
    <row r="704" spans="1:50" ht="69" customHeight="1" x14ac:dyDescent="0.2">
      <c r="A704" s="874"/>
      <c r="B704" s="875"/>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79" t="s">
        <v>489</v>
      </c>
      <c r="AE704" s="780"/>
      <c r="AF704" s="780"/>
      <c r="AG704" s="160" t="s">
        <v>529</v>
      </c>
      <c r="AH704" s="101"/>
      <c r="AI704" s="101"/>
      <c r="AJ704" s="101"/>
      <c r="AK704" s="101"/>
      <c r="AL704" s="101"/>
      <c r="AM704" s="101"/>
      <c r="AN704" s="101"/>
      <c r="AO704" s="101"/>
      <c r="AP704" s="101"/>
      <c r="AQ704" s="101"/>
      <c r="AR704" s="101"/>
      <c r="AS704" s="101"/>
      <c r="AT704" s="101"/>
      <c r="AU704" s="101"/>
      <c r="AV704" s="101"/>
      <c r="AW704" s="101"/>
      <c r="AX704" s="161"/>
    </row>
    <row r="705" spans="1:50" ht="49.2" customHeight="1" x14ac:dyDescent="0.2">
      <c r="A705" s="636" t="s">
        <v>39</v>
      </c>
      <c r="B705" s="637"/>
      <c r="C705" s="819" t="s">
        <v>41</v>
      </c>
      <c r="D705" s="8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1"/>
      <c r="AD705" s="710" t="s">
        <v>489</v>
      </c>
      <c r="AE705" s="711"/>
      <c r="AF705" s="711"/>
      <c r="AG705" s="118" t="s">
        <v>530</v>
      </c>
      <c r="AH705" s="98"/>
      <c r="AI705" s="98"/>
      <c r="AJ705" s="98"/>
      <c r="AK705" s="98"/>
      <c r="AL705" s="98"/>
      <c r="AM705" s="98"/>
      <c r="AN705" s="98"/>
      <c r="AO705" s="98"/>
      <c r="AP705" s="98"/>
      <c r="AQ705" s="98"/>
      <c r="AR705" s="98"/>
      <c r="AS705" s="98"/>
      <c r="AT705" s="98"/>
      <c r="AU705" s="98"/>
      <c r="AV705" s="98"/>
      <c r="AW705" s="98"/>
      <c r="AX705" s="119"/>
    </row>
    <row r="706" spans="1:50" ht="49.2" customHeight="1" x14ac:dyDescent="0.2">
      <c r="A706" s="638"/>
      <c r="B706" s="639"/>
      <c r="C706" s="792"/>
      <c r="D706" s="793"/>
      <c r="E706" s="726" t="s">
        <v>465</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531</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49.2" customHeight="1" x14ac:dyDescent="0.2">
      <c r="A707" s="638"/>
      <c r="B707" s="639"/>
      <c r="C707" s="794"/>
      <c r="D707" s="795"/>
      <c r="E707" s="729" t="s">
        <v>395</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3" t="s">
        <v>531</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38"/>
      <c r="B708" s="640"/>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0" t="s">
        <v>489</v>
      </c>
      <c r="AE708" s="601"/>
      <c r="AF708" s="601"/>
      <c r="AG708" s="738" t="s">
        <v>532</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2">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489</v>
      </c>
      <c r="AE709" s="322"/>
      <c r="AF709" s="322"/>
      <c r="AG709" s="94" t="s">
        <v>533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534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489</v>
      </c>
      <c r="AE711" s="322"/>
      <c r="AF711" s="322"/>
      <c r="AG711" s="94" t="s">
        <v>535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38"/>
      <c r="B712" s="640"/>
      <c r="C712" s="387" t="s">
        <v>427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9" t="s">
        <v>534</v>
      </c>
      <c r="AE712" s="780"/>
      <c r="AF712" s="780"/>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2">
      <c r="A713" s="638"/>
      <c r="B713" s="640"/>
      <c r="C713" s="964" t="s">
        <v>428</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534</v>
      </c>
      <c r="AE713" s="322"/>
      <c r="AF713" s="659"/>
      <c r="AG713" s="94"/>
      <c r="AH713" s="95"/>
      <c r="AI713" s="95"/>
      <c r="AJ713" s="95"/>
      <c r="AK713" s="95"/>
      <c r="AL713" s="95"/>
      <c r="AM713" s="95"/>
      <c r="AN713" s="95"/>
      <c r="AO713" s="95"/>
      <c r="AP713" s="95"/>
      <c r="AQ713" s="95"/>
      <c r="AR713" s="95"/>
      <c r="AS713" s="95"/>
      <c r="AT713" s="95"/>
      <c r="AU713" s="95"/>
      <c r="AV713" s="95"/>
      <c r="AW713" s="95"/>
      <c r="AX713" s="96"/>
    </row>
    <row r="714" spans="1:50" ht="52.2" customHeight="1" x14ac:dyDescent="0.2">
      <c r="A714" s="641"/>
      <c r="B714" s="642"/>
      <c r="C714" s="643" t="s">
        <v>400</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5" t="s">
        <v>489</v>
      </c>
      <c r="AE714" s="806"/>
      <c r="AF714" s="807"/>
      <c r="AG714" s="732" t="s">
        <v>624</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2">
      <c r="A715" s="636" t="s">
        <v>40</v>
      </c>
      <c r="B715" s="781"/>
      <c r="C715" s="782" t="s">
        <v>401</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0" t="s">
        <v>489</v>
      </c>
      <c r="AE715" s="601"/>
      <c r="AF715" s="652"/>
      <c r="AG715" s="738" t="s">
        <v>536</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2">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489</v>
      </c>
      <c r="AE716" s="623"/>
      <c r="AF716" s="623"/>
      <c r="AG716" s="94" t="s">
        <v>537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38"/>
      <c r="B717" s="640"/>
      <c r="C717" s="387" t="s">
        <v>343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489</v>
      </c>
      <c r="AE717" s="322"/>
      <c r="AF717" s="322"/>
      <c r="AG717" s="94" t="s">
        <v>538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489</v>
      </c>
      <c r="AE718" s="322"/>
      <c r="AF718" s="322"/>
      <c r="AG718" s="120" t="s">
        <v>539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3" t="s">
        <v>58</v>
      </c>
      <c r="B719" s="774"/>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489</v>
      </c>
      <c r="AE719" s="601"/>
      <c r="AF719" s="601"/>
      <c r="AG719" s="118" t="s">
        <v>541</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5"/>
      <c r="B720" s="776"/>
      <c r="C720" s="295" t="s">
        <v>419</v>
      </c>
      <c r="D720" s="293"/>
      <c r="E720" s="293"/>
      <c r="F720" s="296"/>
      <c r="G720" s="292" t="s">
        <v>420</v>
      </c>
      <c r="H720" s="293"/>
      <c r="I720" s="293"/>
      <c r="J720" s="293"/>
      <c r="K720" s="293"/>
      <c r="L720" s="293"/>
      <c r="M720" s="293"/>
      <c r="N720" s="292" t="s">
        <v>424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5"/>
      <c r="B721" s="776"/>
      <c r="C721" s="289" t="s">
        <v>486</v>
      </c>
      <c r="D721" s="290"/>
      <c r="E721" s="290"/>
      <c r="F721" s="291"/>
      <c r="G721" s="280"/>
      <c r="H721" s="281"/>
      <c r="I721" s="82" t="str">
        <f>IF(OR(G721="　", G721=""), "", "-")</f>
        <v/>
      </c>
      <c r="J721" s="284">
        <v>167</v>
      </c>
      <c r="K721" s="284"/>
      <c r="L721" s="82" t="str">
        <f>IF(M721="","","-")</f>
        <v/>
      </c>
      <c r="M721" s="83"/>
      <c r="N721" s="297" t="s">
        <v>540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5"/>
      <c r="B722" s="776"/>
      <c r="C722" s="289"/>
      <c r="D722" s="290"/>
      <c r="E722" s="290"/>
      <c r="F722" s="291"/>
      <c r="G722" s="280"/>
      <c r="H722" s="281"/>
      <c r="I722" s="82" t="str">
        <f t="shared" ref="I722:I725" si="4">IF(OR(G722="　", G722=""), "", "-")</f>
        <v/>
      </c>
      <c r="J722" s="284"/>
      <c r="K722" s="284"/>
      <c r="L722" s="82" t="str">
        <f t="shared" ref="L722:L725" si="5">IF(M722="","","-")</f>
        <v/>
      </c>
      <c r="M722" s="83"/>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5"/>
      <c r="B723" s="776"/>
      <c r="C723" s="289"/>
      <c r="D723" s="290"/>
      <c r="E723" s="290"/>
      <c r="F723" s="291"/>
      <c r="G723" s="280"/>
      <c r="H723" s="281"/>
      <c r="I723" s="82" t="str">
        <f t="shared" si="4"/>
        <v/>
      </c>
      <c r="J723" s="284"/>
      <c r="K723" s="284"/>
      <c r="L723" s="82" t="str">
        <f t="shared" si="5"/>
        <v/>
      </c>
      <c r="M723" s="83"/>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5"/>
      <c r="B724" s="776"/>
      <c r="C724" s="289"/>
      <c r="D724" s="290"/>
      <c r="E724" s="290"/>
      <c r="F724" s="291"/>
      <c r="G724" s="280"/>
      <c r="H724" s="281"/>
      <c r="I724" s="82" t="str">
        <f t="shared" si="4"/>
        <v/>
      </c>
      <c r="J724" s="284"/>
      <c r="K724" s="284"/>
      <c r="L724" s="82" t="str">
        <f t="shared" si="5"/>
        <v/>
      </c>
      <c r="M724" s="83"/>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7"/>
      <c r="B725" s="778"/>
      <c r="C725" s="318"/>
      <c r="D725" s="319"/>
      <c r="E725" s="319"/>
      <c r="F725" s="320"/>
      <c r="G725" s="282"/>
      <c r="H725" s="283"/>
      <c r="I725" s="84" t="str">
        <f t="shared" si="4"/>
        <v/>
      </c>
      <c r="J725" s="285"/>
      <c r="K725" s="285"/>
      <c r="L725" s="84" t="str">
        <f t="shared" si="5"/>
        <v/>
      </c>
      <c r="M725" s="85"/>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6" t="s">
        <v>48</v>
      </c>
      <c r="B726" s="800"/>
      <c r="C726" s="813" t="s">
        <v>53</v>
      </c>
      <c r="D726" s="835"/>
      <c r="E726" s="835"/>
      <c r="F726" s="836"/>
      <c r="G726" s="570" t="s">
        <v>542</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5">
      <c r="A727" s="801"/>
      <c r="B727" s="802"/>
      <c r="C727" s="744" t="s">
        <v>57</v>
      </c>
      <c r="D727" s="745"/>
      <c r="E727" s="745"/>
      <c r="F727" s="746"/>
      <c r="G727" s="568" t="s">
        <v>543</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2">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5">
      <c r="A729" s="630" t="s">
        <v>906</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2">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5">
      <c r="A731" s="797" t="s">
        <v>256</v>
      </c>
      <c r="B731" s="798"/>
      <c r="C731" s="798"/>
      <c r="D731" s="798"/>
      <c r="E731" s="799"/>
      <c r="F731" s="725" t="s">
        <v>907</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2">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5">
      <c r="A733" s="669" t="s">
        <v>469</v>
      </c>
      <c r="B733" s="670"/>
      <c r="C733" s="670"/>
      <c r="D733" s="670"/>
      <c r="E733" s="671"/>
      <c r="F733" s="633" t="s">
        <v>910</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2">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5">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2">
      <c r="A736" s="646" t="s">
        <v>434</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2">
      <c r="A737" s="1008" t="s">
        <v>375</v>
      </c>
      <c r="B737" s="203"/>
      <c r="C737" s="203"/>
      <c r="D737" s="204"/>
      <c r="E737" s="1004" t="s">
        <v>500</v>
      </c>
      <c r="F737" s="1004"/>
      <c r="G737" s="1004"/>
      <c r="H737" s="1004"/>
      <c r="I737" s="1004"/>
      <c r="J737" s="1004"/>
      <c r="K737" s="1004"/>
      <c r="L737" s="1004"/>
      <c r="M737" s="1004"/>
      <c r="N737" s="358" t="s">
        <v>326</v>
      </c>
      <c r="O737" s="358"/>
      <c r="P737" s="358"/>
      <c r="Q737" s="358"/>
      <c r="R737" s="1004" t="s">
        <v>500</v>
      </c>
      <c r="S737" s="1004"/>
      <c r="T737" s="1004"/>
      <c r="U737" s="1004"/>
      <c r="V737" s="1004"/>
      <c r="W737" s="1004"/>
      <c r="X737" s="1004"/>
      <c r="Y737" s="1004"/>
      <c r="Z737" s="1004"/>
      <c r="AA737" s="358" t="s">
        <v>327</v>
      </c>
      <c r="AB737" s="358"/>
      <c r="AC737" s="358"/>
      <c r="AD737" s="358"/>
      <c r="AE737" s="1004" t="s">
        <v>499</v>
      </c>
      <c r="AF737" s="1004"/>
      <c r="AG737" s="1004"/>
      <c r="AH737" s="1004"/>
      <c r="AI737" s="1004"/>
      <c r="AJ737" s="1004"/>
      <c r="AK737" s="1004"/>
      <c r="AL737" s="1004"/>
      <c r="AM737" s="1004"/>
      <c r="AN737" s="358" t="s">
        <v>328</v>
      </c>
      <c r="AO737" s="358"/>
      <c r="AP737" s="358"/>
      <c r="AQ737" s="358"/>
      <c r="AR737" s="1005" t="s">
        <v>500</v>
      </c>
      <c r="AS737" s="1006"/>
      <c r="AT737" s="1006"/>
      <c r="AU737" s="1006"/>
      <c r="AV737" s="1006"/>
      <c r="AW737" s="1006"/>
      <c r="AX737" s="1007"/>
      <c r="AY737" s="88"/>
      <c r="AZ737" s="88"/>
    </row>
    <row r="738" spans="1:52" ht="24.75" customHeight="1" x14ac:dyDescent="0.2">
      <c r="A738" s="1008" t="s">
        <v>329</v>
      </c>
      <c r="B738" s="203"/>
      <c r="C738" s="203"/>
      <c r="D738" s="204"/>
      <c r="E738" s="1004" t="s">
        <v>544</v>
      </c>
      <c r="F738" s="1004"/>
      <c r="G738" s="1004"/>
      <c r="H738" s="1004"/>
      <c r="I738" s="1004"/>
      <c r="J738" s="1004"/>
      <c r="K738" s="1004"/>
      <c r="L738" s="1004"/>
      <c r="M738" s="1004"/>
      <c r="N738" s="358" t="s">
        <v>330</v>
      </c>
      <c r="O738" s="358"/>
      <c r="P738" s="358"/>
      <c r="Q738" s="358"/>
      <c r="R738" s="1004" t="s">
        <v>545</v>
      </c>
      <c r="S738" s="1004"/>
      <c r="T738" s="1004"/>
      <c r="U738" s="1004"/>
      <c r="V738" s="1004"/>
      <c r="W738" s="1004"/>
      <c r="X738" s="1004"/>
      <c r="Y738" s="1004"/>
      <c r="Z738" s="1004"/>
      <c r="AA738" s="358" t="s">
        <v>421</v>
      </c>
      <c r="AB738" s="358"/>
      <c r="AC738" s="358"/>
      <c r="AD738" s="358"/>
      <c r="AE738" s="1004" t="s">
        <v>546</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5">
      <c r="A739" s="1012" t="s">
        <v>479</v>
      </c>
      <c r="B739" s="1013"/>
      <c r="C739" s="1013"/>
      <c r="D739" s="1014"/>
      <c r="E739" s="1015" t="s">
        <v>486</v>
      </c>
      <c r="F739" s="1016"/>
      <c r="G739" s="1016"/>
      <c r="H739" s="90" t="str">
        <f>IF(E739="", "", "(")</f>
        <v>(</v>
      </c>
      <c r="I739" s="999"/>
      <c r="J739" s="999"/>
      <c r="K739" s="90" t="str">
        <f>IF(OR(I739="　", I739=""), "", "-")</f>
        <v/>
      </c>
      <c r="L739" s="1000">
        <v>169</v>
      </c>
      <c r="M739" s="1000"/>
      <c r="N739" s="91" t="str">
        <f>IF(O739="", "", "-")</f>
        <v/>
      </c>
      <c r="O739" s="92"/>
      <c r="P739" s="91" t="str">
        <f>IF(E739="", "", ")")</f>
        <v>)</v>
      </c>
      <c r="Q739" s="1015"/>
      <c r="R739" s="1016"/>
      <c r="S739" s="1016"/>
      <c r="T739" s="90" t="str">
        <f>IF(Q739="", "", "(")</f>
        <v/>
      </c>
      <c r="U739" s="999"/>
      <c r="V739" s="999"/>
      <c r="W739" s="90" t="str">
        <f>IF(OR(U739="　", U739=""), "", "-")</f>
        <v/>
      </c>
      <c r="X739" s="1000"/>
      <c r="Y739" s="1000"/>
      <c r="Z739" s="91" t="str">
        <f>IF(AA739="", "", "-")</f>
        <v/>
      </c>
      <c r="AA739" s="92"/>
      <c r="AB739" s="91" t="str">
        <f>IF(Q739="", "", ")")</f>
        <v/>
      </c>
      <c r="AC739" s="1015"/>
      <c r="AD739" s="1016"/>
      <c r="AE739" s="1016"/>
      <c r="AF739" s="90" t="str">
        <f>IF(AC739="", "", "(")</f>
        <v/>
      </c>
      <c r="AG739" s="999"/>
      <c r="AH739" s="999"/>
      <c r="AI739" s="90" t="str">
        <f>IF(OR(AG739="　", AG739=""), "", "-")</f>
        <v/>
      </c>
      <c r="AJ739" s="1000"/>
      <c r="AK739" s="1000"/>
      <c r="AL739" s="91" t="str">
        <f>IF(AM739="", "", "-")</f>
        <v/>
      </c>
      <c r="AM739" s="92"/>
      <c r="AN739" s="91" t="str">
        <f>IF(AC739="", "", ")")</f>
        <v/>
      </c>
      <c r="AO739" s="1001"/>
      <c r="AP739" s="1002"/>
      <c r="AQ739" s="1002"/>
      <c r="AR739" s="1002"/>
      <c r="AS739" s="1002"/>
      <c r="AT739" s="1002"/>
      <c r="AU739" s="1002"/>
      <c r="AV739" s="1002"/>
      <c r="AW739" s="1002"/>
      <c r="AX739" s="1003"/>
    </row>
    <row r="740" spans="1:52" ht="27.75" customHeight="1" x14ac:dyDescent="0.2">
      <c r="A740" s="610" t="s">
        <v>468</v>
      </c>
      <c r="B740" s="611"/>
      <c r="C740" s="611"/>
      <c r="D740" s="611"/>
      <c r="E740" s="611"/>
      <c r="F740" s="612"/>
      <c r="G740" s="89" t="s">
        <v>483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2">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customHeight="1" x14ac:dyDescent="0.2">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75" customHeight="1" x14ac:dyDescent="0.2">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75" customHeight="1" x14ac:dyDescent="0.2">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75" customHeight="1" x14ac:dyDescent="0.2">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7.75" customHeight="1" x14ac:dyDescent="0.2">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x14ac:dyDescent="0.2">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2">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2">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x14ac:dyDescent="0.2">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2">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2">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2">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2">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2">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2">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2">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2">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93"/>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2">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x14ac:dyDescent="0.2">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customHeight="1" x14ac:dyDescent="0.2">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customHeight="1" x14ac:dyDescent="0.2">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customHeight="1" x14ac:dyDescent="0.2">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customHeight="1" x14ac:dyDescent="0.2">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customHeight="1" x14ac:dyDescent="0.2">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customHeight="1" x14ac:dyDescent="0.2">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customHeight="1" x14ac:dyDescent="0.2">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customHeight="1" x14ac:dyDescent="0.2">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customHeight="1" x14ac:dyDescent="0.2">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customHeight="1" x14ac:dyDescent="0.2">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customHeight="1" x14ac:dyDescent="0.2">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customHeight="1" x14ac:dyDescent="0.2">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customHeight="1" x14ac:dyDescent="0.2">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75" customHeight="1" x14ac:dyDescent="0.2">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75" customHeight="1" thickBot="1" x14ac:dyDescent="0.25">
      <c r="A778" s="613"/>
      <c r="B778" s="614"/>
      <c r="C778" s="614"/>
      <c r="D778" s="614"/>
      <c r="E778" s="614"/>
      <c r="F778" s="615"/>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2">
      <c r="A779" s="624" t="s">
        <v>470</v>
      </c>
      <c r="B779" s="625"/>
      <c r="C779" s="625"/>
      <c r="D779" s="625"/>
      <c r="E779" s="625"/>
      <c r="F779" s="626"/>
      <c r="G779" s="591" t="s">
        <v>555</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790" t="s">
        <v>557</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1"/>
    </row>
    <row r="780" spans="1:50" ht="24.75" customHeight="1" x14ac:dyDescent="0.2">
      <c r="A780" s="627"/>
      <c r="B780" s="628"/>
      <c r="C780" s="628"/>
      <c r="D780" s="628"/>
      <c r="E780" s="628"/>
      <c r="F780" s="629"/>
      <c r="G780" s="813"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6"/>
      <c r="AC780" s="813"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2">
      <c r="A781" s="627"/>
      <c r="B781" s="628"/>
      <c r="C781" s="628"/>
      <c r="D781" s="628"/>
      <c r="E781" s="628"/>
      <c r="F781" s="629"/>
      <c r="G781" s="666" t="s">
        <v>631</v>
      </c>
      <c r="H781" s="667"/>
      <c r="I781" s="667"/>
      <c r="J781" s="667"/>
      <c r="K781" s="668"/>
      <c r="L781" s="660" t="s">
        <v>649</v>
      </c>
      <c r="M781" s="661"/>
      <c r="N781" s="661"/>
      <c r="O781" s="661"/>
      <c r="P781" s="661"/>
      <c r="Q781" s="661"/>
      <c r="R781" s="661"/>
      <c r="S781" s="661"/>
      <c r="T781" s="661"/>
      <c r="U781" s="661"/>
      <c r="V781" s="661"/>
      <c r="W781" s="661"/>
      <c r="X781" s="662"/>
      <c r="Y781" s="384">
        <v>4.8</v>
      </c>
      <c r="Z781" s="385"/>
      <c r="AA781" s="385"/>
      <c r="AB781" s="803"/>
      <c r="AC781" s="666" t="s">
        <v>625</v>
      </c>
      <c r="AD781" s="667"/>
      <c r="AE781" s="667"/>
      <c r="AF781" s="667"/>
      <c r="AG781" s="668"/>
      <c r="AH781" s="660" t="s">
        <v>638</v>
      </c>
      <c r="AI781" s="661"/>
      <c r="AJ781" s="661"/>
      <c r="AK781" s="661"/>
      <c r="AL781" s="661"/>
      <c r="AM781" s="661"/>
      <c r="AN781" s="661"/>
      <c r="AO781" s="661"/>
      <c r="AP781" s="661"/>
      <c r="AQ781" s="661"/>
      <c r="AR781" s="661"/>
      <c r="AS781" s="661"/>
      <c r="AT781" s="662"/>
      <c r="AU781" s="384">
        <v>18</v>
      </c>
      <c r="AV781" s="385"/>
      <c r="AW781" s="385"/>
      <c r="AX781" s="386"/>
    </row>
    <row r="782" spans="1:50" ht="24.75" customHeight="1" x14ac:dyDescent="0.2">
      <c r="A782" s="627"/>
      <c r="B782" s="628"/>
      <c r="C782" s="628"/>
      <c r="D782" s="628"/>
      <c r="E782" s="628"/>
      <c r="F782" s="629"/>
      <c r="G782" s="602" t="s">
        <v>630</v>
      </c>
      <c r="H782" s="603"/>
      <c r="I782" s="603"/>
      <c r="J782" s="603"/>
      <c r="K782" s="604"/>
      <c r="L782" s="594"/>
      <c r="M782" s="595"/>
      <c r="N782" s="595"/>
      <c r="O782" s="595"/>
      <c r="P782" s="595"/>
      <c r="Q782" s="595"/>
      <c r="R782" s="595"/>
      <c r="S782" s="595"/>
      <c r="T782" s="595"/>
      <c r="U782" s="595"/>
      <c r="V782" s="595"/>
      <c r="W782" s="595"/>
      <c r="X782" s="596"/>
      <c r="Y782" s="597">
        <v>0.38400000000000001</v>
      </c>
      <c r="Z782" s="598"/>
      <c r="AA782" s="598"/>
      <c r="AB782" s="608"/>
      <c r="AC782" s="602" t="s">
        <v>632</v>
      </c>
      <c r="AD782" s="603"/>
      <c r="AE782" s="603"/>
      <c r="AF782" s="603"/>
      <c r="AG782" s="604"/>
      <c r="AH782" s="594" t="s">
        <v>657</v>
      </c>
      <c r="AI782" s="595"/>
      <c r="AJ782" s="595"/>
      <c r="AK782" s="595"/>
      <c r="AL782" s="595"/>
      <c r="AM782" s="595"/>
      <c r="AN782" s="595"/>
      <c r="AO782" s="595"/>
      <c r="AP782" s="595"/>
      <c r="AQ782" s="595"/>
      <c r="AR782" s="595"/>
      <c r="AS782" s="595"/>
      <c r="AT782" s="596"/>
      <c r="AU782" s="597">
        <v>1.5</v>
      </c>
      <c r="AV782" s="598"/>
      <c r="AW782" s="598"/>
      <c r="AX782" s="599"/>
    </row>
    <row r="783" spans="1:50" ht="24.75" customHeight="1" x14ac:dyDescent="0.2">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t="s">
        <v>634</v>
      </c>
      <c r="AD783" s="603"/>
      <c r="AE783" s="603"/>
      <c r="AF783" s="603"/>
      <c r="AG783" s="604"/>
      <c r="AH783" s="594" t="s">
        <v>658</v>
      </c>
      <c r="AI783" s="595"/>
      <c r="AJ783" s="595"/>
      <c r="AK783" s="595"/>
      <c r="AL783" s="595"/>
      <c r="AM783" s="595"/>
      <c r="AN783" s="595"/>
      <c r="AO783" s="595"/>
      <c r="AP783" s="595"/>
      <c r="AQ783" s="595"/>
      <c r="AR783" s="595"/>
      <c r="AS783" s="595"/>
      <c r="AT783" s="596"/>
      <c r="AU783" s="597">
        <v>3.23</v>
      </c>
      <c r="AV783" s="598"/>
      <c r="AW783" s="598"/>
      <c r="AX783" s="599"/>
    </row>
    <row r="784" spans="1:50" ht="24.75" customHeight="1" x14ac:dyDescent="0.2">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t="s">
        <v>626</v>
      </c>
      <c r="AD784" s="603"/>
      <c r="AE784" s="603"/>
      <c r="AF784" s="603"/>
      <c r="AG784" s="604"/>
      <c r="AH784" s="594" t="s">
        <v>639</v>
      </c>
      <c r="AI784" s="595"/>
      <c r="AJ784" s="595"/>
      <c r="AK784" s="595"/>
      <c r="AL784" s="595"/>
      <c r="AM784" s="595"/>
      <c r="AN784" s="595"/>
      <c r="AO784" s="595"/>
      <c r="AP784" s="595"/>
      <c r="AQ784" s="595"/>
      <c r="AR784" s="595"/>
      <c r="AS784" s="595"/>
      <c r="AT784" s="596"/>
      <c r="AU784" s="597">
        <v>2.13</v>
      </c>
      <c r="AV784" s="598"/>
      <c r="AW784" s="598"/>
      <c r="AX784" s="599"/>
    </row>
    <row r="785" spans="1:50" ht="24.75" customHeight="1" x14ac:dyDescent="0.2">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t="s">
        <v>636</v>
      </c>
      <c r="AD785" s="603"/>
      <c r="AE785" s="603"/>
      <c r="AF785" s="603"/>
      <c r="AG785" s="604"/>
      <c r="AH785" s="594"/>
      <c r="AI785" s="595"/>
      <c r="AJ785" s="595"/>
      <c r="AK785" s="595"/>
      <c r="AL785" s="595"/>
      <c r="AM785" s="595"/>
      <c r="AN785" s="595"/>
      <c r="AO785" s="595"/>
      <c r="AP785" s="595"/>
      <c r="AQ785" s="595"/>
      <c r="AR785" s="595"/>
      <c r="AS785" s="595"/>
      <c r="AT785" s="596"/>
      <c r="AU785" s="597">
        <v>1.28</v>
      </c>
      <c r="AV785" s="598"/>
      <c r="AW785" s="598"/>
      <c r="AX785" s="599"/>
    </row>
    <row r="786" spans="1:50" ht="24.75" customHeight="1" x14ac:dyDescent="0.2">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t="s">
        <v>635</v>
      </c>
      <c r="AD786" s="603"/>
      <c r="AE786" s="603"/>
      <c r="AF786" s="603"/>
      <c r="AG786" s="604"/>
      <c r="AH786" s="594"/>
      <c r="AI786" s="595"/>
      <c r="AJ786" s="595"/>
      <c r="AK786" s="595"/>
      <c r="AL786" s="595"/>
      <c r="AM786" s="595"/>
      <c r="AN786" s="595"/>
      <c r="AO786" s="595"/>
      <c r="AP786" s="595"/>
      <c r="AQ786" s="595"/>
      <c r="AR786" s="595"/>
      <c r="AS786" s="595"/>
      <c r="AT786" s="596"/>
      <c r="AU786" s="597">
        <v>0.03</v>
      </c>
      <c r="AV786" s="598"/>
      <c r="AW786" s="598"/>
      <c r="AX786" s="599"/>
    </row>
    <row r="787" spans="1:50" ht="24.75" customHeight="1" x14ac:dyDescent="0.2">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t="s">
        <v>642</v>
      </c>
      <c r="AD787" s="603"/>
      <c r="AE787" s="603"/>
      <c r="AF787" s="603"/>
      <c r="AG787" s="604"/>
      <c r="AH787" s="594"/>
      <c r="AI787" s="595"/>
      <c r="AJ787" s="595"/>
      <c r="AK787" s="595"/>
      <c r="AL787" s="595"/>
      <c r="AM787" s="595"/>
      <c r="AN787" s="595"/>
      <c r="AO787" s="595"/>
      <c r="AP787" s="595"/>
      <c r="AQ787" s="595"/>
      <c r="AR787" s="595"/>
      <c r="AS787" s="595"/>
      <c r="AT787" s="596"/>
      <c r="AU787" s="597">
        <v>8</v>
      </c>
      <c r="AV787" s="598"/>
      <c r="AW787" s="598"/>
      <c r="AX787" s="599"/>
    </row>
    <row r="788" spans="1:50" ht="24.75" customHeight="1" x14ac:dyDescent="0.2">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t="s">
        <v>630</v>
      </c>
      <c r="AD788" s="603"/>
      <c r="AE788" s="603"/>
      <c r="AF788" s="603"/>
      <c r="AG788" s="604"/>
      <c r="AH788" s="594"/>
      <c r="AI788" s="595"/>
      <c r="AJ788" s="595"/>
      <c r="AK788" s="595"/>
      <c r="AL788" s="595"/>
      <c r="AM788" s="595"/>
      <c r="AN788" s="595"/>
      <c r="AO788" s="595"/>
      <c r="AP788" s="595"/>
      <c r="AQ788" s="595"/>
      <c r="AR788" s="595"/>
      <c r="AS788" s="595"/>
      <c r="AT788" s="596"/>
      <c r="AU788" s="597">
        <v>2.8512</v>
      </c>
      <c r="AV788" s="598"/>
      <c r="AW788" s="598"/>
      <c r="AX788" s="599"/>
    </row>
    <row r="789" spans="1:50" ht="24.75" hidden="1" customHeight="1" x14ac:dyDescent="0.2">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2">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5">
      <c r="A791" s="627"/>
      <c r="B791" s="628"/>
      <c r="C791" s="628"/>
      <c r="D791" s="628"/>
      <c r="E791" s="628"/>
      <c r="F791" s="629"/>
      <c r="G791" s="824" t="s">
        <v>20</v>
      </c>
      <c r="H791" s="825"/>
      <c r="I791" s="825"/>
      <c r="J791" s="825"/>
      <c r="K791" s="825"/>
      <c r="L791" s="826"/>
      <c r="M791" s="827"/>
      <c r="N791" s="827"/>
      <c r="O791" s="827"/>
      <c r="P791" s="827"/>
      <c r="Q791" s="827"/>
      <c r="R791" s="827"/>
      <c r="S791" s="827"/>
      <c r="T791" s="827"/>
      <c r="U791" s="827"/>
      <c r="V791" s="827"/>
      <c r="W791" s="827"/>
      <c r="X791" s="828"/>
      <c r="Y791" s="829">
        <f>SUM(Y781:AB790)</f>
        <v>5.1840000000000002</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37.0212</v>
      </c>
      <c r="AV791" s="830"/>
      <c r="AW791" s="830"/>
      <c r="AX791" s="832"/>
    </row>
    <row r="792" spans="1:50" ht="24.75" customHeight="1" x14ac:dyDescent="0.2">
      <c r="A792" s="627"/>
      <c r="B792" s="628"/>
      <c r="C792" s="628"/>
      <c r="D792" s="628"/>
      <c r="E792" s="628"/>
      <c r="F792" s="629"/>
      <c r="G792" s="790" t="s">
        <v>558</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790" t="s">
        <v>548</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1"/>
    </row>
    <row r="793" spans="1:50" ht="24.75" customHeight="1" x14ac:dyDescent="0.2">
      <c r="A793" s="627"/>
      <c r="B793" s="628"/>
      <c r="C793" s="628"/>
      <c r="D793" s="628"/>
      <c r="E793" s="628"/>
      <c r="F793" s="629"/>
      <c r="G793" s="813"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6"/>
      <c r="AC793" s="813"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x14ac:dyDescent="0.2">
      <c r="A794" s="627"/>
      <c r="B794" s="628"/>
      <c r="C794" s="628"/>
      <c r="D794" s="628"/>
      <c r="E794" s="628"/>
      <c r="F794" s="629"/>
      <c r="G794" s="666" t="s">
        <v>625</v>
      </c>
      <c r="H794" s="667"/>
      <c r="I794" s="667"/>
      <c r="J794" s="667"/>
      <c r="K794" s="668"/>
      <c r="L794" s="660" t="s">
        <v>684</v>
      </c>
      <c r="M794" s="661"/>
      <c r="N794" s="661"/>
      <c r="O794" s="661"/>
      <c r="P794" s="661"/>
      <c r="Q794" s="661"/>
      <c r="R794" s="661"/>
      <c r="S794" s="661"/>
      <c r="T794" s="661"/>
      <c r="U794" s="661"/>
      <c r="V794" s="661"/>
      <c r="W794" s="661"/>
      <c r="X794" s="662"/>
      <c r="Y794" s="384">
        <v>6.2</v>
      </c>
      <c r="Z794" s="385"/>
      <c r="AA794" s="385"/>
      <c r="AB794" s="803"/>
      <c r="AC794" s="666" t="s">
        <v>625</v>
      </c>
      <c r="AD794" s="667"/>
      <c r="AE794" s="667"/>
      <c r="AF794" s="667"/>
      <c r="AG794" s="668"/>
      <c r="AH794" s="660" t="s">
        <v>686</v>
      </c>
      <c r="AI794" s="661"/>
      <c r="AJ794" s="661"/>
      <c r="AK794" s="661"/>
      <c r="AL794" s="661"/>
      <c r="AM794" s="661"/>
      <c r="AN794" s="661"/>
      <c r="AO794" s="661"/>
      <c r="AP794" s="661"/>
      <c r="AQ794" s="661"/>
      <c r="AR794" s="661"/>
      <c r="AS794" s="661"/>
      <c r="AT794" s="662"/>
      <c r="AU794" s="384">
        <v>16</v>
      </c>
      <c r="AV794" s="385"/>
      <c r="AW794" s="385"/>
      <c r="AX794" s="386"/>
    </row>
    <row r="795" spans="1:50" ht="24.75" customHeight="1" x14ac:dyDescent="0.2">
      <c r="A795" s="627"/>
      <c r="B795" s="628"/>
      <c r="C795" s="628"/>
      <c r="D795" s="628"/>
      <c r="E795" s="628"/>
      <c r="F795" s="629"/>
      <c r="G795" s="602" t="s">
        <v>634</v>
      </c>
      <c r="H795" s="603"/>
      <c r="I795" s="603"/>
      <c r="J795" s="603"/>
      <c r="K795" s="604"/>
      <c r="L795" s="594" t="s">
        <v>681</v>
      </c>
      <c r="M795" s="595"/>
      <c r="N795" s="595"/>
      <c r="O795" s="595"/>
      <c r="P795" s="595"/>
      <c r="Q795" s="595"/>
      <c r="R795" s="595"/>
      <c r="S795" s="595"/>
      <c r="T795" s="595"/>
      <c r="U795" s="595"/>
      <c r="V795" s="595"/>
      <c r="W795" s="595"/>
      <c r="X795" s="596"/>
      <c r="Y795" s="597">
        <v>1</v>
      </c>
      <c r="Z795" s="598"/>
      <c r="AA795" s="598"/>
      <c r="AB795" s="608"/>
      <c r="AC795" s="602" t="s">
        <v>634</v>
      </c>
      <c r="AD795" s="603"/>
      <c r="AE795" s="603"/>
      <c r="AF795" s="603"/>
      <c r="AG795" s="604"/>
      <c r="AH795" s="594" t="s">
        <v>685</v>
      </c>
      <c r="AI795" s="595"/>
      <c r="AJ795" s="595"/>
      <c r="AK795" s="595"/>
      <c r="AL795" s="595"/>
      <c r="AM795" s="595"/>
      <c r="AN795" s="595"/>
      <c r="AO795" s="595"/>
      <c r="AP795" s="595"/>
      <c r="AQ795" s="595"/>
      <c r="AR795" s="595"/>
      <c r="AS795" s="595"/>
      <c r="AT795" s="596"/>
      <c r="AU795" s="597">
        <v>0.1</v>
      </c>
      <c r="AV795" s="598"/>
      <c r="AW795" s="598"/>
      <c r="AX795" s="599"/>
    </row>
    <row r="796" spans="1:50" ht="24.75" customHeight="1" x14ac:dyDescent="0.2">
      <c r="A796" s="627"/>
      <c r="B796" s="628"/>
      <c r="C796" s="628"/>
      <c r="D796" s="628"/>
      <c r="E796" s="628"/>
      <c r="F796" s="629"/>
      <c r="G796" s="602" t="s">
        <v>626</v>
      </c>
      <c r="H796" s="603"/>
      <c r="I796" s="603"/>
      <c r="J796" s="603"/>
      <c r="K796" s="604"/>
      <c r="L796" s="594" t="s">
        <v>683</v>
      </c>
      <c r="M796" s="595"/>
      <c r="N796" s="595"/>
      <c r="O796" s="595"/>
      <c r="P796" s="595"/>
      <c r="Q796" s="595"/>
      <c r="R796" s="595"/>
      <c r="S796" s="595"/>
      <c r="T796" s="595"/>
      <c r="U796" s="595"/>
      <c r="V796" s="595"/>
      <c r="W796" s="595"/>
      <c r="X796" s="596"/>
      <c r="Y796" s="597">
        <v>0.1</v>
      </c>
      <c r="Z796" s="598"/>
      <c r="AA796" s="598"/>
      <c r="AB796" s="608"/>
      <c r="AC796" s="602" t="s">
        <v>635</v>
      </c>
      <c r="AD796" s="603"/>
      <c r="AE796" s="603"/>
      <c r="AF796" s="603"/>
      <c r="AG796" s="604"/>
      <c r="AH796" s="594" t="s">
        <v>687</v>
      </c>
      <c r="AI796" s="595"/>
      <c r="AJ796" s="595"/>
      <c r="AK796" s="595"/>
      <c r="AL796" s="595"/>
      <c r="AM796" s="595"/>
      <c r="AN796" s="595"/>
      <c r="AO796" s="595"/>
      <c r="AP796" s="595"/>
      <c r="AQ796" s="595"/>
      <c r="AR796" s="595"/>
      <c r="AS796" s="595"/>
      <c r="AT796" s="596"/>
      <c r="AU796" s="597">
        <v>3.6</v>
      </c>
      <c r="AV796" s="598"/>
      <c r="AW796" s="598"/>
      <c r="AX796" s="599"/>
    </row>
    <row r="797" spans="1:50" ht="24.75" customHeight="1" x14ac:dyDescent="0.2">
      <c r="A797" s="627"/>
      <c r="B797" s="628"/>
      <c r="C797" s="628"/>
      <c r="D797" s="628"/>
      <c r="E797" s="628"/>
      <c r="F797" s="629"/>
      <c r="G797" s="602" t="s">
        <v>635</v>
      </c>
      <c r="H797" s="603"/>
      <c r="I797" s="603"/>
      <c r="J797" s="603"/>
      <c r="K797" s="604"/>
      <c r="L797" s="594" t="s">
        <v>682</v>
      </c>
      <c r="M797" s="595"/>
      <c r="N797" s="595"/>
      <c r="O797" s="595"/>
      <c r="P797" s="595"/>
      <c r="Q797" s="595"/>
      <c r="R797" s="595"/>
      <c r="S797" s="595"/>
      <c r="T797" s="595"/>
      <c r="U797" s="595"/>
      <c r="V797" s="595"/>
      <c r="W797" s="595"/>
      <c r="X797" s="596"/>
      <c r="Y797" s="597">
        <v>0.5</v>
      </c>
      <c r="Z797" s="598"/>
      <c r="AA797" s="598"/>
      <c r="AB797" s="608"/>
      <c r="AC797" s="602" t="s">
        <v>626</v>
      </c>
      <c r="AD797" s="603"/>
      <c r="AE797" s="603"/>
      <c r="AF797" s="603"/>
      <c r="AG797" s="604"/>
      <c r="AH797" s="594" t="s">
        <v>683</v>
      </c>
      <c r="AI797" s="595"/>
      <c r="AJ797" s="595"/>
      <c r="AK797" s="595"/>
      <c r="AL797" s="595"/>
      <c r="AM797" s="595"/>
      <c r="AN797" s="595"/>
      <c r="AO797" s="595"/>
      <c r="AP797" s="595"/>
      <c r="AQ797" s="595"/>
      <c r="AR797" s="595"/>
      <c r="AS797" s="595"/>
      <c r="AT797" s="596"/>
      <c r="AU797" s="597">
        <v>0.1</v>
      </c>
      <c r="AV797" s="598"/>
      <c r="AW797" s="598"/>
      <c r="AX797" s="599"/>
    </row>
    <row r="798" spans="1:50" ht="24.75" customHeight="1" x14ac:dyDescent="0.2">
      <c r="A798" s="627"/>
      <c r="B798" s="628"/>
      <c r="C798" s="628"/>
      <c r="D798" s="628"/>
      <c r="E798" s="628"/>
      <c r="F798" s="629"/>
      <c r="G798" s="602" t="s">
        <v>629</v>
      </c>
      <c r="H798" s="603"/>
      <c r="I798" s="603"/>
      <c r="J798" s="603"/>
      <c r="K798" s="604"/>
      <c r="L798" s="594"/>
      <c r="M798" s="595"/>
      <c r="N798" s="595"/>
      <c r="O798" s="595"/>
      <c r="P798" s="595"/>
      <c r="Q798" s="595"/>
      <c r="R798" s="595"/>
      <c r="S798" s="595"/>
      <c r="T798" s="595"/>
      <c r="U798" s="595"/>
      <c r="V798" s="595"/>
      <c r="W798" s="595"/>
      <c r="X798" s="596"/>
      <c r="Y798" s="597">
        <v>2.2000000000000002</v>
      </c>
      <c r="Z798" s="598"/>
      <c r="AA798" s="598"/>
      <c r="AB798" s="608"/>
      <c r="AC798" s="602" t="s">
        <v>641</v>
      </c>
      <c r="AD798" s="603"/>
      <c r="AE798" s="603"/>
      <c r="AF798" s="603"/>
      <c r="AG798" s="604"/>
      <c r="AH798" s="594"/>
      <c r="AI798" s="595"/>
      <c r="AJ798" s="595"/>
      <c r="AK798" s="595"/>
      <c r="AL798" s="595"/>
      <c r="AM798" s="595"/>
      <c r="AN798" s="595"/>
      <c r="AO798" s="595"/>
      <c r="AP798" s="595"/>
      <c r="AQ798" s="595"/>
      <c r="AR798" s="595"/>
      <c r="AS798" s="595"/>
      <c r="AT798" s="596"/>
      <c r="AU798" s="597">
        <v>5.9</v>
      </c>
      <c r="AV798" s="598"/>
      <c r="AW798" s="598"/>
      <c r="AX798" s="599"/>
    </row>
    <row r="799" spans="1:50" ht="24.75" customHeight="1" x14ac:dyDescent="0.2">
      <c r="A799" s="627"/>
      <c r="B799" s="628"/>
      <c r="C799" s="628"/>
      <c r="D799" s="628"/>
      <c r="E799" s="628"/>
      <c r="F799" s="629"/>
      <c r="G799" s="602" t="s">
        <v>630</v>
      </c>
      <c r="H799" s="603"/>
      <c r="I799" s="603"/>
      <c r="J799" s="603"/>
      <c r="K799" s="604"/>
      <c r="L799" s="594"/>
      <c r="M799" s="595"/>
      <c r="N799" s="595"/>
      <c r="O799" s="595"/>
      <c r="P799" s="595"/>
      <c r="Q799" s="595"/>
      <c r="R799" s="595"/>
      <c r="S799" s="595"/>
      <c r="T799" s="595"/>
      <c r="U799" s="595"/>
      <c r="V799" s="595"/>
      <c r="W799" s="595"/>
      <c r="X799" s="596"/>
      <c r="Y799" s="597">
        <v>0.8</v>
      </c>
      <c r="Z799" s="598"/>
      <c r="AA799" s="598"/>
      <c r="AB799" s="608"/>
      <c r="AC799" s="602" t="s">
        <v>630</v>
      </c>
      <c r="AD799" s="603"/>
      <c r="AE799" s="603"/>
      <c r="AF799" s="603"/>
      <c r="AG799" s="604"/>
      <c r="AH799" s="594"/>
      <c r="AI799" s="595"/>
      <c r="AJ799" s="595"/>
      <c r="AK799" s="595"/>
      <c r="AL799" s="595"/>
      <c r="AM799" s="595"/>
      <c r="AN799" s="595"/>
      <c r="AO799" s="595"/>
      <c r="AP799" s="595"/>
      <c r="AQ799" s="595"/>
      <c r="AR799" s="595"/>
      <c r="AS799" s="595"/>
      <c r="AT799" s="596"/>
      <c r="AU799" s="597">
        <v>2.1</v>
      </c>
      <c r="AV799" s="598"/>
      <c r="AW799" s="598"/>
      <c r="AX799" s="599"/>
    </row>
    <row r="800" spans="1:50" ht="24.75" hidden="1" customHeight="1" x14ac:dyDescent="0.2">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2">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2">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customHeight="1" x14ac:dyDescent="0.2">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thickBot="1" x14ac:dyDescent="0.25">
      <c r="A804" s="627"/>
      <c r="B804" s="628"/>
      <c r="C804" s="628"/>
      <c r="D804" s="628"/>
      <c r="E804" s="628"/>
      <c r="F804" s="629"/>
      <c r="G804" s="824" t="s">
        <v>20</v>
      </c>
      <c r="H804" s="825"/>
      <c r="I804" s="825"/>
      <c r="J804" s="825"/>
      <c r="K804" s="825"/>
      <c r="L804" s="826"/>
      <c r="M804" s="827"/>
      <c r="N804" s="827"/>
      <c r="O804" s="827"/>
      <c r="P804" s="827"/>
      <c r="Q804" s="827"/>
      <c r="R804" s="827"/>
      <c r="S804" s="827"/>
      <c r="T804" s="827"/>
      <c r="U804" s="827"/>
      <c r="V804" s="827"/>
      <c r="W804" s="827"/>
      <c r="X804" s="828"/>
      <c r="Y804" s="829">
        <f>SUM(Y794:AB803)</f>
        <v>10.8</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27.800000000000004</v>
      </c>
      <c r="AV804" s="830"/>
      <c r="AW804" s="830"/>
      <c r="AX804" s="832"/>
    </row>
    <row r="805" spans="1:50" ht="24.75" customHeight="1" x14ac:dyDescent="0.2">
      <c r="A805" s="627"/>
      <c r="B805" s="628"/>
      <c r="C805" s="628"/>
      <c r="D805" s="628"/>
      <c r="E805" s="628"/>
      <c r="F805" s="629"/>
      <c r="G805" s="790" t="s">
        <v>561</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790" t="s">
        <v>563</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1"/>
    </row>
    <row r="806" spans="1:50" ht="24.75" customHeight="1" x14ac:dyDescent="0.2">
      <c r="A806" s="627"/>
      <c r="B806" s="628"/>
      <c r="C806" s="628"/>
      <c r="D806" s="628"/>
      <c r="E806" s="628"/>
      <c r="F806" s="629"/>
      <c r="G806" s="813"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6"/>
      <c r="AC806" s="813"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customHeight="1" x14ac:dyDescent="0.2">
      <c r="A807" s="627"/>
      <c r="B807" s="628"/>
      <c r="C807" s="628"/>
      <c r="D807" s="628"/>
      <c r="E807" s="628"/>
      <c r="F807" s="629"/>
      <c r="G807" s="666" t="s">
        <v>625</v>
      </c>
      <c r="H807" s="667"/>
      <c r="I807" s="667"/>
      <c r="J807" s="667"/>
      <c r="K807" s="668"/>
      <c r="L807" s="660" t="s">
        <v>692</v>
      </c>
      <c r="M807" s="661"/>
      <c r="N807" s="661"/>
      <c r="O807" s="661"/>
      <c r="P807" s="661"/>
      <c r="Q807" s="661"/>
      <c r="R807" s="661"/>
      <c r="S807" s="661"/>
      <c r="T807" s="661"/>
      <c r="U807" s="661"/>
      <c r="V807" s="661"/>
      <c r="W807" s="661"/>
      <c r="X807" s="662"/>
      <c r="Y807" s="384">
        <v>4.3</v>
      </c>
      <c r="Z807" s="385"/>
      <c r="AA807" s="385"/>
      <c r="AB807" s="803"/>
      <c r="AC807" s="666" t="s">
        <v>625</v>
      </c>
      <c r="AD807" s="667"/>
      <c r="AE807" s="667"/>
      <c r="AF807" s="667"/>
      <c r="AG807" s="668"/>
      <c r="AH807" s="660" t="s">
        <v>699</v>
      </c>
      <c r="AI807" s="661"/>
      <c r="AJ807" s="661"/>
      <c r="AK807" s="661"/>
      <c r="AL807" s="661"/>
      <c r="AM807" s="661"/>
      <c r="AN807" s="661"/>
      <c r="AO807" s="661"/>
      <c r="AP807" s="661"/>
      <c r="AQ807" s="661"/>
      <c r="AR807" s="661"/>
      <c r="AS807" s="661"/>
      <c r="AT807" s="662"/>
      <c r="AU807" s="384">
        <v>7.9210000000000003</v>
      </c>
      <c r="AV807" s="385"/>
      <c r="AW807" s="385"/>
      <c r="AX807" s="386"/>
    </row>
    <row r="808" spans="1:50" ht="24.75" customHeight="1" x14ac:dyDescent="0.2">
      <c r="A808" s="627"/>
      <c r="B808" s="628"/>
      <c r="C808" s="628"/>
      <c r="D808" s="628"/>
      <c r="E808" s="628"/>
      <c r="F808" s="629"/>
      <c r="G808" s="602" t="s">
        <v>633</v>
      </c>
      <c r="H808" s="603"/>
      <c r="I808" s="603"/>
      <c r="J808" s="603"/>
      <c r="K808" s="604"/>
      <c r="L808" s="594" t="s">
        <v>690</v>
      </c>
      <c r="M808" s="595"/>
      <c r="N808" s="595"/>
      <c r="O808" s="595"/>
      <c r="P808" s="595"/>
      <c r="Q808" s="595"/>
      <c r="R808" s="595"/>
      <c r="S808" s="595"/>
      <c r="T808" s="595"/>
      <c r="U808" s="595"/>
      <c r="V808" s="595"/>
      <c r="W808" s="595"/>
      <c r="X808" s="596"/>
      <c r="Y808" s="597">
        <v>0.1</v>
      </c>
      <c r="Z808" s="598"/>
      <c r="AA808" s="598"/>
      <c r="AB808" s="608"/>
      <c r="AC808" s="602" t="s">
        <v>634</v>
      </c>
      <c r="AD808" s="603"/>
      <c r="AE808" s="603"/>
      <c r="AF808" s="603"/>
      <c r="AG808" s="604"/>
      <c r="AH808" s="594" t="s">
        <v>695</v>
      </c>
      <c r="AI808" s="595"/>
      <c r="AJ808" s="595"/>
      <c r="AK808" s="595"/>
      <c r="AL808" s="595"/>
      <c r="AM808" s="595"/>
      <c r="AN808" s="595"/>
      <c r="AO808" s="595"/>
      <c r="AP808" s="595"/>
      <c r="AQ808" s="595"/>
      <c r="AR808" s="595"/>
      <c r="AS808" s="595"/>
      <c r="AT808" s="596"/>
      <c r="AU808" s="597">
        <v>1.3140000000000001</v>
      </c>
      <c r="AV808" s="598"/>
      <c r="AW808" s="598"/>
      <c r="AX808" s="599"/>
    </row>
    <row r="809" spans="1:50" ht="24.75" customHeight="1" x14ac:dyDescent="0.2">
      <c r="A809" s="627"/>
      <c r="B809" s="628"/>
      <c r="C809" s="628"/>
      <c r="D809" s="628"/>
      <c r="E809" s="628"/>
      <c r="F809" s="629"/>
      <c r="G809" s="602" t="s">
        <v>626</v>
      </c>
      <c r="H809" s="603"/>
      <c r="I809" s="603"/>
      <c r="J809" s="603"/>
      <c r="K809" s="604"/>
      <c r="L809" s="594" t="s">
        <v>689</v>
      </c>
      <c r="M809" s="595"/>
      <c r="N809" s="595"/>
      <c r="O809" s="595"/>
      <c r="P809" s="595"/>
      <c r="Q809" s="595"/>
      <c r="R809" s="595"/>
      <c r="S809" s="595"/>
      <c r="T809" s="595"/>
      <c r="U809" s="595"/>
      <c r="V809" s="595"/>
      <c r="W809" s="595"/>
      <c r="X809" s="596"/>
      <c r="Y809" s="597">
        <v>1.1000000000000001</v>
      </c>
      <c r="Z809" s="598"/>
      <c r="AA809" s="598"/>
      <c r="AB809" s="608"/>
      <c r="AC809" s="602" t="s">
        <v>697</v>
      </c>
      <c r="AD809" s="603"/>
      <c r="AE809" s="603"/>
      <c r="AF809" s="603"/>
      <c r="AG809" s="604"/>
      <c r="AH809" s="594" t="s">
        <v>696</v>
      </c>
      <c r="AI809" s="595"/>
      <c r="AJ809" s="595"/>
      <c r="AK809" s="595"/>
      <c r="AL809" s="595"/>
      <c r="AM809" s="595"/>
      <c r="AN809" s="595"/>
      <c r="AO809" s="595"/>
      <c r="AP809" s="595"/>
      <c r="AQ809" s="595"/>
      <c r="AR809" s="595"/>
      <c r="AS809" s="595"/>
      <c r="AT809" s="596"/>
      <c r="AU809" s="597">
        <v>5.5E-2</v>
      </c>
      <c r="AV809" s="598"/>
      <c r="AW809" s="598"/>
      <c r="AX809" s="599"/>
    </row>
    <row r="810" spans="1:50" ht="24.75" customHeight="1" x14ac:dyDescent="0.2">
      <c r="A810" s="627"/>
      <c r="B810" s="628"/>
      <c r="C810" s="628"/>
      <c r="D810" s="628"/>
      <c r="E810" s="628"/>
      <c r="F810" s="629"/>
      <c r="G810" s="602" t="s">
        <v>627</v>
      </c>
      <c r="H810" s="837"/>
      <c r="I810" s="837"/>
      <c r="J810" s="837"/>
      <c r="K810" s="838"/>
      <c r="L810" s="594" t="s">
        <v>693</v>
      </c>
      <c r="M810" s="595"/>
      <c r="N810" s="595"/>
      <c r="O810" s="595"/>
      <c r="P810" s="595"/>
      <c r="Q810" s="595"/>
      <c r="R810" s="595"/>
      <c r="S810" s="595"/>
      <c r="T810" s="595"/>
      <c r="U810" s="595"/>
      <c r="V810" s="595"/>
      <c r="W810" s="595"/>
      <c r="X810" s="596"/>
      <c r="Y810" s="597">
        <v>0.1</v>
      </c>
      <c r="Z810" s="598"/>
      <c r="AA810" s="598"/>
      <c r="AB810" s="608"/>
      <c r="AC810" s="602" t="s">
        <v>637</v>
      </c>
      <c r="AD810" s="603"/>
      <c r="AE810" s="603"/>
      <c r="AF810" s="603"/>
      <c r="AG810" s="604"/>
      <c r="AH810" s="594" t="s">
        <v>698</v>
      </c>
      <c r="AI810" s="595"/>
      <c r="AJ810" s="595"/>
      <c r="AK810" s="595"/>
      <c r="AL810" s="595"/>
      <c r="AM810" s="595"/>
      <c r="AN810" s="595"/>
      <c r="AO810" s="595"/>
      <c r="AP810" s="595"/>
      <c r="AQ810" s="595"/>
      <c r="AR810" s="595"/>
      <c r="AS810" s="595"/>
      <c r="AT810" s="596"/>
      <c r="AU810" s="597">
        <v>0.01</v>
      </c>
      <c r="AV810" s="598"/>
      <c r="AW810" s="598"/>
      <c r="AX810" s="599"/>
    </row>
    <row r="811" spans="1:50" ht="24.75" customHeight="1" x14ac:dyDescent="0.2">
      <c r="A811" s="627"/>
      <c r="B811" s="628"/>
      <c r="C811" s="628"/>
      <c r="D811" s="628"/>
      <c r="E811" s="628"/>
      <c r="F811" s="629"/>
      <c r="G811" s="602" t="s">
        <v>628</v>
      </c>
      <c r="H811" s="837"/>
      <c r="I811" s="837"/>
      <c r="J811" s="837"/>
      <c r="K811" s="838"/>
      <c r="L811" s="594" t="s">
        <v>691</v>
      </c>
      <c r="M811" s="595"/>
      <c r="N811" s="595"/>
      <c r="O811" s="595"/>
      <c r="P811" s="595"/>
      <c r="Q811" s="595"/>
      <c r="R811" s="595"/>
      <c r="S811" s="595"/>
      <c r="T811" s="595"/>
      <c r="U811" s="595"/>
      <c r="V811" s="595"/>
      <c r="W811" s="595"/>
      <c r="X811" s="596"/>
      <c r="Y811" s="597">
        <v>0.6</v>
      </c>
      <c r="Z811" s="598"/>
      <c r="AA811" s="598"/>
      <c r="AB811" s="608"/>
      <c r="AC811" s="602" t="s">
        <v>630</v>
      </c>
      <c r="AD811" s="603"/>
      <c r="AE811" s="603"/>
      <c r="AF811" s="603"/>
      <c r="AG811" s="604"/>
      <c r="AH811" s="594"/>
      <c r="AI811" s="595"/>
      <c r="AJ811" s="595"/>
      <c r="AK811" s="595"/>
      <c r="AL811" s="595"/>
      <c r="AM811" s="595"/>
      <c r="AN811" s="595"/>
      <c r="AO811" s="595"/>
      <c r="AP811" s="595"/>
      <c r="AQ811" s="595"/>
      <c r="AR811" s="595"/>
      <c r="AS811" s="595"/>
      <c r="AT811" s="596"/>
      <c r="AU811" s="597">
        <v>0.74399999999999999</v>
      </c>
      <c r="AV811" s="598"/>
      <c r="AW811" s="598"/>
      <c r="AX811" s="599"/>
    </row>
    <row r="812" spans="1:50" ht="24.75" customHeight="1" x14ac:dyDescent="0.2">
      <c r="A812" s="627"/>
      <c r="B812" s="628"/>
      <c r="C812" s="628"/>
      <c r="D812" s="628"/>
      <c r="E812" s="628"/>
      <c r="F812" s="629"/>
      <c r="G812" s="602" t="s">
        <v>631</v>
      </c>
      <c r="H812" s="837"/>
      <c r="I812" s="837"/>
      <c r="J812" s="837"/>
      <c r="K812" s="838"/>
      <c r="L812" s="594" t="s">
        <v>688</v>
      </c>
      <c r="M812" s="595"/>
      <c r="N812" s="595"/>
      <c r="O812" s="595"/>
      <c r="P812" s="595"/>
      <c r="Q812" s="595"/>
      <c r="R812" s="595"/>
      <c r="S812" s="595"/>
      <c r="T812" s="595"/>
      <c r="U812" s="595"/>
      <c r="V812" s="595"/>
      <c r="W812" s="595"/>
      <c r="X812" s="596"/>
      <c r="Y812" s="597">
        <v>20.5</v>
      </c>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customHeight="1" x14ac:dyDescent="0.2">
      <c r="A813" s="627"/>
      <c r="B813" s="628"/>
      <c r="C813" s="628"/>
      <c r="D813" s="628"/>
      <c r="E813" s="628"/>
      <c r="F813" s="629"/>
      <c r="G813" s="602" t="s">
        <v>629</v>
      </c>
      <c r="H813" s="837"/>
      <c r="I813" s="837"/>
      <c r="J813" s="837"/>
      <c r="K813" s="838"/>
      <c r="L813" s="594"/>
      <c r="M813" s="595"/>
      <c r="N813" s="595"/>
      <c r="O813" s="595"/>
      <c r="P813" s="595"/>
      <c r="Q813" s="595"/>
      <c r="R813" s="595"/>
      <c r="S813" s="595"/>
      <c r="T813" s="595"/>
      <c r="U813" s="595"/>
      <c r="V813" s="595"/>
      <c r="W813" s="595"/>
      <c r="X813" s="596"/>
      <c r="Y813" s="597">
        <v>4</v>
      </c>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customHeight="1" x14ac:dyDescent="0.2">
      <c r="A814" s="627"/>
      <c r="B814" s="628"/>
      <c r="C814" s="628"/>
      <c r="D814" s="628"/>
      <c r="E814" s="628"/>
      <c r="F814" s="629"/>
      <c r="G814" s="602" t="s">
        <v>630</v>
      </c>
      <c r="H814" s="837"/>
      <c r="I814" s="837"/>
      <c r="J814" s="837"/>
      <c r="K814" s="838"/>
      <c r="L814" s="594"/>
      <c r="M814" s="595"/>
      <c r="N814" s="595"/>
      <c r="O814" s="595"/>
      <c r="P814" s="595"/>
      <c r="Q814" s="595"/>
      <c r="R814" s="595"/>
      <c r="S814" s="595"/>
      <c r="T814" s="595"/>
      <c r="U814" s="595"/>
      <c r="V814" s="595"/>
      <c r="W814" s="595"/>
      <c r="X814" s="596"/>
      <c r="Y814" s="597">
        <v>2.5</v>
      </c>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2">
      <c r="A815" s="627"/>
      <c r="B815" s="628"/>
      <c r="C815" s="628"/>
      <c r="D815" s="628"/>
      <c r="E815" s="628"/>
      <c r="F815" s="629"/>
      <c r="G815" s="602"/>
      <c r="H815" s="837"/>
      <c r="I815" s="837"/>
      <c r="J815" s="837"/>
      <c r="K815" s="838"/>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2">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customHeight="1" thickBot="1" x14ac:dyDescent="0.25">
      <c r="A817" s="627"/>
      <c r="B817" s="628"/>
      <c r="C817" s="628"/>
      <c r="D817" s="628"/>
      <c r="E817" s="628"/>
      <c r="F817" s="629"/>
      <c r="G817" s="824" t="s">
        <v>20</v>
      </c>
      <c r="H817" s="825"/>
      <c r="I817" s="825"/>
      <c r="J817" s="825"/>
      <c r="K817" s="825"/>
      <c r="L817" s="826"/>
      <c r="M817" s="827"/>
      <c r="N817" s="827"/>
      <c r="O817" s="827"/>
      <c r="P817" s="827"/>
      <c r="Q817" s="827"/>
      <c r="R817" s="827"/>
      <c r="S817" s="827"/>
      <c r="T817" s="827"/>
      <c r="U817" s="827"/>
      <c r="V817" s="827"/>
      <c r="W817" s="827"/>
      <c r="X817" s="828"/>
      <c r="Y817" s="829">
        <f>SUM(Y807:AB816)</f>
        <v>33.200000000000003</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10.043999999999999</v>
      </c>
      <c r="AV817" s="830"/>
      <c r="AW817" s="830"/>
      <c r="AX817" s="832"/>
    </row>
    <row r="818" spans="1:50" ht="24.75" customHeight="1" x14ac:dyDescent="0.2">
      <c r="A818" s="627"/>
      <c r="B818" s="628"/>
      <c r="C818" s="628"/>
      <c r="D818" s="628"/>
      <c r="E818" s="628"/>
      <c r="F818" s="629"/>
      <c r="G818" s="790" t="s">
        <v>549</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790" t="s">
        <v>550</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1"/>
    </row>
    <row r="819" spans="1:50" ht="24.75" customHeight="1" x14ac:dyDescent="0.2">
      <c r="A819" s="627"/>
      <c r="B819" s="628"/>
      <c r="C819" s="628"/>
      <c r="D819" s="628"/>
      <c r="E819" s="628"/>
      <c r="F819" s="629"/>
      <c r="G819" s="813"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6"/>
      <c r="AC819" s="813"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customHeight="1" x14ac:dyDescent="0.2">
      <c r="A820" s="627"/>
      <c r="B820" s="628"/>
      <c r="C820" s="628"/>
      <c r="D820" s="628"/>
      <c r="E820" s="628"/>
      <c r="F820" s="629"/>
      <c r="G820" s="666" t="s">
        <v>625</v>
      </c>
      <c r="H820" s="667"/>
      <c r="I820" s="667"/>
      <c r="J820" s="667"/>
      <c r="K820" s="668"/>
      <c r="L820" s="660" t="s">
        <v>700</v>
      </c>
      <c r="M820" s="661"/>
      <c r="N820" s="661"/>
      <c r="O820" s="661"/>
      <c r="P820" s="661"/>
      <c r="Q820" s="661"/>
      <c r="R820" s="661"/>
      <c r="S820" s="661"/>
      <c r="T820" s="661"/>
      <c r="U820" s="661"/>
      <c r="V820" s="661"/>
      <c r="W820" s="661"/>
      <c r="X820" s="662"/>
      <c r="Y820" s="384">
        <v>12.1</v>
      </c>
      <c r="Z820" s="385"/>
      <c r="AA820" s="385"/>
      <c r="AB820" s="803"/>
      <c r="AC820" s="666" t="s">
        <v>625</v>
      </c>
      <c r="AD820" s="667"/>
      <c r="AE820" s="667"/>
      <c r="AF820" s="667"/>
      <c r="AG820" s="668"/>
      <c r="AH820" s="660" t="s">
        <v>704</v>
      </c>
      <c r="AI820" s="661"/>
      <c r="AJ820" s="661"/>
      <c r="AK820" s="661"/>
      <c r="AL820" s="661"/>
      <c r="AM820" s="661"/>
      <c r="AN820" s="661"/>
      <c r="AO820" s="661"/>
      <c r="AP820" s="661"/>
      <c r="AQ820" s="661"/>
      <c r="AR820" s="661"/>
      <c r="AS820" s="661"/>
      <c r="AT820" s="662"/>
      <c r="AU820" s="384">
        <v>2.6120000000000001</v>
      </c>
      <c r="AV820" s="385"/>
      <c r="AW820" s="385"/>
      <c r="AX820" s="386"/>
    </row>
    <row r="821" spans="1:50" ht="24.75" customHeight="1" x14ac:dyDescent="0.2">
      <c r="A821" s="627"/>
      <c r="B821" s="628"/>
      <c r="C821" s="628"/>
      <c r="D821" s="628"/>
      <c r="E821" s="628"/>
      <c r="F821" s="629"/>
      <c r="G821" s="602" t="s">
        <v>632</v>
      </c>
      <c r="H821" s="603"/>
      <c r="I821" s="603"/>
      <c r="J821" s="603"/>
      <c r="K821" s="604"/>
      <c r="L821" s="594" t="s">
        <v>701</v>
      </c>
      <c r="M821" s="595"/>
      <c r="N821" s="595"/>
      <c r="O821" s="595"/>
      <c r="P821" s="595"/>
      <c r="Q821" s="595"/>
      <c r="R821" s="595"/>
      <c r="S821" s="595"/>
      <c r="T821" s="595"/>
      <c r="U821" s="595"/>
      <c r="V821" s="595"/>
      <c r="W821" s="595"/>
      <c r="X821" s="596"/>
      <c r="Y821" s="597">
        <v>0.3</v>
      </c>
      <c r="Z821" s="598"/>
      <c r="AA821" s="598"/>
      <c r="AB821" s="608"/>
      <c r="AC821" s="602" t="s">
        <v>634</v>
      </c>
      <c r="AD821" s="603"/>
      <c r="AE821" s="603"/>
      <c r="AF821" s="603"/>
      <c r="AG821" s="604"/>
      <c r="AH821" s="594" t="s">
        <v>694</v>
      </c>
      <c r="AI821" s="595"/>
      <c r="AJ821" s="595"/>
      <c r="AK821" s="595"/>
      <c r="AL821" s="595"/>
      <c r="AM821" s="595"/>
      <c r="AN821" s="595"/>
      <c r="AO821" s="595"/>
      <c r="AP821" s="595"/>
      <c r="AQ821" s="595"/>
      <c r="AR821" s="595"/>
      <c r="AS821" s="595"/>
      <c r="AT821" s="596"/>
      <c r="AU821" s="597">
        <v>0.68300000000000005</v>
      </c>
      <c r="AV821" s="598"/>
      <c r="AW821" s="598"/>
      <c r="AX821" s="599"/>
    </row>
    <row r="822" spans="1:50" ht="24.75" customHeight="1" x14ac:dyDescent="0.2">
      <c r="A822" s="627"/>
      <c r="B822" s="628"/>
      <c r="C822" s="628"/>
      <c r="D822" s="628"/>
      <c r="E822" s="628"/>
      <c r="F822" s="629"/>
      <c r="G822" s="602" t="s">
        <v>634</v>
      </c>
      <c r="H822" s="603"/>
      <c r="I822" s="603"/>
      <c r="J822" s="603"/>
      <c r="K822" s="604"/>
      <c r="L822" s="594" t="s">
        <v>701</v>
      </c>
      <c r="M822" s="595"/>
      <c r="N822" s="595"/>
      <c r="O822" s="595"/>
      <c r="P822" s="595"/>
      <c r="Q822" s="595"/>
      <c r="R822" s="595"/>
      <c r="S822" s="595"/>
      <c r="T822" s="595"/>
      <c r="U822" s="595"/>
      <c r="V822" s="595"/>
      <c r="W822" s="595"/>
      <c r="X822" s="596"/>
      <c r="Y822" s="597">
        <v>1</v>
      </c>
      <c r="Z822" s="598"/>
      <c r="AA822" s="598"/>
      <c r="AB822" s="608"/>
      <c r="AC822" s="602" t="s">
        <v>626</v>
      </c>
      <c r="AD822" s="603"/>
      <c r="AE822" s="603"/>
      <c r="AF822" s="603"/>
      <c r="AG822" s="604"/>
      <c r="AH822" s="594" t="s">
        <v>683</v>
      </c>
      <c r="AI822" s="595"/>
      <c r="AJ822" s="595"/>
      <c r="AK822" s="595"/>
      <c r="AL822" s="595"/>
      <c r="AM822" s="595"/>
      <c r="AN822" s="595"/>
      <c r="AO822" s="595"/>
      <c r="AP822" s="595"/>
      <c r="AQ822" s="595"/>
      <c r="AR822" s="595"/>
      <c r="AS822" s="595"/>
      <c r="AT822" s="596"/>
      <c r="AU822" s="597">
        <v>4.5999999999999999E-2</v>
      </c>
      <c r="AV822" s="598"/>
      <c r="AW822" s="598"/>
      <c r="AX822" s="599"/>
    </row>
    <row r="823" spans="1:50" ht="24.75" customHeight="1" x14ac:dyDescent="0.2">
      <c r="A823" s="627"/>
      <c r="B823" s="628"/>
      <c r="C823" s="628"/>
      <c r="D823" s="628"/>
      <c r="E823" s="628"/>
      <c r="F823" s="629"/>
      <c r="G823" s="602" t="s">
        <v>626</v>
      </c>
      <c r="H823" s="603"/>
      <c r="I823" s="603"/>
      <c r="J823" s="603"/>
      <c r="K823" s="604"/>
      <c r="L823" s="594" t="s">
        <v>702</v>
      </c>
      <c r="M823" s="595"/>
      <c r="N823" s="595"/>
      <c r="O823" s="595"/>
      <c r="P823" s="595"/>
      <c r="Q823" s="595"/>
      <c r="R823" s="595"/>
      <c r="S823" s="595"/>
      <c r="T823" s="595"/>
      <c r="U823" s="595"/>
      <c r="V823" s="595"/>
      <c r="W823" s="595"/>
      <c r="X823" s="596"/>
      <c r="Y823" s="597">
        <v>0.15</v>
      </c>
      <c r="Z823" s="598"/>
      <c r="AA823" s="598"/>
      <c r="AB823" s="608"/>
      <c r="AC823" s="602" t="s">
        <v>640</v>
      </c>
      <c r="AD823" s="603"/>
      <c r="AE823" s="603"/>
      <c r="AF823" s="603"/>
      <c r="AG823" s="604"/>
      <c r="AH823" s="594"/>
      <c r="AI823" s="595"/>
      <c r="AJ823" s="595"/>
      <c r="AK823" s="595"/>
      <c r="AL823" s="595"/>
      <c r="AM823" s="595"/>
      <c r="AN823" s="595"/>
      <c r="AO823" s="595"/>
      <c r="AP823" s="595"/>
      <c r="AQ823" s="595"/>
      <c r="AR823" s="595"/>
      <c r="AS823" s="595"/>
      <c r="AT823" s="596"/>
      <c r="AU823" s="597">
        <v>1.3360000000000001</v>
      </c>
      <c r="AV823" s="598"/>
      <c r="AW823" s="598"/>
      <c r="AX823" s="599"/>
    </row>
    <row r="824" spans="1:50" ht="24.75" customHeight="1" x14ac:dyDescent="0.2">
      <c r="A824" s="627"/>
      <c r="B824" s="628"/>
      <c r="C824" s="628"/>
      <c r="D824" s="628"/>
      <c r="E824" s="628"/>
      <c r="F824" s="629"/>
      <c r="G824" s="602" t="s">
        <v>636</v>
      </c>
      <c r="H824" s="603"/>
      <c r="I824" s="603"/>
      <c r="J824" s="603"/>
      <c r="K824" s="604"/>
      <c r="L824" s="594" t="s">
        <v>703</v>
      </c>
      <c r="M824" s="595"/>
      <c r="N824" s="595"/>
      <c r="O824" s="595"/>
      <c r="P824" s="595"/>
      <c r="Q824" s="595"/>
      <c r="R824" s="595"/>
      <c r="S824" s="595"/>
      <c r="T824" s="595"/>
      <c r="U824" s="595"/>
      <c r="V824" s="595"/>
      <c r="W824" s="595"/>
      <c r="X824" s="596"/>
      <c r="Y824" s="597">
        <v>0.02</v>
      </c>
      <c r="Z824" s="598"/>
      <c r="AA824" s="598"/>
      <c r="AB824" s="608"/>
      <c r="AC824" s="602" t="s">
        <v>641</v>
      </c>
      <c r="AD824" s="603"/>
      <c r="AE824" s="603"/>
      <c r="AF824" s="603"/>
      <c r="AG824" s="604"/>
      <c r="AH824" s="594"/>
      <c r="AI824" s="595"/>
      <c r="AJ824" s="595"/>
      <c r="AK824" s="595"/>
      <c r="AL824" s="595"/>
      <c r="AM824" s="595"/>
      <c r="AN824" s="595"/>
      <c r="AO824" s="595"/>
      <c r="AP824" s="595"/>
      <c r="AQ824" s="595"/>
      <c r="AR824" s="595"/>
      <c r="AS824" s="595"/>
      <c r="AT824" s="596"/>
      <c r="AU824" s="597">
        <v>2.0110000000000001</v>
      </c>
      <c r="AV824" s="598"/>
      <c r="AW824" s="598"/>
      <c r="AX824" s="599"/>
    </row>
    <row r="825" spans="1:50" ht="24.75" customHeight="1" x14ac:dyDescent="0.2">
      <c r="A825" s="627"/>
      <c r="B825" s="628"/>
      <c r="C825" s="628"/>
      <c r="D825" s="628"/>
      <c r="E825" s="628"/>
      <c r="F825" s="629"/>
      <c r="G825" s="602" t="s">
        <v>631</v>
      </c>
      <c r="H825" s="603"/>
      <c r="I825" s="603"/>
      <c r="J825" s="603"/>
      <c r="K825" s="604"/>
      <c r="L825" s="594"/>
      <c r="M825" s="595"/>
      <c r="N825" s="595"/>
      <c r="O825" s="595"/>
      <c r="P825" s="595"/>
      <c r="Q825" s="595"/>
      <c r="R825" s="595"/>
      <c r="S825" s="595"/>
      <c r="T825" s="595"/>
      <c r="U825" s="595"/>
      <c r="V825" s="595"/>
      <c r="W825" s="595"/>
      <c r="X825" s="596"/>
      <c r="Y825" s="597">
        <v>0.24</v>
      </c>
      <c r="Z825" s="598"/>
      <c r="AA825" s="598"/>
      <c r="AB825" s="608"/>
      <c r="AC825" s="602" t="s">
        <v>630</v>
      </c>
      <c r="AD825" s="603"/>
      <c r="AE825" s="603"/>
      <c r="AF825" s="603"/>
      <c r="AG825" s="604"/>
      <c r="AH825" s="594"/>
      <c r="AI825" s="595"/>
      <c r="AJ825" s="595"/>
      <c r="AK825" s="595"/>
      <c r="AL825" s="595"/>
      <c r="AM825" s="595"/>
      <c r="AN825" s="595"/>
      <c r="AO825" s="595"/>
      <c r="AP825" s="595"/>
      <c r="AQ825" s="595"/>
      <c r="AR825" s="595"/>
      <c r="AS825" s="595"/>
      <c r="AT825" s="596"/>
      <c r="AU825" s="597">
        <v>0.53400000000000003</v>
      </c>
      <c r="AV825" s="598"/>
      <c r="AW825" s="598"/>
      <c r="AX825" s="599"/>
    </row>
    <row r="826" spans="1:50" ht="24.75" customHeight="1" x14ac:dyDescent="0.2">
      <c r="A826" s="627"/>
      <c r="B826" s="628"/>
      <c r="C826" s="628"/>
      <c r="D826" s="628"/>
      <c r="E826" s="628"/>
      <c r="F826" s="629"/>
      <c r="G826" s="602" t="s">
        <v>642</v>
      </c>
      <c r="H826" s="603"/>
      <c r="I826" s="603"/>
      <c r="J826" s="603"/>
      <c r="K826" s="604"/>
      <c r="L826" s="594" t="s">
        <v>705</v>
      </c>
      <c r="M826" s="595"/>
      <c r="N826" s="595"/>
      <c r="O826" s="595"/>
      <c r="P826" s="595"/>
      <c r="Q826" s="595"/>
      <c r="R826" s="595"/>
      <c r="S826" s="595"/>
      <c r="T826" s="595"/>
      <c r="U826" s="595"/>
      <c r="V826" s="595"/>
      <c r="W826" s="595"/>
      <c r="X826" s="596"/>
      <c r="Y826" s="597">
        <v>2</v>
      </c>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customHeight="1" x14ac:dyDescent="0.2">
      <c r="A827" s="627"/>
      <c r="B827" s="628"/>
      <c r="C827" s="628"/>
      <c r="D827" s="628"/>
      <c r="E827" s="628"/>
      <c r="F827" s="629"/>
      <c r="G827" s="602" t="s">
        <v>640</v>
      </c>
      <c r="H827" s="603"/>
      <c r="I827" s="603"/>
      <c r="J827" s="603"/>
      <c r="K827" s="604"/>
      <c r="L827" s="594"/>
      <c r="M827" s="595"/>
      <c r="N827" s="595"/>
      <c r="O827" s="595"/>
      <c r="P827" s="595"/>
      <c r="Q827" s="595"/>
      <c r="R827" s="595"/>
      <c r="S827" s="595"/>
      <c r="T827" s="595"/>
      <c r="U827" s="595"/>
      <c r="V827" s="595"/>
      <c r="W827" s="595"/>
      <c r="X827" s="596"/>
      <c r="Y827" s="597">
        <v>0.03</v>
      </c>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customHeight="1" x14ac:dyDescent="0.2">
      <c r="A828" s="627"/>
      <c r="B828" s="628"/>
      <c r="C828" s="628"/>
      <c r="D828" s="628"/>
      <c r="E828" s="628"/>
      <c r="F828" s="629"/>
      <c r="G828" s="602" t="s">
        <v>643</v>
      </c>
      <c r="H828" s="603"/>
      <c r="I828" s="603"/>
      <c r="J828" s="603"/>
      <c r="K828" s="604"/>
      <c r="L828" s="594"/>
      <c r="M828" s="595"/>
      <c r="N828" s="595"/>
      <c r="O828" s="595"/>
      <c r="P828" s="595"/>
      <c r="Q828" s="595"/>
      <c r="R828" s="595"/>
      <c r="S828" s="595"/>
      <c r="T828" s="595"/>
      <c r="U828" s="595"/>
      <c r="V828" s="595"/>
      <c r="W828" s="595"/>
      <c r="X828" s="596"/>
      <c r="Y828" s="597">
        <v>3.96</v>
      </c>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customHeight="1" x14ac:dyDescent="0.2">
      <c r="A829" s="627"/>
      <c r="B829" s="628"/>
      <c r="C829" s="628"/>
      <c r="D829" s="628"/>
      <c r="E829" s="628"/>
      <c r="F829" s="629"/>
      <c r="G829" s="602" t="s">
        <v>630</v>
      </c>
      <c r="H829" s="603"/>
      <c r="I829" s="603"/>
      <c r="J829" s="603"/>
      <c r="K829" s="604"/>
      <c r="L829" s="594"/>
      <c r="M829" s="595"/>
      <c r="N829" s="595"/>
      <c r="O829" s="595"/>
      <c r="P829" s="595"/>
      <c r="Q829" s="595"/>
      <c r="R829" s="595"/>
      <c r="S829" s="595"/>
      <c r="T829" s="595"/>
      <c r="U829" s="595"/>
      <c r="V829" s="595"/>
      <c r="W829" s="595"/>
      <c r="X829" s="596"/>
      <c r="Y829" s="597">
        <v>1.5840000000000001</v>
      </c>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customHeight="1" x14ac:dyDescent="0.2">
      <c r="A830" s="627"/>
      <c r="B830" s="628"/>
      <c r="C830" s="628"/>
      <c r="D830" s="628"/>
      <c r="E830" s="628"/>
      <c r="F830" s="629"/>
      <c r="G830" s="824" t="s">
        <v>20</v>
      </c>
      <c r="H830" s="825"/>
      <c r="I830" s="825"/>
      <c r="J830" s="825"/>
      <c r="K830" s="825"/>
      <c r="L830" s="826"/>
      <c r="M830" s="827"/>
      <c r="N830" s="827"/>
      <c r="O830" s="827"/>
      <c r="P830" s="827"/>
      <c r="Q830" s="827"/>
      <c r="R830" s="827"/>
      <c r="S830" s="827"/>
      <c r="T830" s="827"/>
      <c r="U830" s="827"/>
      <c r="V830" s="827"/>
      <c r="W830" s="827"/>
      <c r="X830" s="828"/>
      <c r="Y830" s="829">
        <f>SUM(Y820:AB829)</f>
        <v>21.384</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7.2219999999999995</v>
      </c>
      <c r="AV830" s="830"/>
      <c r="AW830" s="830"/>
      <c r="AX830" s="832"/>
    </row>
    <row r="831" spans="1:50" ht="24.75" customHeight="1" thickBot="1" x14ac:dyDescent="0.25">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425</v>
      </c>
      <c r="AM831" s="274"/>
      <c r="AN831" s="274"/>
      <c r="AO831" s="81" t="s">
        <v>547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2" t="s">
        <v>447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1.400000000000006" customHeight="1" x14ac:dyDescent="0.2">
      <c r="A836" s="357"/>
      <c r="B836" s="357"/>
      <c r="C836" s="357" t="s">
        <v>26</v>
      </c>
      <c r="D836" s="357"/>
      <c r="E836" s="357"/>
      <c r="F836" s="357"/>
      <c r="G836" s="357"/>
      <c r="H836" s="357"/>
      <c r="I836" s="357"/>
      <c r="J836" s="142" t="s">
        <v>376</v>
      </c>
      <c r="K836" s="358"/>
      <c r="L836" s="358"/>
      <c r="M836" s="358"/>
      <c r="N836" s="358"/>
      <c r="O836" s="358"/>
      <c r="P836" s="359" t="s">
        <v>344</v>
      </c>
      <c r="Q836" s="359"/>
      <c r="R836" s="359"/>
      <c r="S836" s="359"/>
      <c r="T836" s="359"/>
      <c r="U836" s="359"/>
      <c r="V836" s="359"/>
      <c r="W836" s="359"/>
      <c r="X836" s="359"/>
      <c r="Y836" s="360" t="s">
        <v>373</v>
      </c>
      <c r="Z836" s="361"/>
      <c r="AA836" s="361"/>
      <c r="AB836" s="361"/>
      <c r="AC836" s="142" t="s">
        <v>418</v>
      </c>
      <c r="AD836" s="142"/>
      <c r="AE836" s="142"/>
      <c r="AF836" s="142"/>
      <c r="AG836" s="142"/>
      <c r="AH836" s="360" t="s">
        <v>452</v>
      </c>
      <c r="AI836" s="357"/>
      <c r="AJ836" s="357"/>
      <c r="AK836" s="357"/>
      <c r="AL836" s="357" t="s">
        <v>21</v>
      </c>
      <c r="AM836" s="357"/>
      <c r="AN836" s="357"/>
      <c r="AO836" s="362"/>
      <c r="AP836" s="363" t="s">
        <v>377</v>
      </c>
      <c r="AQ836" s="363"/>
      <c r="AR836" s="363"/>
      <c r="AS836" s="363"/>
      <c r="AT836" s="363"/>
      <c r="AU836" s="363"/>
      <c r="AV836" s="363"/>
      <c r="AW836" s="363"/>
      <c r="AX836" s="363"/>
    </row>
    <row r="837" spans="1:50" ht="48.6" customHeight="1" x14ac:dyDescent="0.2">
      <c r="A837" s="372">
        <v>1</v>
      </c>
      <c r="B837" s="372">
        <v>1</v>
      </c>
      <c r="C837" s="354" t="s">
        <v>556</v>
      </c>
      <c r="D837" s="340"/>
      <c r="E837" s="340"/>
      <c r="F837" s="340"/>
      <c r="G837" s="340"/>
      <c r="H837" s="340"/>
      <c r="I837" s="340"/>
      <c r="J837" s="341">
        <v>5013201004656</v>
      </c>
      <c r="K837" s="342"/>
      <c r="L837" s="342"/>
      <c r="M837" s="342"/>
      <c r="N837" s="342"/>
      <c r="O837" s="342"/>
      <c r="P837" s="355" t="s">
        <v>583</v>
      </c>
      <c r="Q837" s="343"/>
      <c r="R837" s="343"/>
      <c r="S837" s="343"/>
      <c r="T837" s="343"/>
      <c r="U837" s="343"/>
      <c r="V837" s="343"/>
      <c r="W837" s="343"/>
      <c r="X837" s="343"/>
      <c r="Y837" s="344">
        <v>5</v>
      </c>
      <c r="Z837" s="345"/>
      <c r="AA837" s="345"/>
      <c r="AB837" s="346"/>
      <c r="AC837" s="356" t="s">
        <v>456</v>
      </c>
      <c r="AD837" s="364"/>
      <c r="AE837" s="364"/>
      <c r="AF837" s="364"/>
      <c r="AG837" s="364"/>
      <c r="AH837" s="365">
        <v>1</v>
      </c>
      <c r="AI837" s="366"/>
      <c r="AJ837" s="366"/>
      <c r="AK837" s="366"/>
      <c r="AL837" s="350">
        <v>94</v>
      </c>
      <c r="AM837" s="351"/>
      <c r="AN837" s="351"/>
      <c r="AO837" s="352"/>
      <c r="AP837" s="353" t="s">
        <v>598</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2">
      <c r="A868" s="58"/>
      <c r="B868" s="62" t="s">
        <v>301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79.2" customHeight="1" x14ac:dyDescent="0.2">
      <c r="A869" s="357"/>
      <c r="B869" s="357"/>
      <c r="C869" s="357" t="s">
        <v>26</v>
      </c>
      <c r="D869" s="357"/>
      <c r="E869" s="357"/>
      <c r="F869" s="357"/>
      <c r="G869" s="357"/>
      <c r="H869" s="357"/>
      <c r="I869" s="357"/>
      <c r="J869" s="142" t="s">
        <v>376</v>
      </c>
      <c r="K869" s="358"/>
      <c r="L869" s="358"/>
      <c r="M869" s="358"/>
      <c r="N869" s="358"/>
      <c r="O869" s="358"/>
      <c r="P869" s="359" t="s">
        <v>344</v>
      </c>
      <c r="Q869" s="359"/>
      <c r="R869" s="359"/>
      <c r="S869" s="359"/>
      <c r="T869" s="359"/>
      <c r="U869" s="359"/>
      <c r="V869" s="359"/>
      <c r="W869" s="359"/>
      <c r="X869" s="359"/>
      <c r="Y869" s="360" t="s">
        <v>373</v>
      </c>
      <c r="Z869" s="361"/>
      <c r="AA869" s="361"/>
      <c r="AB869" s="361"/>
      <c r="AC869" s="142" t="s">
        <v>418</v>
      </c>
      <c r="AD869" s="142"/>
      <c r="AE869" s="142"/>
      <c r="AF869" s="142"/>
      <c r="AG869" s="142"/>
      <c r="AH869" s="360" t="s">
        <v>452</v>
      </c>
      <c r="AI869" s="357"/>
      <c r="AJ869" s="357"/>
      <c r="AK869" s="357"/>
      <c r="AL869" s="357" t="s">
        <v>21</v>
      </c>
      <c r="AM869" s="357"/>
      <c r="AN869" s="357"/>
      <c r="AO869" s="362"/>
      <c r="AP869" s="363" t="s">
        <v>377</v>
      </c>
      <c r="AQ869" s="363"/>
      <c r="AR869" s="363"/>
      <c r="AS869" s="363"/>
      <c r="AT869" s="363"/>
      <c r="AU869" s="363"/>
      <c r="AV869" s="363"/>
      <c r="AW869" s="363"/>
      <c r="AX869" s="363"/>
    </row>
    <row r="870" spans="1:50" ht="52.95" customHeight="1" x14ac:dyDescent="0.2">
      <c r="A870" s="372">
        <v>1</v>
      </c>
      <c r="B870" s="372">
        <v>1</v>
      </c>
      <c r="C870" s="354" t="s">
        <v>604</v>
      </c>
      <c r="D870" s="340"/>
      <c r="E870" s="340"/>
      <c r="F870" s="340"/>
      <c r="G870" s="340"/>
      <c r="H870" s="340"/>
      <c r="I870" s="340"/>
      <c r="J870" s="341">
        <v>8013401001509</v>
      </c>
      <c r="K870" s="342"/>
      <c r="L870" s="342"/>
      <c r="M870" s="342"/>
      <c r="N870" s="342"/>
      <c r="O870" s="342"/>
      <c r="P870" s="355" t="s">
        <v>584</v>
      </c>
      <c r="Q870" s="343"/>
      <c r="R870" s="343"/>
      <c r="S870" s="343"/>
      <c r="T870" s="343"/>
      <c r="U870" s="343"/>
      <c r="V870" s="343"/>
      <c r="W870" s="343"/>
      <c r="X870" s="343"/>
      <c r="Y870" s="344">
        <v>37</v>
      </c>
      <c r="Z870" s="345"/>
      <c r="AA870" s="345"/>
      <c r="AB870" s="346"/>
      <c r="AC870" s="356" t="s">
        <v>457</v>
      </c>
      <c r="AD870" s="364"/>
      <c r="AE870" s="364"/>
      <c r="AF870" s="364"/>
      <c r="AG870" s="364"/>
      <c r="AH870" s="365">
        <v>1</v>
      </c>
      <c r="AI870" s="366"/>
      <c r="AJ870" s="366"/>
      <c r="AK870" s="366"/>
      <c r="AL870" s="350">
        <v>81</v>
      </c>
      <c r="AM870" s="351"/>
      <c r="AN870" s="351"/>
      <c r="AO870" s="352"/>
      <c r="AP870" s="353" t="s">
        <v>599</v>
      </c>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2">
      <c r="A901" s="58"/>
      <c r="B901" s="62" t="s">
        <v>397</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66" customHeight="1" x14ac:dyDescent="0.2">
      <c r="A902" s="357"/>
      <c r="B902" s="357"/>
      <c r="C902" s="357" t="s">
        <v>26</v>
      </c>
      <c r="D902" s="357"/>
      <c r="E902" s="357"/>
      <c r="F902" s="357"/>
      <c r="G902" s="357"/>
      <c r="H902" s="357"/>
      <c r="I902" s="357"/>
      <c r="J902" s="142" t="s">
        <v>376</v>
      </c>
      <c r="K902" s="358"/>
      <c r="L902" s="358"/>
      <c r="M902" s="358"/>
      <c r="N902" s="358"/>
      <c r="O902" s="358"/>
      <c r="P902" s="359" t="s">
        <v>344</v>
      </c>
      <c r="Q902" s="359"/>
      <c r="R902" s="359"/>
      <c r="S902" s="359"/>
      <c r="T902" s="359"/>
      <c r="U902" s="359"/>
      <c r="V902" s="359"/>
      <c r="W902" s="359"/>
      <c r="X902" s="359"/>
      <c r="Y902" s="360" t="s">
        <v>373</v>
      </c>
      <c r="Z902" s="361"/>
      <c r="AA902" s="361"/>
      <c r="AB902" s="361"/>
      <c r="AC902" s="142" t="s">
        <v>418</v>
      </c>
      <c r="AD902" s="142"/>
      <c r="AE902" s="142"/>
      <c r="AF902" s="142"/>
      <c r="AG902" s="142"/>
      <c r="AH902" s="360" t="s">
        <v>452</v>
      </c>
      <c r="AI902" s="357"/>
      <c r="AJ902" s="357"/>
      <c r="AK902" s="357"/>
      <c r="AL902" s="357" t="s">
        <v>21</v>
      </c>
      <c r="AM902" s="357"/>
      <c r="AN902" s="357"/>
      <c r="AO902" s="362"/>
      <c r="AP902" s="363" t="s">
        <v>377</v>
      </c>
      <c r="AQ902" s="363"/>
      <c r="AR902" s="363"/>
      <c r="AS902" s="363"/>
      <c r="AT902" s="363"/>
      <c r="AU902" s="363"/>
      <c r="AV902" s="363"/>
      <c r="AW902" s="363"/>
      <c r="AX902" s="363"/>
    </row>
    <row r="903" spans="1:50" ht="48" customHeight="1" x14ac:dyDescent="0.2">
      <c r="A903" s="372">
        <v>1</v>
      </c>
      <c r="B903" s="372">
        <v>1</v>
      </c>
      <c r="C903" s="354" t="s">
        <v>559</v>
      </c>
      <c r="D903" s="340"/>
      <c r="E903" s="340"/>
      <c r="F903" s="340"/>
      <c r="G903" s="340"/>
      <c r="H903" s="340"/>
      <c r="I903" s="340"/>
      <c r="J903" s="341">
        <v>5013201004656</v>
      </c>
      <c r="K903" s="342"/>
      <c r="L903" s="342"/>
      <c r="M903" s="342"/>
      <c r="N903" s="342"/>
      <c r="O903" s="342"/>
      <c r="P903" s="355" t="s">
        <v>585</v>
      </c>
      <c r="Q903" s="343"/>
      <c r="R903" s="343"/>
      <c r="S903" s="343"/>
      <c r="T903" s="343"/>
      <c r="U903" s="343"/>
      <c r="V903" s="343"/>
      <c r="W903" s="343"/>
      <c r="X903" s="343"/>
      <c r="Y903" s="344">
        <v>11</v>
      </c>
      <c r="Z903" s="345"/>
      <c r="AA903" s="345"/>
      <c r="AB903" s="346"/>
      <c r="AC903" s="356" t="s">
        <v>457</v>
      </c>
      <c r="AD903" s="364"/>
      <c r="AE903" s="364"/>
      <c r="AF903" s="364"/>
      <c r="AG903" s="364"/>
      <c r="AH903" s="365">
        <v>4</v>
      </c>
      <c r="AI903" s="366"/>
      <c r="AJ903" s="366"/>
      <c r="AK903" s="366"/>
      <c r="AL903" s="350">
        <v>66.599999999999994</v>
      </c>
      <c r="AM903" s="351"/>
      <c r="AN903" s="351"/>
      <c r="AO903" s="352"/>
      <c r="AP903" s="353" t="s">
        <v>600</v>
      </c>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2">
      <c r="A934" s="58"/>
      <c r="B934" s="62" t="s">
        <v>302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77.400000000000006" customHeight="1" x14ac:dyDescent="0.2">
      <c r="A935" s="357"/>
      <c r="B935" s="357"/>
      <c r="C935" s="357" t="s">
        <v>26</v>
      </c>
      <c r="D935" s="357"/>
      <c r="E935" s="357"/>
      <c r="F935" s="357"/>
      <c r="G935" s="357"/>
      <c r="H935" s="357"/>
      <c r="I935" s="357"/>
      <c r="J935" s="142" t="s">
        <v>376</v>
      </c>
      <c r="K935" s="358"/>
      <c r="L935" s="358"/>
      <c r="M935" s="358"/>
      <c r="N935" s="358"/>
      <c r="O935" s="358"/>
      <c r="P935" s="359" t="s">
        <v>344</v>
      </c>
      <c r="Q935" s="359"/>
      <c r="R935" s="359"/>
      <c r="S935" s="359"/>
      <c r="T935" s="359"/>
      <c r="U935" s="359"/>
      <c r="V935" s="359"/>
      <c r="W935" s="359"/>
      <c r="X935" s="359"/>
      <c r="Y935" s="360" t="s">
        <v>373</v>
      </c>
      <c r="Z935" s="361"/>
      <c r="AA935" s="361"/>
      <c r="AB935" s="361"/>
      <c r="AC935" s="142" t="s">
        <v>418</v>
      </c>
      <c r="AD935" s="142"/>
      <c r="AE935" s="142"/>
      <c r="AF935" s="142"/>
      <c r="AG935" s="142"/>
      <c r="AH935" s="360" t="s">
        <v>452</v>
      </c>
      <c r="AI935" s="357"/>
      <c r="AJ935" s="357"/>
      <c r="AK935" s="357"/>
      <c r="AL935" s="357" t="s">
        <v>21</v>
      </c>
      <c r="AM935" s="357"/>
      <c r="AN935" s="357"/>
      <c r="AO935" s="362"/>
      <c r="AP935" s="363" t="s">
        <v>377</v>
      </c>
      <c r="AQ935" s="363"/>
      <c r="AR935" s="363"/>
      <c r="AS935" s="363"/>
      <c r="AT935" s="363"/>
      <c r="AU935" s="363"/>
      <c r="AV935" s="363"/>
      <c r="AW935" s="363"/>
      <c r="AX935" s="363"/>
    </row>
    <row r="936" spans="1:50" ht="46.2" customHeight="1" x14ac:dyDescent="0.2">
      <c r="A936" s="372">
        <v>1</v>
      </c>
      <c r="B936" s="372">
        <v>1</v>
      </c>
      <c r="C936" s="354" t="s">
        <v>560</v>
      </c>
      <c r="D936" s="340"/>
      <c r="E936" s="340"/>
      <c r="F936" s="340"/>
      <c r="G936" s="340"/>
      <c r="H936" s="340"/>
      <c r="I936" s="340"/>
      <c r="J936" s="341">
        <v>5013201004656</v>
      </c>
      <c r="K936" s="342"/>
      <c r="L936" s="342"/>
      <c r="M936" s="342"/>
      <c r="N936" s="342"/>
      <c r="O936" s="342"/>
      <c r="P936" s="355" t="s">
        <v>586</v>
      </c>
      <c r="Q936" s="343"/>
      <c r="R936" s="343"/>
      <c r="S936" s="343"/>
      <c r="T936" s="343"/>
      <c r="U936" s="343"/>
      <c r="V936" s="343"/>
      <c r="W936" s="343"/>
      <c r="X936" s="343"/>
      <c r="Y936" s="344">
        <v>28</v>
      </c>
      <c r="Z936" s="345"/>
      <c r="AA936" s="345"/>
      <c r="AB936" s="346"/>
      <c r="AC936" s="356" t="s">
        <v>457</v>
      </c>
      <c r="AD936" s="364"/>
      <c r="AE936" s="364"/>
      <c r="AF936" s="364"/>
      <c r="AG936" s="364"/>
      <c r="AH936" s="365">
        <v>1</v>
      </c>
      <c r="AI936" s="366"/>
      <c r="AJ936" s="366"/>
      <c r="AK936" s="366"/>
      <c r="AL936" s="350">
        <v>96.8</v>
      </c>
      <c r="AM936" s="351"/>
      <c r="AN936" s="351"/>
      <c r="AO936" s="352"/>
      <c r="AP936" s="353" t="s">
        <v>579</v>
      </c>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2">
      <c r="A967" s="58"/>
      <c r="B967" s="62" t="s">
        <v>303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71.400000000000006" customHeight="1" x14ac:dyDescent="0.2">
      <c r="A968" s="357"/>
      <c r="B968" s="357"/>
      <c r="C968" s="357" t="s">
        <v>26</v>
      </c>
      <c r="D968" s="357"/>
      <c r="E968" s="357"/>
      <c r="F968" s="357"/>
      <c r="G968" s="357"/>
      <c r="H968" s="357"/>
      <c r="I968" s="357"/>
      <c r="J968" s="142" t="s">
        <v>376</v>
      </c>
      <c r="K968" s="358"/>
      <c r="L968" s="358"/>
      <c r="M968" s="358"/>
      <c r="N968" s="358"/>
      <c r="O968" s="358"/>
      <c r="P968" s="359" t="s">
        <v>344</v>
      </c>
      <c r="Q968" s="359"/>
      <c r="R968" s="359"/>
      <c r="S968" s="359"/>
      <c r="T968" s="359"/>
      <c r="U968" s="359"/>
      <c r="V968" s="359"/>
      <c r="W968" s="359"/>
      <c r="X968" s="359"/>
      <c r="Y968" s="360" t="s">
        <v>373</v>
      </c>
      <c r="Z968" s="361"/>
      <c r="AA968" s="361"/>
      <c r="AB968" s="361"/>
      <c r="AC968" s="142" t="s">
        <v>418</v>
      </c>
      <c r="AD968" s="142"/>
      <c r="AE968" s="142"/>
      <c r="AF968" s="142"/>
      <c r="AG968" s="142"/>
      <c r="AH968" s="360" t="s">
        <v>452</v>
      </c>
      <c r="AI968" s="357"/>
      <c r="AJ968" s="357"/>
      <c r="AK968" s="357"/>
      <c r="AL968" s="357" t="s">
        <v>21</v>
      </c>
      <c r="AM968" s="357"/>
      <c r="AN968" s="357"/>
      <c r="AO968" s="362"/>
      <c r="AP968" s="363" t="s">
        <v>377</v>
      </c>
      <c r="AQ968" s="363"/>
      <c r="AR968" s="363"/>
      <c r="AS968" s="363"/>
      <c r="AT968" s="363"/>
      <c r="AU968" s="363"/>
      <c r="AV968" s="363"/>
      <c r="AW968" s="363"/>
      <c r="AX968" s="363"/>
    </row>
    <row r="969" spans="1:50" ht="52.95" customHeight="1" x14ac:dyDescent="0.2">
      <c r="A969" s="372">
        <v>1</v>
      </c>
      <c r="B969" s="372">
        <v>1</v>
      </c>
      <c r="C969" s="354" t="s">
        <v>562</v>
      </c>
      <c r="D969" s="340"/>
      <c r="E969" s="340"/>
      <c r="F969" s="340"/>
      <c r="G969" s="340"/>
      <c r="H969" s="340"/>
      <c r="I969" s="340"/>
      <c r="J969" s="341">
        <v>4010401048922</v>
      </c>
      <c r="K969" s="342"/>
      <c r="L969" s="342"/>
      <c r="M969" s="342"/>
      <c r="N969" s="342"/>
      <c r="O969" s="342"/>
      <c r="P969" s="355" t="s">
        <v>587</v>
      </c>
      <c r="Q969" s="343"/>
      <c r="R969" s="343"/>
      <c r="S969" s="343"/>
      <c r="T969" s="343"/>
      <c r="U969" s="343"/>
      <c r="V969" s="343"/>
      <c r="W969" s="343"/>
      <c r="X969" s="343"/>
      <c r="Y969" s="344">
        <v>33</v>
      </c>
      <c r="Z969" s="345"/>
      <c r="AA969" s="345"/>
      <c r="AB969" s="346"/>
      <c r="AC969" s="356" t="s">
        <v>457</v>
      </c>
      <c r="AD969" s="364"/>
      <c r="AE969" s="364"/>
      <c r="AF969" s="364"/>
      <c r="AG969" s="364"/>
      <c r="AH969" s="365">
        <v>2</v>
      </c>
      <c r="AI969" s="366"/>
      <c r="AJ969" s="366"/>
      <c r="AK969" s="366"/>
      <c r="AL969" s="350">
        <v>94.5</v>
      </c>
      <c r="AM969" s="351"/>
      <c r="AN969" s="351"/>
      <c r="AO969" s="352"/>
      <c r="AP969" s="353" t="s">
        <v>580</v>
      </c>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2">
      <c r="A1000" s="58"/>
      <c r="B1000" s="62" t="s">
        <v>304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68.400000000000006" customHeight="1" x14ac:dyDescent="0.2">
      <c r="A1001" s="357"/>
      <c r="B1001" s="357"/>
      <c r="C1001" s="357" t="s">
        <v>26</v>
      </c>
      <c r="D1001" s="357"/>
      <c r="E1001" s="357"/>
      <c r="F1001" s="357"/>
      <c r="G1001" s="357"/>
      <c r="H1001" s="357"/>
      <c r="I1001" s="357"/>
      <c r="J1001" s="142" t="s">
        <v>376</v>
      </c>
      <c r="K1001" s="358"/>
      <c r="L1001" s="358"/>
      <c r="M1001" s="358"/>
      <c r="N1001" s="358"/>
      <c r="O1001" s="358"/>
      <c r="P1001" s="359" t="s">
        <v>344</v>
      </c>
      <c r="Q1001" s="359"/>
      <c r="R1001" s="359"/>
      <c r="S1001" s="359"/>
      <c r="T1001" s="359"/>
      <c r="U1001" s="359"/>
      <c r="V1001" s="359"/>
      <c r="W1001" s="359"/>
      <c r="X1001" s="359"/>
      <c r="Y1001" s="360" t="s">
        <v>373</v>
      </c>
      <c r="Z1001" s="361"/>
      <c r="AA1001" s="361"/>
      <c r="AB1001" s="361"/>
      <c r="AC1001" s="142" t="s">
        <v>418</v>
      </c>
      <c r="AD1001" s="142"/>
      <c r="AE1001" s="142"/>
      <c r="AF1001" s="142"/>
      <c r="AG1001" s="142"/>
      <c r="AH1001" s="360" t="s">
        <v>452</v>
      </c>
      <c r="AI1001" s="357"/>
      <c r="AJ1001" s="357"/>
      <c r="AK1001" s="357"/>
      <c r="AL1001" s="357" t="s">
        <v>21</v>
      </c>
      <c r="AM1001" s="357"/>
      <c r="AN1001" s="357"/>
      <c r="AO1001" s="362"/>
      <c r="AP1001" s="363" t="s">
        <v>377</v>
      </c>
      <c r="AQ1001" s="363"/>
      <c r="AR1001" s="363"/>
      <c r="AS1001" s="363"/>
      <c r="AT1001" s="363"/>
      <c r="AU1001" s="363"/>
      <c r="AV1001" s="363"/>
      <c r="AW1001" s="363"/>
      <c r="AX1001" s="363"/>
    </row>
    <row r="1002" spans="1:50" ht="55.95" customHeight="1" x14ac:dyDescent="0.2">
      <c r="A1002" s="372">
        <v>1</v>
      </c>
      <c r="B1002" s="372">
        <v>1</v>
      </c>
      <c r="C1002" s="354" t="s">
        <v>564</v>
      </c>
      <c r="D1002" s="340"/>
      <c r="E1002" s="340"/>
      <c r="F1002" s="340"/>
      <c r="G1002" s="340"/>
      <c r="H1002" s="340"/>
      <c r="I1002" s="340"/>
      <c r="J1002" s="341">
        <v>4010001054032</v>
      </c>
      <c r="K1002" s="342"/>
      <c r="L1002" s="342"/>
      <c r="M1002" s="342"/>
      <c r="N1002" s="342"/>
      <c r="O1002" s="342"/>
      <c r="P1002" s="355" t="s">
        <v>889</v>
      </c>
      <c r="Q1002" s="343"/>
      <c r="R1002" s="343"/>
      <c r="S1002" s="343"/>
      <c r="T1002" s="343"/>
      <c r="U1002" s="343"/>
      <c r="V1002" s="343"/>
      <c r="W1002" s="343"/>
      <c r="X1002" s="343"/>
      <c r="Y1002" s="344">
        <v>10</v>
      </c>
      <c r="Z1002" s="345"/>
      <c r="AA1002" s="345"/>
      <c r="AB1002" s="346"/>
      <c r="AC1002" s="356" t="s">
        <v>457</v>
      </c>
      <c r="AD1002" s="364"/>
      <c r="AE1002" s="364"/>
      <c r="AF1002" s="364"/>
      <c r="AG1002" s="364"/>
      <c r="AH1002" s="365">
        <v>1</v>
      </c>
      <c r="AI1002" s="366"/>
      <c r="AJ1002" s="366"/>
      <c r="AK1002" s="366"/>
      <c r="AL1002" s="350">
        <v>41.9</v>
      </c>
      <c r="AM1002" s="351"/>
      <c r="AN1002" s="351"/>
      <c r="AO1002" s="352"/>
      <c r="AP1002" s="353" t="s">
        <v>601</v>
      </c>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2">
      <c r="A1033" s="58"/>
      <c r="B1033" s="62" t="s">
        <v>305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75" customHeight="1" x14ac:dyDescent="0.2">
      <c r="A1034" s="357"/>
      <c r="B1034" s="357"/>
      <c r="C1034" s="357" t="s">
        <v>26</v>
      </c>
      <c r="D1034" s="357"/>
      <c r="E1034" s="357"/>
      <c r="F1034" s="357"/>
      <c r="G1034" s="357"/>
      <c r="H1034" s="357"/>
      <c r="I1034" s="357"/>
      <c r="J1034" s="142" t="s">
        <v>376</v>
      </c>
      <c r="K1034" s="358"/>
      <c r="L1034" s="358"/>
      <c r="M1034" s="358"/>
      <c r="N1034" s="358"/>
      <c r="O1034" s="358"/>
      <c r="P1034" s="359" t="s">
        <v>344</v>
      </c>
      <c r="Q1034" s="359"/>
      <c r="R1034" s="359"/>
      <c r="S1034" s="359"/>
      <c r="T1034" s="359"/>
      <c r="U1034" s="359"/>
      <c r="V1034" s="359"/>
      <c r="W1034" s="359"/>
      <c r="X1034" s="359"/>
      <c r="Y1034" s="360" t="s">
        <v>373</v>
      </c>
      <c r="Z1034" s="361"/>
      <c r="AA1034" s="361"/>
      <c r="AB1034" s="361"/>
      <c r="AC1034" s="142" t="s">
        <v>418</v>
      </c>
      <c r="AD1034" s="142"/>
      <c r="AE1034" s="142"/>
      <c r="AF1034" s="142"/>
      <c r="AG1034" s="142"/>
      <c r="AH1034" s="360" t="s">
        <v>452</v>
      </c>
      <c r="AI1034" s="357"/>
      <c r="AJ1034" s="357"/>
      <c r="AK1034" s="357"/>
      <c r="AL1034" s="357" t="s">
        <v>21</v>
      </c>
      <c r="AM1034" s="357"/>
      <c r="AN1034" s="357"/>
      <c r="AO1034" s="362"/>
      <c r="AP1034" s="363" t="s">
        <v>377</v>
      </c>
      <c r="AQ1034" s="363"/>
      <c r="AR1034" s="363"/>
      <c r="AS1034" s="363"/>
      <c r="AT1034" s="363"/>
      <c r="AU1034" s="363"/>
      <c r="AV1034" s="363"/>
      <c r="AW1034" s="363"/>
      <c r="AX1034" s="363"/>
    </row>
    <row r="1035" spans="1:50" ht="63" customHeight="1" x14ac:dyDescent="0.2">
      <c r="A1035" s="372">
        <v>1</v>
      </c>
      <c r="B1035" s="372">
        <v>1</v>
      </c>
      <c r="C1035" s="354" t="s">
        <v>565</v>
      </c>
      <c r="D1035" s="340"/>
      <c r="E1035" s="340"/>
      <c r="F1035" s="340"/>
      <c r="G1035" s="340"/>
      <c r="H1035" s="340"/>
      <c r="I1035" s="340"/>
      <c r="J1035" s="341">
        <v>2010001034531</v>
      </c>
      <c r="K1035" s="342"/>
      <c r="L1035" s="342"/>
      <c r="M1035" s="342"/>
      <c r="N1035" s="342"/>
      <c r="O1035" s="342"/>
      <c r="P1035" s="355" t="s">
        <v>588</v>
      </c>
      <c r="Q1035" s="343"/>
      <c r="R1035" s="343"/>
      <c r="S1035" s="343"/>
      <c r="T1035" s="343"/>
      <c r="U1035" s="343"/>
      <c r="V1035" s="343"/>
      <c r="W1035" s="343"/>
      <c r="X1035" s="343"/>
      <c r="Y1035" s="344">
        <v>21</v>
      </c>
      <c r="Z1035" s="345"/>
      <c r="AA1035" s="345"/>
      <c r="AB1035" s="346"/>
      <c r="AC1035" s="356" t="s">
        <v>457</v>
      </c>
      <c r="AD1035" s="364"/>
      <c r="AE1035" s="364"/>
      <c r="AF1035" s="364"/>
      <c r="AG1035" s="364"/>
      <c r="AH1035" s="365">
        <v>1</v>
      </c>
      <c r="AI1035" s="366"/>
      <c r="AJ1035" s="366"/>
      <c r="AK1035" s="366"/>
      <c r="AL1035" s="350">
        <v>85.5</v>
      </c>
      <c r="AM1035" s="351"/>
      <c r="AN1035" s="351"/>
      <c r="AO1035" s="352"/>
      <c r="AP1035" s="353" t="s">
        <v>598</v>
      </c>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2">
      <c r="A1066" s="58"/>
      <c r="B1066" s="62" t="s">
        <v>306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70.95" customHeight="1" x14ac:dyDescent="0.2">
      <c r="A1067" s="357"/>
      <c r="B1067" s="357"/>
      <c r="C1067" s="357" t="s">
        <v>26</v>
      </c>
      <c r="D1067" s="357"/>
      <c r="E1067" s="357"/>
      <c r="F1067" s="357"/>
      <c r="G1067" s="357"/>
      <c r="H1067" s="357"/>
      <c r="I1067" s="357"/>
      <c r="J1067" s="142" t="s">
        <v>376</v>
      </c>
      <c r="K1067" s="358"/>
      <c r="L1067" s="358"/>
      <c r="M1067" s="358"/>
      <c r="N1067" s="358"/>
      <c r="O1067" s="358"/>
      <c r="P1067" s="359" t="s">
        <v>344</v>
      </c>
      <c r="Q1067" s="359"/>
      <c r="R1067" s="359"/>
      <c r="S1067" s="359"/>
      <c r="T1067" s="359"/>
      <c r="U1067" s="359"/>
      <c r="V1067" s="359"/>
      <c r="W1067" s="359"/>
      <c r="X1067" s="359"/>
      <c r="Y1067" s="360" t="s">
        <v>373</v>
      </c>
      <c r="Z1067" s="361"/>
      <c r="AA1067" s="361"/>
      <c r="AB1067" s="361"/>
      <c r="AC1067" s="142" t="s">
        <v>418</v>
      </c>
      <c r="AD1067" s="142"/>
      <c r="AE1067" s="142"/>
      <c r="AF1067" s="142"/>
      <c r="AG1067" s="142"/>
      <c r="AH1067" s="360" t="s">
        <v>452</v>
      </c>
      <c r="AI1067" s="357"/>
      <c r="AJ1067" s="357"/>
      <c r="AK1067" s="357"/>
      <c r="AL1067" s="357" t="s">
        <v>21</v>
      </c>
      <c r="AM1067" s="357"/>
      <c r="AN1067" s="357"/>
      <c r="AO1067" s="362"/>
      <c r="AP1067" s="363" t="s">
        <v>377</v>
      </c>
      <c r="AQ1067" s="363"/>
      <c r="AR1067" s="363"/>
      <c r="AS1067" s="363"/>
      <c r="AT1067" s="363"/>
      <c r="AU1067" s="363"/>
      <c r="AV1067" s="363"/>
      <c r="AW1067" s="363"/>
      <c r="AX1067" s="363"/>
    </row>
    <row r="1068" spans="1:50" ht="50.4" customHeight="1" x14ac:dyDescent="0.2">
      <c r="A1068" s="372">
        <v>1</v>
      </c>
      <c r="B1068" s="372">
        <v>1</v>
      </c>
      <c r="C1068" s="354" t="s">
        <v>566</v>
      </c>
      <c r="D1068" s="340"/>
      <c r="E1068" s="340"/>
      <c r="F1068" s="340"/>
      <c r="G1068" s="340"/>
      <c r="H1068" s="340"/>
      <c r="I1068" s="340"/>
      <c r="J1068" s="341">
        <v>7010001042703</v>
      </c>
      <c r="K1068" s="342"/>
      <c r="L1068" s="342"/>
      <c r="M1068" s="342"/>
      <c r="N1068" s="342"/>
      <c r="O1068" s="342"/>
      <c r="P1068" s="355" t="s">
        <v>589</v>
      </c>
      <c r="Q1068" s="343"/>
      <c r="R1068" s="343"/>
      <c r="S1068" s="343"/>
      <c r="T1068" s="343"/>
      <c r="U1068" s="343"/>
      <c r="V1068" s="343"/>
      <c r="W1068" s="343"/>
      <c r="X1068" s="343"/>
      <c r="Y1068" s="344">
        <v>7</v>
      </c>
      <c r="Z1068" s="345"/>
      <c r="AA1068" s="345"/>
      <c r="AB1068" s="346"/>
      <c r="AC1068" s="356" t="s">
        <v>457</v>
      </c>
      <c r="AD1068" s="364"/>
      <c r="AE1068" s="364"/>
      <c r="AF1068" s="364"/>
      <c r="AG1068" s="364"/>
      <c r="AH1068" s="365">
        <v>3</v>
      </c>
      <c r="AI1068" s="366"/>
      <c r="AJ1068" s="366"/>
      <c r="AK1068" s="366"/>
      <c r="AL1068" s="350">
        <v>52.5</v>
      </c>
      <c r="AM1068" s="351"/>
      <c r="AN1068" s="351"/>
      <c r="AO1068" s="352"/>
      <c r="AP1068" s="353" t="s">
        <v>578</v>
      </c>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2">
      <c r="A1098" s="373" t="s">
        <v>406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425</v>
      </c>
      <c r="AM1098" s="276"/>
      <c r="AN1098" s="276"/>
      <c r="AO1098" s="79" t="s">
        <v>547</v>
      </c>
      <c r="AP1098" s="68"/>
      <c r="AQ1098" s="68"/>
      <c r="AR1098" s="68"/>
      <c r="AS1098" s="68"/>
      <c r="AT1098" s="68"/>
      <c r="AU1098" s="68"/>
      <c r="AV1098" s="68"/>
      <c r="AW1098" s="68"/>
      <c r="AX1098" s="69"/>
    </row>
    <row r="1099" spans="1:50" ht="24.75"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2">
      <c r="A1100" s="59"/>
      <c r="B1100" s="71" t="s">
        <v>396</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2">
      <c r="A1101" s="372"/>
      <c r="B1101" s="372"/>
      <c r="C1101" s="142" t="s">
        <v>365</v>
      </c>
      <c r="D1101" s="376"/>
      <c r="E1101" s="142" t="s">
        <v>364</v>
      </c>
      <c r="F1101" s="376"/>
      <c r="G1101" s="376"/>
      <c r="H1101" s="376"/>
      <c r="I1101" s="376"/>
      <c r="J1101" s="142" t="s">
        <v>376</v>
      </c>
      <c r="K1101" s="142"/>
      <c r="L1101" s="142"/>
      <c r="M1101" s="142"/>
      <c r="N1101" s="142"/>
      <c r="O1101" s="142"/>
      <c r="P1101" s="360" t="s">
        <v>27</v>
      </c>
      <c r="Q1101" s="360"/>
      <c r="R1101" s="360"/>
      <c r="S1101" s="360"/>
      <c r="T1101" s="360"/>
      <c r="U1101" s="360"/>
      <c r="V1101" s="360"/>
      <c r="W1101" s="360"/>
      <c r="X1101" s="360"/>
      <c r="Y1101" s="142" t="s">
        <v>378</v>
      </c>
      <c r="Z1101" s="376"/>
      <c r="AA1101" s="376"/>
      <c r="AB1101" s="376"/>
      <c r="AC1101" s="142" t="s">
        <v>345</v>
      </c>
      <c r="AD1101" s="142"/>
      <c r="AE1101" s="142"/>
      <c r="AF1101" s="142"/>
      <c r="AG1101" s="142"/>
      <c r="AH1101" s="360" t="s">
        <v>359</v>
      </c>
      <c r="AI1101" s="361"/>
      <c r="AJ1101" s="361"/>
      <c r="AK1101" s="361"/>
      <c r="AL1101" s="361" t="s">
        <v>21</v>
      </c>
      <c r="AM1101" s="361"/>
      <c r="AN1101" s="361"/>
      <c r="AO1101" s="377"/>
      <c r="AP1101" s="363" t="s">
        <v>407</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1" priority="14105">
      <formula>IF(RIGHT(TEXT(P14,"0.#"),1)=".",FALSE,TRUE)</formula>
    </cfRule>
    <cfRule type="expression" dxfId="2860" priority="14106">
      <formula>IF(RIGHT(TEXT(P14,"0.#"),1)=".",TRUE,FALSE)</formula>
    </cfRule>
  </conditionalFormatting>
  <conditionalFormatting sqref="P18:AX18">
    <cfRule type="expression" dxfId="2859" priority="13981">
      <formula>IF(RIGHT(TEXT(P18,"0.#"),1)=".",FALSE,TRUE)</formula>
    </cfRule>
    <cfRule type="expression" dxfId="2858" priority="13982">
      <formula>IF(RIGHT(TEXT(P18,"0.#"),1)=".",TRUE,FALSE)</formula>
    </cfRule>
  </conditionalFormatting>
  <conditionalFormatting sqref="Y782">
    <cfRule type="expression" dxfId="2857" priority="13977">
      <formula>IF(RIGHT(TEXT(Y782,"0.#"),1)=".",FALSE,TRUE)</formula>
    </cfRule>
    <cfRule type="expression" dxfId="2856" priority="13978">
      <formula>IF(RIGHT(TEXT(Y782,"0.#"),1)=".",TRUE,FALSE)</formula>
    </cfRule>
  </conditionalFormatting>
  <conditionalFormatting sqref="Y791">
    <cfRule type="expression" dxfId="2855" priority="13973">
      <formula>IF(RIGHT(TEXT(Y791,"0.#"),1)=".",FALSE,TRUE)</formula>
    </cfRule>
    <cfRule type="expression" dxfId="2854" priority="13974">
      <formula>IF(RIGHT(TEXT(Y791,"0.#"),1)=".",TRUE,FALSE)</formula>
    </cfRule>
  </conditionalFormatting>
  <conditionalFormatting sqref="Y822:Y829 Y820 Y809:Y816 Y807 Y796:Y803 Y794">
    <cfRule type="expression" dxfId="2853" priority="13755">
      <formula>IF(RIGHT(TEXT(Y794,"0.#"),1)=".",FALSE,TRUE)</formula>
    </cfRule>
    <cfRule type="expression" dxfId="2852" priority="13756">
      <formula>IF(RIGHT(TEXT(Y794,"0.#"),1)=".",TRUE,FALSE)</formula>
    </cfRule>
  </conditionalFormatting>
  <conditionalFormatting sqref="P16:AQ17 P15:AX15 P13:AX13">
    <cfRule type="expression" dxfId="2851" priority="13803">
      <formula>IF(RIGHT(TEXT(P13,"0.#"),1)=".",FALSE,TRUE)</formula>
    </cfRule>
    <cfRule type="expression" dxfId="2850" priority="13804">
      <formula>IF(RIGHT(TEXT(P13,"0.#"),1)=".",TRUE,FALSE)</formula>
    </cfRule>
  </conditionalFormatting>
  <conditionalFormatting sqref="P19:AJ19">
    <cfRule type="expression" dxfId="2849" priority="13801">
      <formula>IF(RIGHT(TEXT(P19,"0.#"),1)=".",FALSE,TRUE)</formula>
    </cfRule>
    <cfRule type="expression" dxfId="2848" priority="13802">
      <formula>IF(RIGHT(TEXT(P19,"0.#"),1)=".",TRUE,FALSE)</formula>
    </cfRule>
  </conditionalFormatting>
  <conditionalFormatting sqref="AQ101">
    <cfRule type="expression" dxfId="2847" priority="13793">
      <formula>IF(RIGHT(TEXT(AQ101,"0.#"),1)=".",FALSE,TRUE)</formula>
    </cfRule>
    <cfRule type="expression" dxfId="2846" priority="13794">
      <formula>IF(RIGHT(TEXT(AQ101,"0.#"),1)=".",TRUE,FALSE)</formula>
    </cfRule>
  </conditionalFormatting>
  <conditionalFormatting sqref="Y783:Y790 Y781">
    <cfRule type="expression" dxfId="2845" priority="13779">
      <formula>IF(RIGHT(TEXT(Y781,"0.#"),1)=".",FALSE,TRUE)</formula>
    </cfRule>
    <cfRule type="expression" dxfId="2844" priority="13780">
      <formula>IF(RIGHT(TEXT(Y781,"0.#"),1)=".",TRUE,FALSE)</formula>
    </cfRule>
  </conditionalFormatting>
  <conditionalFormatting sqref="AU782">
    <cfRule type="expression" dxfId="2843" priority="13777">
      <formula>IF(RIGHT(TEXT(AU782,"0.#"),1)=".",FALSE,TRUE)</formula>
    </cfRule>
    <cfRule type="expression" dxfId="2842" priority="13778">
      <formula>IF(RIGHT(TEXT(AU782,"0.#"),1)=".",TRUE,FALSE)</formula>
    </cfRule>
  </conditionalFormatting>
  <conditionalFormatting sqref="AU791">
    <cfRule type="expression" dxfId="2841" priority="13775">
      <formula>IF(RIGHT(TEXT(AU791,"0.#"),1)=".",FALSE,TRUE)</formula>
    </cfRule>
    <cfRule type="expression" dxfId="2840" priority="13776">
      <formula>IF(RIGHT(TEXT(AU791,"0.#"),1)=".",TRUE,FALSE)</formula>
    </cfRule>
  </conditionalFormatting>
  <conditionalFormatting sqref="AU783:AU790 AU781">
    <cfRule type="expression" dxfId="2839" priority="13773">
      <formula>IF(RIGHT(TEXT(AU781,"0.#"),1)=".",FALSE,TRUE)</formula>
    </cfRule>
    <cfRule type="expression" dxfId="2838" priority="13774">
      <formula>IF(RIGHT(TEXT(AU781,"0.#"),1)=".",TRUE,FALSE)</formula>
    </cfRule>
  </conditionalFormatting>
  <conditionalFormatting sqref="Y821 Y808 Y795">
    <cfRule type="expression" dxfId="2837" priority="13759">
      <formula>IF(RIGHT(TEXT(Y795,"0.#"),1)=".",FALSE,TRUE)</formula>
    </cfRule>
    <cfRule type="expression" dxfId="2836" priority="13760">
      <formula>IF(RIGHT(TEXT(Y795,"0.#"),1)=".",TRUE,FALSE)</formula>
    </cfRule>
  </conditionalFormatting>
  <conditionalFormatting sqref="Y830 Y817 Y804">
    <cfRule type="expression" dxfId="2835" priority="13757">
      <formula>IF(RIGHT(TEXT(Y804,"0.#"),1)=".",FALSE,TRUE)</formula>
    </cfRule>
    <cfRule type="expression" dxfId="2834" priority="13758">
      <formula>IF(RIGHT(TEXT(Y804,"0.#"),1)=".",TRUE,FALSE)</formula>
    </cfRule>
  </conditionalFormatting>
  <conditionalFormatting sqref="AU821 AU808 AU795">
    <cfRule type="expression" dxfId="2833" priority="13753">
      <formula>IF(RIGHT(TEXT(AU795,"0.#"),1)=".",FALSE,TRUE)</formula>
    </cfRule>
    <cfRule type="expression" dxfId="2832" priority="13754">
      <formula>IF(RIGHT(TEXT(AU795,"0.#"),1)=".",TRUE,FALSE)</formula>
    </cfRule>
  </conditionalFormatting>
  <conditionalFormatting sqref="AU830 AU817 AU804">
    <cfRule type="expression" dxfId="2831" priority="13751">
      <formula>IF(RIGHT(TEXT(AU804,"0.#"),1)=".",FALSE,TRUE)</formula>
    </cfRule>
    <cfRule type="expression" dxfId="2830" priority="13752">
      <formula>IF(RIGHT(TEXT(AU804,"0.#"),1)=".",TRUE,FALSE)</formula>
    </cfRule>
  </conditionalFormatting>
  <conditionalFormatting sqref="AU822:AU829 AU820 AU809:AU816 AU807 AU796:AU803 AU794">
    <cfRule type="expression" dxfId="2829" priority="13749">
      <formula>IF(RIGHT(TEXT(AU794,"0.#"),1)=".",FALSE,TRUE)</formula>
    </cfRule>
    <cfRule type="expression" dxfId="2828" priority="13750">
      <formula>IF(RIGHT(TEXT(AU794,"0.#"),1)=".",TRUE,FALSE)</formula>
    </cfRule>
  </conditionalFormatting>
  <conditionalFormatting sqref="AM87">
    <cfRule type="expression" dxfId="2827" priority="13403">
      <formula>IF(RIGHT(TEXT(AM87,"0.#"),1)=".",FALSE,TRUE)</formula>
    </cfRule>
    <cfRule type="expression" dxfId="2826" priority="13404">
      <formula>IF(RIGHT(TEXT(AM87,"0.#"),1)=".",TRUE,FALSE)</formula>
    </cfRule>
  </conditionalFormatting>
  <conditionalFormatting sqref="AE55">
    <cfRule type="expression" dxfId="2825" priority="13471">
      <formula>IF(RIGHT(TEXT(AE55,"0.#"),1)=".",FALSE,TRUE)</formula>
    </cfRule>
    <cfRule type="expression" dxfId="2824" priority="13472">
      <formula>IF(RIGHT(TEXT(AE55,"0.#"),1)=".",TRUE,FALSE)</formula>
    </cfRule>
  </conditionalFormatting>
  <conditionalFormatting sqref="AI55">
    <cfRule type="expression" dxfId="2823" priority="13469">
      <formula>IF(RIGHT(TEXT(AI55,"0.#"),1)=".",FALSE,TRUE)</formula>
    </cfRule>
    <cfRule type="expression" dxfId="2822" priority="13470">
      <formula>IF(RIGHT(TEXT(AI55,"0.#"),1)=".",TRUE,FALSE)</formula>
    </cfRule>
  </conditionalFormatting>
  <conditionalFormatting sqref="AM32">
    <cfRule type="expression" dxfId="2821" priority="13553">
      <formula>IF(RIGHT(TEXT(AM32,"0.#"),1)=".",FALSE,TRUE)</formula>
    </cfRule>
    <cfRule type="expression" dxfId="2820" priority="13554">
      <formula>IF(RIGHT(TEXT(AM32,"0.#"),1)=".",TRUE,FALSE)</formula>
    </cfRule>
  </conditionalFormatting>
  <conditionalFormatting sqref="AM33">
    <cfRule type="expression" dxfId="2819" priority="13551">
      <formula>IF(RIGHT(TEXT(AM33,"0.#"),1)=".",FALSE,TRUE)</formula>
    </cfRule>
    <cfRule type="expression" dxfId="2818" priority="13552">
      <formula>IF(RIGHT(TEXT(AM33,"0.#"),1)=".",TRUE,FALSE)</formula>
    </cfRule>
  </conditionalFormatting>
  <conditionalFormatting sqref="AE53">
    <cfRule type="expression" dxfId="2817" priority="13475">
      <formula>IF(RIGHT(TEXT(AE53,"0.#"),1)=".",FALSE,TRUE)</formula>
    </cfRule>
    <cfRule type="expression" dxfId="2816" priority="13476">
      <formula>IF(RIGHT(TEXT(AE53,"0.#"),1)=".",TRUE,FALSE)</formula>
    </cfRule>
  </conditionalFormatting>
  <conditionalFormatting sqref="AE54">
    <cfRule type="expression" dxfId="2815" priority="13473">
      <formula>IF(RIGHT(TEXT(AE54,"0.#"),1)=".",FALSE,TRUE)</formula>
    </cfRule>
    <cfRule type="expression" dxfId="2814" priority="13474">
      <formula>IF(RIGHT(TEXT(AE54,"0.#"),1)=".",TRUE,FALSE)</formula>
    </cfRule>
  </conditionalFormatting>
  <conditionalFormatting sqref="AI54">
    <cfRule type="expression" dxfId="2813" priority="13467">
      <formula>IF(RIGHT(TEXT(AI54,"0.#"),1)=".",FALSE,TRUE)</formula>
    </cfRule>
    <cfRule type="expression" dxfId="2812" priority="13468">
      <formula>IF(RIGHT(TEXT(AI54,"0.#"),1)=".",TRUE,FALSE)</formula>
    </cfRule>
  </conditionalFormatting>
  <conditionalFormatting sqref="AI53">
    <cfRule type="expression" dxfId="2811" priority="13465">
      <formula>IF(RIGHT(TEXT(AI53,"0.#"),1)=".",FALSE,TRUE)</formula>
    </cfRule>
    <cfRule type="expression" dxfId="2810" priority="13466">
      <formula>IF(RIGHT(TEXT(AI53,"0.#"),1)=".",TRUE,FALSE)</formula>
    </cfRule>
  </conditionalFormatting>
  <conditionalFormatting sqref="AM53">
    <cfRule type="expression" dxfId="2809" priority="13463">
      <formula>IF(RIGHT(TEXT(AM53,"0.#"),1)=".",FALSE,TRUE)</formula>
    </cfRule>
    <cfRule type="expression" dxfId="2808" priority="13464">
      <formula>IF(RIGHT(TEXT(AM53,"0.#"),1)=".",TRUE,FALSE)</formula>
    </cfRule>
  </conditionalFormatting>
  <conditionalFormatting sqref="AM54">
    <cfRule type="expression" dxfId="2807" priority="13461">
      <formula>IF(RIGHT(TEXT(AM54,"0.#"),1)=".",FALSE,TRUE)</formula>
    </cfRule>
    <cfRule type="expression" dxfId="2806" priority="13462">
      <formula>IF(RIGHT(TEXT(AM54,"0.#"),1)=".",TRUE,FALSE)</formula>
    </cfRule>
  </conditionalFormatting>
  <conditionalFormatting sqref="AM55">
    <cfRule type="expression" dxfId="2805" priority="13459">
      <formula>IF(RIGHT(TEXT(AM55,"0.#"),1)=".",FALSE,TRUE)</formula>
    </cfRule>
    <cfRule type="expression" dxfId="2804" priority="13460">
      <formula>IF(RIGHT(TEXT(AM55,"0.#"),1)=".",TRUE,FALSE)</formula>
    </cfRule>
  </conditionalFormatting>
  <conditionalFormatting sqref="AE60">
    <cfRule type="expression" dxfId="2803" priority="13445">
      <formula>IF(RIGHT(TEXT(AE60,"0.#"),1)=".",FALSE,TRUE)</formula>
    </cfRule>
    <cfRule type="expression" dxfId="2802" priority="13446">
      <formula>IF(RIGHT(TEXT(AE60,"0.#"),1)=".",TRUE,FALSE)</formula>
    </cfRule>
  </conditionalFormatting>
  <conditionalFormatting sqref="AE61">
    <cfRule type="expression" dxfId="2801" priority="13443">
      <formula>IF(RIGHT(TEXT(AE61,"0.#"),1)=".",FALSE,TRUE)</formula>
    </cfRule>
    <cfRule type="expression" dxfId="2800" priority="13444">
      <formula>IF(RIGHT(TEXT(AE61,"0.#"),1)=".",TRUE,FALSE)</formula>
    </cfRule>
  </conditionalFormatting>
  <conditionalFormatting sqref="AE62">
    <cfRule type="expression" dxfId="2799" priority="13441">
      <formula>IF(RIGHT(TEXT(AE62,"0.#"),1)=".",FALSE,TRUE)</formula>
    </cfRule>
    <cfRule type="expression" dxfId="2798" priority="13442">
      <formula>IF(RIGHT(TEXT(AE62,"0.#"),1)=".",TRUE,FALSE)</formula>
    </cfRule>
  </conditionalFormatting>
  <conditionalFormatting sqref="AI62">
    <cfRule type="expression" dxfId="2797" priority="13439">
      <formula>IF(RIGHT(TEXT(AI62,"0.#"),1)=".",FALSE,TRUE)</formula>
    </cfRule>
    <cfRule type="expression" dxfId="2796" priority="13440">
      <formula>IF(RIGHT(TEXT(AI62,"0.#"),1)=".",TRUE,FALSE)</formula>
    </cfRule>
  </conditionalFormatting>
  <conditionalFormatting sqref="AI61">
    <cfRule type="expression" dxfId="2795" priority="13437">
      <formula>IF(RIGHT(TEXT(AI61,"0.#"),1)=".",FALSE,TRUE)</formula>
    </cfRule>
    <cfRule type="expression" dxfId="2794" priority="13438">
      <formula>IF(RIGHT(TEXT(AI61,"0.#"),1)=".",TRUE,FALSE)</formula>
    </cfRule>
  </conditionalFormatting>
  <conditionalFormatting sqref="AI60">
    <cfRule type="expression" dxfId="2793" priority="13435">
      <formula>IF(RIGHT(TEXT(AI60,"0.#"),1)=".",FALSE,TRUE)</formula>
    </cfRule>
    <cfRule type="expression" dxfId="2792" priority="13436">
      <formula>IF(RIGHT(TEXT(AI60,"0.#"),1)=".",TRUE,FALSE)</formula>
    </cfRule>
  </conditionalFormatting>
  <conditionalFormatting sqref="AM60">
    <cfRule type="expression" dxfId="2791" priority="13433">
      <formula>IF(RIGHT(TEXT(AM60,"0.#"),1)=".",FALSE,TRUE)</formula>
    </cfRule>
    <cfRule type="expression" dxfId="2790" priority="13434">
      <formula>IF(RIGHT(TEXT(AM60,"0.#"),1)=".",TRUE,FALSE)</formula>
    </cfRule>
  </conditionalFormatting>
  <conditionalFormatting sqref="AM61">
    <cfRule type="expression" dxfId="2789" priority="13431">
      <formula>IF(RIGHT(TEXT(AM61,"0.#"),1)=".",FALSE,TRUE)</formula>
    </cfRule>
    <cfRule type="expression" dxfId="2788" priority="13432">
      <formula>IF(RIGHT(TEXT(AM61,"0.#"),1)=".",TRUE,FALSE)</formula>
    </cfRule>
  </conditionalFormatting>
  <conditionalFormatting sqref="AM62">
    <cfRule type="expression" dxfId="2787" priority="13429">
      <formula>IF(RIGHT(TEXT(AM62,"0.#"),1)=".",FALSE,TRUE)</formula>
    </cfRule>
    <cfRule type="expression" dxfId="2786" priority="13430">
      <formula>IF(RIGHT(TEXT(AM62,"0.#"),1)=".",TRUE,FALSE)</formula>
    </cfRule>
  </conditionalFormatting>
  <conditionalFormatting sqref="AE87">
    <cfRule type="expression" dxfId="2785" priority="13415">
      <formula>IF(RIGHT(TEXT(AE87,"0.#"),1)=".",FALSE,TRUE)</formula>
    </cfRule>
    <cfRule type="expression" dxfId="2784" priority="13416">
      <formula>IF(RIGHT(TEXT(AE87,"0.#"),1)=".",TRUE,FALSE)</formula>
    </cfRule>
  </conditionalFormatting>
  <conditionalFormatting sqref="AE88">
    <cfRule type="expression" dxfId="2783" priority="13413">
      <formula>IF(RIGHT(TEXT(AE88,"0.#"),1)=".",FALSE,TRUE)</formula>
    </cfRule>
    <cfRule type="expression" dxfId="2782" priority="13414">
      <formula>IF(RIGHT(TEXT(AE88,"0.#"),1)=".",TRUE,FALSE)</formula>
    </cfRule>
  </conditionalFormatting>
  <conditionalFormatting sqref="AE89">
    <cfRule type="expression" dxfId="2781" priority="13411">
      <formula>IF(RIGHT(TEXT(AE89,"0.#"),1)=".",FALSE,TRUE)</formula>
    </cfRule>
    <cfRule type="expression" dxfId="2780" priority="13412">
      <formula>IF(RIGHT(TEXT(AE89,"0.#"),1)=".",TRUE,FALSE)</formula>
    </cfRule>
  </conditionalFormatting>
  <conditionalFormatting sqref="AI89">
    <cfRule type="expression" dxfId="2779" priority="13409">
      <formula>IF(RIGHT(TEXT(AI89,"0.#"),1)=".",FALSE,TRUE)</formula>
    </cfRule>
    <cfRule type="expression" dxfId="2778" priority="13410">
      <formula>IF(RIGHT(TEXT(AI89,"0.#"),1)=".",TRUE,FALSE)</formula>
    </cfRule>
  </conditionalFormatting>
  <conditionalFormatting sqref="AI88">
    <cfRule type="expression" dxfId="2777" priority="13407">
      <formula>IF(RIGHT(TEXT(AI88,"0.#"),1)=".",FALSE,TRUE)</formula>
    </cfRule>
    <cfRule type="expression" dxfId="2776" priority="13408">
      <formula>IF(RIGHT(TEXT(AI88,"0.#"),1)=".",TRUE,FALSE)</formula>
    </cfRule>
  </conditionalFormatting>
  <conditionalFormatting sqref="AI87">
    <cfRule type="expression" dxfId="2775" priority="13405">
      <formula>IF(RIGHT(TEXT(AI87,"0.#"),1)=".",FALSE,TRUE)</formula>
    </cfRule>
    <cfRule type="expression" dxfId="2774" priority="13406">
      <formula>IF(RIGHT(TEXT(AI87,"0.#"),1)=".",TRUE,FALSE)</formula>
    </cfRule>
  </conditionalFormatting>
  <conditionalFormatting sqref="AM88">
    <cfRule type="expression" dxfId="2773" priority="13401">
      <formula>IF(RIGHT(TEXT(AM88,"0.#"),1)=".",FALSE,TRUE)</formula>
    </cfRule>
    <cfRule type="expression" dxfId="2772" priority="13402">
      <formula>IF(RIGHT(TEXT(AM88,"0.#"),1)=".",TRUE,FALSE)</formula>
    </cfRule>
  </conditionalFormatting>
  <conditionalFormatting sqref="AM89">
    <cfRule type="expression" dxfId="2771" priority="13399">
      <formula>IF(RIGHT(TEXT(AM89,"0.#"),1)=".",FALSE,TRUE)</formula>
    </cfRule>
    <cfRule type="expression" dxfId="2770" priority="13400">
      <formula>IF(RIGHT(TEXT(AM89,"0.#"),1)=".",TRUE,FALSE)</formula>
    </cfRule>
  </conditionalFormatting>
  <conditionalFormatting sqref="AE92">
    <cfRule type="expression" dxfId="2769" priority="13385">
      <formula>IF(RIGHT(TEXT(AE92,"0.#"),1)=".",FALSE,TRUE)</formula>
    </cfRule>
    <cfRule type="expression" dxfId="2768" priority="13386">
      <formula>IF(RIGHT(TEXT(AE92,"0.#"),1)=".",TRUE,FALSE)</formula>
    </cfRule>
  </conditionalFormatting>
  <conditionalFormatting sqref="AE93">
    <cfRule type="expression" dxfId="2767" priority="13383">
      <formula>IF(RIGHT(TEXT(AE93,"0.#"),1)=".",FALSE,TRUE)</formula>
    </cfRule>
    <cfRule type="expression" dxfId="2766" priority="13384">
      <formula>IF(RIGHT(TEXT(AE93,"0.#"),1)=".",TRUE,FALSE)</formula>
    </cfRule>
  </conditionalFormatting>
  <conditionalFormatting sqref="AE94">
    <cfRule type="expression" dxfId="2765" priority="13381">
      <formula>IF(RIGHT(TEXT(AE94,"0.#"),1)=".",FALSE,TRUE)</formula>
    </cfRule>
    <cfRule type="expression" dxfId="2764" priority="13382">
      <formula>IF(RIGHT(TEXT(AE94,"0.#"),1)=".",TRUE,FALSE)</formula>
    </cfRule>
  </conditionalFormatting>
  <conditionalFormatting sqref="AI94">
    <cfRule type="expression" dxfId="2763" priority="13379">
      <formula>IF(RIGHT(TEXT(AI94,"0.#"),1)=".",FALSE,TRUE)</formula>
    </cfRule>
    <cfRule type="expression" dxfId="2762" priority="13380">
      <formula>IF(RIGHT(TEXT(AI94,"0.#"),1)=".",TRUE,FALSE)</formula>
    </cfRule>
  </conditionalFormatting>
  <conditionalFormatting sqref="AI93">
    <cfRule type="expression" dxfId="2761" priority="13377">
      <formula>IF(RIGHT(TEXT(AI93,"0.#"),1)=".",FALSE,TRUE)</formula>
    </cfRule>
    <cfRule type="expression" dxfId="2760" priority="13378">
      <formula>IF(RIGHT(TEXT(AI93,"0.#"),1)=".",TRUE,FALSE)</formula>
    </cfRule>
  </conditionalFormatting>
  <conditionalFormatting sqref="AI92">
    <cfRule type="expression" dxfId="2759" priority="13375">
      <formula>IF(RIGHT(TEXT(AI92,"0.#"),1)=".",FALSE,TRUE)</formula>
    </cfRule>
    <cfRule type="expression" dxfId="2758" priority="13376">
      <formula>IF(RIGHT(TEXT(AI92,"0.#"),1)=".",TRUE,FALSE)</formula>
    </cfRule>
  </conditionalFormatting>
  <conditionalFormatting sqref="AM92">
    <cfRule type="expression" dxfId="2757" priority="13373">
      <formula>IF(RIGHT(TEXT(AM92,"0.#"),1)=".",FALSE,TRUE)</formula>
    </cfRule>
    <cfRule type="expression" dxfId="2756" priority="13374">
      <formula>IF(RIGHT(TEXT(AM92,"0.#"),1)=".",TRUE,FALSE)</formula>
    </cfRule>
  </conditionalFormatting>
  <conditionalFormatting sqref="AM93">
    <cfRule type="expression" dxfId="2755" priority="13371">
      <formula>IF(RIGHT(TEXT(AM93,"0.#"),1)=".",FALSE,TRUE)</formula>
    </cfRule>
    <cfRule type="expression" dxfId="2754" priority="13372">
      <formula>IF(RIGHT(TEXT(AM93,"0.#"),1)=".",TRUE,FALSE)</formula>
    </cfRule>
  </conditionalFormatting>
  <conditionalFormatting sqref="AM94">
    <cfRule type="expression" dxfId="2753" priority="13369">
      <formula>IF(RIGHT(TEXT(AM94,"0.#"),1)=".",FALSE,TRUE)</formula>
    </cfRule>
    <cfRule type="expression" dxfId="2752" priority="13370">
      <formula>IF(RIGHT(TEXT(AM94,"0.#"),1)=".",TRUE,FALSE)</formula>
    </cfRule>
  </conditionalFormatting>
  <conditionalFormatting sqref="AE97">
    <cfRule type="expression" dxfId="2751" priority="13355">
      <formula>IF(RIGHT(TEXT(AE97,"0.#"),1)=".",FALSE,TRUE)</formula>
    </cfRule>
    <cfRule type="expression" dxfId="2750" priority="13356">
      <formula>IF(RIGHT(TEXT(AE97,"0.#"),1)=".",TRUE,FALSE)</formula>
    </cfRule>
  </conditionalFormatting>
  <conditionalFormatting sqref="AE98">
    <cfRule type="expression" dxfId="2749" priority="13353">
      <formula>IF(RIGHT(TEXT(AE98,"0.#"),1)=".",FALSE,TRUE)</formula>
    </cfRule>
    <cfRule type="expression" dxfId="2748" priority="13354">
      <formula>IF(RIGHT(TEXT(AE98,"0.#"),1)=".",TRUE,FALSE)</formula>
    </cfRule>
  </conditionalFormatting>
  <conditionalFormatting sqref="AE99">
    <cfRule type="expression" dxfId="2747" priority="13351">
      <formula>IF(RIGHT(TEXT(AE99,"0.#"),1)=".",FALSE,TRUE)</formula>
    </cfRule>
    <cfRule type="expression" dxfId="2746" priority="13352">
      <formula>IF(RIGHT(TEXT(AE99,"0.#"),1)=".",TRUE,FALSE)</formula>
    </cfRule>
  </conditionalFormatting>
  <conditionalFormatting sqref="AI99">
    <cfRule type="expression" dxfId="2745" priority="13349">
      <formula>IF(RIGHT(TEXT(AI99,"0.#"),1)=".",FALSE,TRUE)</formula>
    </cfRule>
    <cfRule type="expression" dxfId="2744" priority="13350">
      <formula>IF(RIGHT(TEXT(AI99,"0.#"),1)=".",TRUE,FALSE)</formula>
    </cfRule>
  </conditionalFormatting>
  <conditionalFormatting sqref="AI98">
    <cfRule type="expression" dxfId="2743" priority="13347">
      <formula>IF(RIGHT(TEXT(AI98,"0.#"),1)=".",FALSE,TRUE)</formula>
    </cfRule>
    <cfRule type="expression" dxfId="2742" priority="13348">
      <formula>IF(RIGHT(TEXT(AI98,"0.#"),1)=".",TRUE,FALSE)</formula>
    </cfRule>
  </conditionalFormatting>
  <conditionalFormatting sqref="AI97">
    <cfRule type="expression" dxfId="2741" priority="13345">
      <formula>IF(RIGHT(TEXT(AI97,"0.#"),1)=".",FALSE,TRUE)</formula>
    </cfRule>
    <cfRule type="expression" dxfId="2740" priority="13346">
      <formula>IF(RIGHT(TEXT(AI97,"0.#"),1)=".",TRUE,FALSE)</formula>
    </cfRule>
  </conditionalFormatting>
  <conditionalFormatting sqref="AM97">
    <cfRule type="expression" dxfId="2739" priority="13343">
      <formula>IF(RIGHT(TEXT(AM97,"0.#"),1)=".",FALSE,TRUE)</formula>
    </cfRule>
    <cfRule type="expression" dxfId="2738" priority="13344">
      <formula>IF(RIGHT(TEXT(AM97,"0.#"),1)=".",TRUE,FALSE)</formula>
    </cfRule>
  </conditionalFormatting>
  <conditionalFormatting sqref="AM98">
    <cfRule type="expression" dxfId="2737" priority="13341">
      <formula>IF(RIGHT(TEXT(AM98,"0.#"),1)=".",FALSE,TRUE)</formula>
    </cfRule>
    <cfRule type="expression" dxfId="2736" priority="13342">
      <formula>IF(RIGHT(TEXT(AM98,"0.#"),1)=".",TRUE,FALSE)</formula>
    </cfRule>
  </conditionalFormatting>
  <conditionalFormatting sqref="AM99">
    <cfRule type="expression" dxfId="2735" priority="13339">
      <formula>IF(RIGHT(TEXT(AM99,"0.#"),1)=".",FALSE,TRUE)</formula>
    </cfRule>
    <cfRule type="expression" dxfId="2734" priority="13340">
      <formula>IF(RIGHT(TEXT(AM99,"0.#"),1)=".",TRUE,FALSE)</formula>
    </cfRule>
  </conditionalFormatting>
  <conditionalFormatting sqref="AM101">
    <cfRule type="expression" dxfId="2733" priority="13323">
      <formula>IF(RIGHT(TEXT(AM101,"0.#"),1)=".",FALSE,TRUE)</formula>
    </cfRule>
    <cfRule type="expression" dxfId="2732" priority="13324">
      <formula>IF(RIGHT(TEXT(AM101,"0.#"),1)=".",TRUE,FALSE)</formula>
    </cfRule>
  </conditionalFormatting>
  <conditionalFormatting sqref="AM102">
    <cfRule type="expression" dxfId="2731" priority="13317">
      <formula>IF(RIGHT(TEXT(AM102,"0.#"),1)=".",FALSE,TRUE)</formula>
    </cfRule>
    <cfRule type="expression" dxfId="2730" priority="13318">
      <formula>IF(RIGHT(TEXT(AM102,"0.#"),1)=".",TRUE,FALSE)</formula>
    </cfRule>
  </conditionalFormatting>
  <conditionalFormatting sqref="AQ102">
    <cfRule type="expression" dxfId="2729" priority="13315">
      <formula>IF(RIGHT(TEXT(AQ102,"0.#"),1)=".",FALSE,TRUE)</formula>
    </cfRule>
    <cfRule type="expression" dxfId="2728" priority="13316">
      <formula>IF(RIGHT(TEXT(AQ102,"0.#"),1)=".",TRUE,FALSE)</formula>
    </cfRule>
  </conditionalFormatting>
  <conditionalFormatting sqref="AE107">
    <cfRule type="expression" dxfId="2727" priority="13299">
      <formula>IF(RIGHT(TEXT(AE107,"0.#"),1)=".",FALSE,TRUE)</formula>
    </cfRule>
    <cfRule type="expression" dxfId="2726" priority="13300">
      <formula>IF(RIGHT(TEXT(AE107,"0.#"),1)=".",TRUE,FALSE)</formula>
    </cfRule>
  </conditionalFormatting>
  <conditionalFormatting sqref="AI107">
    <cfRule type="expression" dxfId="2725" priority="13297">
      <formula>IF(RIGHT(TEXT(AI107,"0.#"),1)=".",FALSE,TRUE)</formula>
    </cfRule>
    <cfRule type="expression" dxfId="2724" priority="13298">
      <formula>IF(RIGHT(TEXT(AI107,"0.#"),1)=".",TRUE,FALSE)</formula>
    </cfRule>
  </conditionalFormatting>
  <conditionalFormatting sqref="AM107">
    <cfRule type="expression" dxfId="2723" priority="13295">
      <formula>IF(RIGHT(TEXT(AM107,"0.#"),1)=".",FALSE,TRUE)</formula>
    </cfRule>
    <cfRule type="expression" dxfId="2722" priority="13296">
      <formula>IF(RIGHT(TEXT(AM107,"0.#"),1)=".",TRUE,FALSE)</formula>
    </cfRule>
  </conditionalFormatting>
  <conditionalFormatting sqref="AE108">
    <cfRule type="expression" dxfId="2721" priority="13293">
      <formula>IF(RIGHT(TEXT(AE108,"0.#"),1)=".",FALSE,TRUE)</formula>
    </cfRule>
    <cfRule type="expression" dxfId="2720" priority="13294">
      <formula>IF(RIGHT(TEXT(AE108,"0.#"),1)=".",TRUE,FALSE)</formula>
    </cfRule>
  </conditionalFormatting>
  <conditionalFormatting sqref="AI108">
    <cfRule type="expression" dxfId="2719" priority="13291">
      <formula>IF(RIGHT(TEXT(AI108,"0.#"),1)=".",FALSE,TRUE)</formula>
    </cfRule>
    <cfRule type="expression" dxfId="2718" priority="13292">
      <formula>IF(RIGHT(TEXT(AI108,"0.#"),1)=".",TRUE,FALSE)</formula>
    </cfRule>
  </conditionalFormatting>
  <conditionalFormatting sqref="AM108">
    <cfRule type="expression" dxfId="2717" priority="13289">
      <formula>IF(RIGHT(TEXT(AM108,"0.#"),1)=".",FALSE,TRUE)</formula>
    </cfRule>
    <cfRule type="expression" dxfId="2716" priority="13290">
      <formula>IF(RIGHT(TEXT(AM108,"0.#"),1)=".",TRUE,FALSE)</formula>
    </cfRule>
  </conditionalFormatting>
  <conditionalFormatting sqref="AE110">
    <cfRule type="expression" dxfId="2715" priority="13285">
      <formula>IF(RIGHT(TEXT(AE110,"0.#"),1)=".",FALSE,TRUE)</formula>
    </cfRule>
    <cfRule type="expression" dxfId="2714" priority="13286">
      <formula>IF(RIGHT(TEXT(AE110,"0.#"),1)=".",TRUE,FALSE)</formula>
    </cfRule>
  </conditionalFormatting>
  <conditionalFormatting sqref="AI110">
    <cfRule type="expression" dxfId="2713" priority="13283">
      <formula>IF(RIGHT(TEXT(AI110,"0.#"),1)=".",FALSE,TRUE)</formula>
    </cfRule>
    <cfRule type="expression" dxfId="2712" priority="13284">
      <formula>IF(RIGHT(TEXT(AI110,"0.#"),1)=".",TRUE,FALSE)</formula>
    </cfRule>
  </conditionalFormatting>
  <conditionalFormatting sqref="AM110">
    <cfRule type="expression" dxfId="2711" priority="13281">
      <formula>IF(RIGHT(TEXT(AM110,"0.#"),1)=".",FALSE,TRUE)</formula>
    </cfRule>
    <cfRule type="expression" dxfId="2710" priority="13282">
      <formula>IF(RIGHT(TEXT(AM110,"0.#"),1)=".",TRUE,FALSE)</formula>
    </cfRule>
  </conditionalFormatting>
  <conditionalFormatting sqref="AE111">
    <cfRule type="expression" dxfId="2709" priority="13279">
      <formula>IF(RIGHT(TEXT(AE111,"0.#"),1)=".",FALSE,TRUE)</formula>
    </cfRule>
    <cfRule type="expression" dxfId="2708" priority="13280">
      <formula>IF(RIGHT(TEXT(AE111,"0.#"),1)=".",TRUE,FALSE)</formula>
    </cfRule>
  </conditionalFormatting>
  <conditionalFormatting sqref="AI111">
    <cfRule type="expression" dxfId="2707" priority="13277">
      <formula>IF(RIGHT(TEXT(AI111,"0.#"),1)=".",FALSE,TRUE)</formula>
    </cfRule>
    <cfRule type="expression" dxfId="2706" priority="13278">
      <formula>IF(RIGHT(TEXT(AI111,"0.#"),1)=".",TRUE,FALSE)</formula>
    </cfRule>
  </conditionalFormatting>
  <conditionalFormatting sqref="AM111">
    <cfRule type="expression" dxfId="2705" priority="13275">
      <formula>IF(RIGHT(TEXT(AM111,"0.#"),1)=".",FALSE,TRUE)</formula>
    </cfRule>
    <cfRule type="expression" dxfId="2704" priority="13276">
      <formula>IF(RIGHT(TEXT(AM111,"0.#"),1)=".",TRUE,FALSE)</formula>
    </cfRule>
  </conditionalFormatting>
  <conditionalFormatting sqref="AE113">
    <cfRule type="expression" dxfId="2703" priority="13271">
      <formula>IF(RIGHT(TEXT(AE113,"0.#"),1)=".",FALSE,TRUE)</formula>
    </cfRule>
    <cfRule type="expression" dxfId="2702" priority="13272">
      <formula>IF(RIGHT(TEXT(AE113,"0.#"),1)=".",TRUE,FALSE)</formula>
    </cfRule>
  </conditionalFormatting>
  <conditionalFormatting sqref="AI113">
    <cfRule type="expression" dxfId="2701" priority="13269">
      <formula>IF(RIGHT(TEXT(AI113,"0.#"),1)=".",FALSE,TRUE)</formula>
    </cfRule>
    <cfRule type="expression" dxfId="2700" priority="13270">
      <formula>IF(RIGHT(TEXT(AI113,"0.#"),1)=".",TRUE,FALSE)</formula>
    </cfRule>
  </conditionalFormatting>
  <conditionalFormatting sqref="AM113">
    <cfRule type="expression" dxfId="2699" priority="13267">
      <formula>IF(RIGHT(TEXT(AM113,"0.#"),1)=".",FALSE,TRUE)</formula>
    </cfRule>
    <cfRule type="expression" dxfId="2698" priority="13268">
      <formula>IF(RIGHT(TEXT(AM113,"0.#"),1)=".",TRUE,FALSE)</formula>
    </cfRule>
  </conditionalFormatting>
  <conditionalFormatting sqref="AE114">
    <cfRule type="expression" dxfId="2697" priority="13265">
      <formula>IF(RIGHT(TEXT(AE114,"0.#"),1)=".",FALSE,TRUE)</formula>
    </cfRule>
    <cfRule type="expression" dxfId="2696" priority="13266">
      <formula>IF(RIGHT(TEXT(AE114,"0.#"),1)=".",TRUE,FALSE)</formula>
    </cfRule>
  </conditionalFormatting>
  <conditionalFormatting sqref="AI114">
    <cfRule type="expression" dxfId="2695" priority="13263">
      <formula>IF(RIGHT(TEXT(AI114,"0.#"),1)=".",FALSE,TRUE)</formula>
    </cfRule>
    <cfRule type="expression" dxfId="2694" priority="13264">
      <formula>IF(RIGHT(TEXT(AI114,"0.#"),1)=".",TRUE,FALSE)</formula>
    </cfRule>
  </conditionalFormatting>
  <conditionalFormatting sqref="AM114">
    <cfRule type="expression" dxfId="2693" priority="13261">
      <formula>IF(RIGHT(TEXT(AM114,"0.#"),1)=".",FALSE,TRUE)</formula>
    </cfRule>
    <cfRule type="expression" dxfId="2692" priority="13262">
      <formula>IF(RIGHT(TEXT(AM114,"0.#"),1)=".",TRUE,FALSE)</formula>
    </cfRule>
  </conditionalFormatting>
  <conditionalFormatting sqref="AE119 AQ119">
    <cfRule type="expression" dxfId="2691" priority="13243">
      <formula>IF(RIGHT(TEXT(AE119,"0.#"),1)=".",FALSE,TRUE)</formula>
    </cfRule>
    <cfRule type="expression" dxfId="2690" priority="13244">
      <formula>IF(RIGHT(TEXT(AE119,"0.#"),1)=".",TRUE,FALSE)</formula>
    </cfRule>
  </conditionalFormatting>
  <conditionalFormatting sqref="AI119">
    <cfRule type="expression" dxfId="2689" priority="13241">
      <formula>IF(RIGHT(TEXT(AI119,"0.#"),1)=".",FALSE,TRUE)</formula>
    </cfRule>
    <cfRule type="expression" dxfId="2688" priority="13242">
      <formula>IF(RIGHT(TEXT(AI119,"0.#"),1)=".",TRUE,FALSE)</formula>
    </cfRule>
  </conditionalFormatting>
  <conditionalFormatting sqref="AM119">
    <cfRule type="expression" dxfId="2687" priority="13239">
      <formula>IF(RIGHT(TEXT(AM119,"0.#"),1)=".",FALSE,TRUE)</formula>
    </cfRule>
    <cfRule type="expression" dxfId="2686" priority="13240">
      <formula>IF(RIGHT(TEXT(AM119,"0.#"),1)=".",TRUE,FALSE)</formula>
    </cfRule>
  </conditionalFormatting>
  <conditionalFormatting sqref="AQ120">
    <cfRule type="expression" dxfId="2685" priority="13231">
      <formula>IF(RIGHT(TEXT(AQ120,"0.#"),1)=".",FALSE,TRUE)</formula>
    </cfRule>
    <cfRule type="expression" dxfId="2684" priority="13232">
      <formula>IF(RIGHT(TEXT(AQ120,"0.#"),1)=".",TRUE,FALSE)</formula>
    </cfRule>
  </conditionalFormatting>
  <conditionalFormatting sqref="AE122 AQ122">
    <cfRule type="expression" dxfId="2683" priority="13229">
      <formula>IF(RIGHT(TEXT(AE122,"0.#"),1)=".",FALSE,TRUE)</formula>
    </cfRule>
    <cfRule type="expression" dxfId="2682" priority="13230">
      <formula>IF(RIGHT(TEXT(AE122,"0.#"),1)=".",TRUE,FALSE)</formula>
    </cfRule>
  </conditionalFormatting>
  <conditionalFormatting sqref="AI122">
    <cfRule type="expression" dxfId="2681" priority="13227">
      <formula>IF(RIGHT(TEXT(AI122,"0.#"),1)=".",FALSE,TRUE)</formula>
    </cfRule>
    <cfRule type="expression" dxfId="2680" priority="13228">
      <formula>IF(RIGHT(TEXT(AI122,"0.#"),1)=".",TRUE,FALSE)</formula>
    </cfRule>
  </conditionalFormatting>
  <conditionalFormatting sqref="AM122">
    <cfRule type="expression" dxfId="2679" priority="13225">
      <formula>IF(RIGHT(TEXT(AM122,"0.#"),1)=".",FALSE,TRUE)</formula>
    </cfRule>
    <cfRule type="expression" dxfId="2678" priority="13226">
      <formula>IF(RIGHT(TEXT(AM122,"0.#"),1)=".",TRUE,FALSE)</formula>
    </cfRule>
  </conditionalFormatting>
  <conditionalFormatting sqref="AQ123">
    <cfRule type="expression" dxfId="2677" priority="13217">
      <formula>IF(RIGHT(TEXT(AQ123,"0.#"),1)=".",FALSE,TRUE)</formula>
    </cfRule>
    <cfRule type="expression" dxfId="2676" priority="13218">
      <formula>IF(RIGHT(TEXT(AQ123,"0.#"),1)=".",TRUE,FALSE)</formula>
    </cfRule>
  </conditionalFormatting>
  <conditionalFormatting sqref="AE125 AQ125">
    <cfRule type="expression" dxfId="2675" priority="13215">
      <formula>IF(RIGHT(TEXT(AE125,"0.#"),1)=".",FALSE,TRUE)</formula>
    </cfRule>
    <cfRule type="expression" dxfId="2674" priority="13216">
      <formula>IF(RIGHT(TEXT(AE125,"0.#"),1)=".",TRUE,FALSE)</formula>
    </cfRule>
  </conditionalFormatting>
  <conditionalFormatting sqref="AI125">
    <cfRule type="expression" dxfId="2673" priority="13213">
      <formula>IF(RIGHT(TEXT(AI125,"0.#"),1)=".",FALSE,TRUE)</formula>
    </cfRule>
    <cfRule type="expression" dxfId="2672" priority="13214">
      <formula>IF(RIGHT(TEXT(AI125,"0.#"),1)=".",TRUE,FALSE)</formula>
    </cfRule>
  </conditionalFormatting>
  <conditionalFormatting sqref="AM125">
    <cfRule type="expression" dxfId="2671" priority="13211">
      <formula>IF(RIGHT(TEXT(AM125,"0.#"),1)=".",FALSE,TRUE)</formula>
    </cfRule>
    <cfRule type="expression" dxfId="2670" priority="13212">
      <formula>IF(RIGHT(TEXT(AM125,"0.#"),1)=".",TRUE,FALSE)</formula>
    </cfRule>
  </conditionalFormatting>
  <conditionalFormatting sqref="AQ126">
    <cfRule type="expression" dxfId="2669" priority="13203">
      <formula>IF(RIGHT(TEXT(AQ126,"0.#"),1)=".",FALSE,TRUE)</formula>
    </cfRule>
    <cfRule type="expression" dxfId="2668" priority="13204">
      <formula>IF(RIGHT(TEXT(AQ126,"0.#"),1)=".",TRUE,FALSE)</formula>
    </cfRule>
  </conditionalFormatting>
  <conditionalFormatting sqref="AE128 AQ128">
    <cfRule type="expression" dxfId="2667" priority="13201">
      <formula>IF(RIGHT(TEXT(AE128,"0.#"),1)=".",FALSE,TRUE)</formula>
    </cfRule>
    <cfRule type="expression" dxfId="2666" priority="13202">
      <formula>IF(RIGHT(TEXT(AE128,"0.#"),1)=".",TRUE,FALSE)</formula>
    </cfRule>
  </conditionalFormatting>
  <conditionalFormatting sqref="AI128">
    <cfRule type="expression" dxfId="2665" priority="13199">
      <formula>IF(RIGHT(TEXT(AI128,"0.#"),1)=".",FALSE,TRUE)</formula>
    </cfRule>
    <cfRule type="expression" dxfId="2664" priority="13200">
      <formula>IF(RIGHT(TEXT(AI128,"0.#"),1)=".",TRUE,FALSE)</formula>
    </cfRule>
  </conditionalFormatting>
  <conditionalFormatting sqref="AM128">
    <cfRule type="expression" dxfId="2663" priority="13197">
      <formula>IF(RIGHT(TEXT(AM128,"0.#"),1)=".",FALSE,TRUE)</formula>
    </cfRule>
    <cfRule type="expression" dxfId="2662" priority="13198">
      <formula>IF(RIGHT(TEXT(AM128,"0.#"),1)=".",TRUE,FALSE)</formula>
    </cfRule>
  </conditionalFormatting>
  <conditionalFormatting sqref="AQ129">
    <cfRule type="expression" dxfId="2661" priority="13189">
      <formula>IF(RIGHT(TEXT(AQ129,"0.#"),1)=".",FALSE,TRUE)</formula>
    </cfRule>
    <cfRule type="expression" dxfId="2660" priority="13190">
      <formula>IF(RIGHT(TEXT(AQ129,"0.#"),1)=".",TRUE,FALSE)</formula>
    </cfRule>
  </conditionalFormatting>
  <conditionalFormatting sqref="AE75">
    <cfRule type="expression" dxfId="2659" priority="13187">
      <formula>IF(RIGHT(TEXT(AE75,"0.#"),1)=".",FALSE,TRUE)</formula>
    </cfRule>
    <cfRule type="expression" dxfId="2658" priority="13188">
      <formula>IF(RIGHT(TEXT(AE75,"0.#"),1)=".",TRUE,FALSE)</formula>
    </cfRule>
  </conditionalFormatting>
  <conditionalFormatting sqref="AE76">
    <cfRule type="expression" dxfId="2657" priority="13185">
      <formula>IF(RIGHT(TEXT(AE76,"0.#"),1)=".",FALSE,TRUE)</formula>
    </cfRule>
    <cfRule type="expression" dxfId="2656" priority="13186">
      <formula>IF(RIGHT(TEXT(AE76,"0.#"),1)=".",TRUE,FALSE)</formula>
    </cfRule>
  </conditionalFormatting>
  <conditionalFormatting sqref="AE77">
    <cfRule type="expression" dxfId="2655" priority="13183">
      <formula>IF(RIGHT(TEXT(AE77,"0.#"),1)=".",FALSE,TRUE)</formula>
    </cfRule>
    <cfRule type="expression" dxfId="2654" priority="13184">
      <formula>IF(RIGHT(TEXT(AE77,"0.#"),1)=".",TRUE,FALSE)</formula>
    </cfRule>
  </conditionalFormatting>
  <conditionalFormatting sqref="AI77">
    <cfRule type="expression" dxfId="2653" priority="13181">
      <formula>IF(RIGHT(TEXT(AI77,"0.#"),1)=".",FALSE,TRUE)</formula>
    </cfRule>
    <cfRule type="expression" dxfId="2652" priority="13182">
      <formula>IF(RIGHT(TEXT(AI77,"0.#"),1)=".",TRUE,FALSE)</formula>
    </cfRule>
  </conditionalFormatting>
  <conditionalFormatting sqref="AI76">
    <cfRule type="expression" dxfId="2651" priority="13179">
      <formula>IF(RIGHT(TEXT(AI76,"0.#"),1)=".",FALSE,TRUE)</formula>
    </cfRule>
    <cfRule type="expression" dxfId="2650" priority="13180">
      <formula>IF(RIGHT(TEXT(AI76,"0.#"),1)=".",TRUE,FALSE)</formula>
    </cfRule>
  </conditionalFormatting>
  <conditionalFormatting sqref="AI75">
    <cfRule type="expression" dxfId="2649" priority="13177">
      <formula>IF(RIGHT(TEXT(AI75,"0.#"),1)=".",FALSE,TRUE)</formula>
    </cfRule>
    <cfRule type="expression" dxfId="2648" priority="13178">
      <formula>IF(RIGHT(TEXT(AI75,"0.#"),1)=".",TRUE,FALSE)</formula>
    </cfRule>
  </conditionalFormatting>
  <conditionalFormatting sqref="AM75">
    <cfRule type="expression" dxfId="2647" priority="13175">
      <formula>IF(RIGHT(TEXT(AM75,"0.#"),1)=".",FALSE,TRUE)</formula>
    </cfRule>
    <cfRule type="expression" dxfId="2646" priority="13176">
      <formula>IF(RIGHT(TEXT(AM75,"0.#"),1)=".",TRUE,FALSE)</formula>
    </cfRule>
  </conditionalFormatting>
  <conditionalFormatting sqref="AM76">
    <cfRule type="expression" dxfId="2645" priority="13173">
      <formula>IF(RIGHT(TEXT(AM76,"0.#"),1)=".",FALSE,TRUE)</formula>
    </cfRule>
    <cfRule type="expression" dxfId="2644" priority="13174">
      <formula>IF(RIGHT(TEXT(AM76,"0.#"),1)=".",TRUE,FALSE)</formula>
    </cfRule>
  </conditionalFormatting>
  <conditionalFormatting sqref="AM77">
    <cfRule type="expression" dxfId="2643" priority="13171">
      <formula>IF(RIGHT(TEXT(AM77,"0.#"),1)=".",FALSE,TRUE)</formula>
    </cfRule>
    <cfRule type="expression" dxfId="2642" priority="13172">
      <formula>IF(RIGHT(TEXT(AM77,"0.#"),1)=".",TRUE,FALSE)</formula>
    </cfRule>
  </conditionalFormatting>
  <conditionalFormatting sqref="AE134:AE135 AI134:AI135 AM134:AM135 AQ134:AQ135 AU134:AU135">
    <cfRule type="expression" dxfId="2641" priority="13157">
      <formula>IF(RIGHT(TEXT(AE134,"0.#"),1)=".",FALSE,TRUE)</formula>
    </cfRule>
    <cfRule type="expression" dxfId="2640" priority="13158">
      <formula>IF(RIGHT(TEXT(AE134,"0.#"),1)=".",TRUE,FALSE)</formula>
    </cfRule>
  </conditionalFormatting>
  <conditionalFormatting sqref="AE433">
    <cfRule type="expression" dxfId="2639" priority="13127">
      <formula>IF(RIGHT(TEXT(AE433,"0.#"),1)=".",FALSE,TRUE)</formula>
    </cfRule>
    <cfRule type="expression" dxfId="2638" priority="13128">
      <formula>IF(RIGHT(TEXT(AE433,"0.#"),1)=".",TRUE,FALSE)</formula>
    </cfRule>
  </conditionalFormatting>
  <conditionalFormatting sqref="AU433">
    <cfRule type="expression" dxfId="2637" priority="13103">
      <formula>IF(RIGHT(TEXT(AU433,"0.#"),1)=".",FALSE,TRUE)</formula>
    </cfRule>
    <cfRule type="expression" dxfId="2636" priority="13104">
      <formula>IF(RIGHT(TEXT(AU433,"0.#"),1)=".",TRUE,FALSE)</formula>
    </cfRule>
  </conditionalFormatting>
  <conditionalFormatting sqref="AU434">
    <cfRule type="expression" dxfId="2635" priority="13101">
      <formula>IF(RIGHT(TEXT(AU434,"0.#"),1)=".",FALSE,TRUE)</formula>
    </cfRule>
    <cfRule type="expression" dxfId="2634" priority="13102">
      <formula>IF(RIGHT(TEXT(AU434,"0.#"),1)=".",TRUE,FALSE)</formula>
    </cfRule>
  </conditionalFormatting>
  <conditionalFormatting sqref="AU435">
    <cfRule type="expression" dxfId="2633" priority="13099">
      <formula>IF(RIGHT(TEXT(AU435,"0.#"),1)=".",FALSE,TRUE)</formula>
    </cfRule>
    <cfRule type="expression" dxfId="2632" priority="13100">
      <formula>IF(RIGHT(TEXT(AU435,"0.#"),1)=".",TRUE,FALSE)</formula>
    </cfRule>
  </conditionalFormatting>
  <conditionalFormatting sqref="AL839:AO866">
    <cfRule type="expression" dxfId="2631" priority="6727">
      <formula>IF(AND(AL839&gt;=0, RIGHT(TEXT(AL839,"0.#"),1)&lt;&gt;"."),TRUE,FALSE)</formula>
    </cfRule>
    <cfRule type="expression" dxfId="2630" priority="6728">
      <formula>IF(AND(AL839&gt;=0, RIGHT(TEXT(AL839,"0.#"),1)="."),TRUE,FALSE)</formula>
    </cfRule>
    <cfRule type="expression" dxfId="2629" priority="6729">
      <formula>IF(AND(AL839&lt;0, RIGHT(TEXT(AL839,"0.#"),1)&lt;&gt;"."),TRUE,FALSE)</formula>
    </cfRule>
    <cfRule type="expression" dxfId="2628" priority="6730">
      <formula>IF(AND(AL839&lt;0, RIGHT(TEXT(AL839,"0.#"),1)="."),TRUE,FALSE)</formula>
    </cfRule>
  </conditionalFormatting>
  <conditionalFormatting sqref="AQ53:AQ55">
    <cfRule type="expression" dxfId="2627" priority="4749">
      <formula>IF(RIGHT(TEXT(AQ53,"0.#"),1)=".",FALSE,TRUE)</formula>
    </cfRule>
    <cfRule type="expression" dxfId="2626" priority="4750">
      <formula>IF(RIGHT(TEXT(AQ53,"0.#"),1)=".",TRUE,FALSE)</formula>
    </cfRule>
  </conditionalFormatting>
  <conditionalFormatting sqref="AU53:AU55">
    <cfRule type="expression" dxfId="2625" priority="4747">
      <formula>IF(RIGHT(TEXT(AU53,"0.#"),1)=".",FALSE,TRUE)</formula>
    </cfRule>
    <cfRule type="expression" dxfId="2624" priority="4748">
      <formula>IF(RIGHT(TEXT(AU53,"0.#"),1)=".",TRUE,FALSE)</formula>
    </cfRule>
  </conditionalFormatting>
  <conditionalFormatting sqref="AQ60:AQ62">
    <cfRule type="expression" dxfId="2623" priority="4745">
      <formula>IF(RIGHT(TEXT(AQ60,"0.#"),1)=".",FALSE,TRUE)</formula>
    </cfRule>
    <cfRule type="expression" dxfId="2622" priority="4746">
      <formula>IF(RIGHT(TEXT(AQ60,"0.#"),1)=".",TRUE,FALSE)</formula>
    </cfRule>
  </conditionalFormatting>
  <conditionalFormatting sqref="AU60:AU62">
    <cfRule type="expression" dxfId="2621" priority="4743">
      <formula>IF(RIGHT(TEXT(AU60,"0.#"),1)=".",FALSE,TRUE)</formula>
    </cfRule>
    <cfRule type="expression" dxfId="2620" priority="4744">
      <formula>IF(RIGHT(TEXT(AU60,"0.#"),1)=".",TRUE,FALSE)</formula>
    </cfRule>
  </conditionalFormatting>
  <conditionalFormatting sqref="AQ75:AQ77">
    <cfRule type="expression" dxfId="2619" priority="4741">
      <formula>IF(RIGHT(TEXT(AQ75,"0.#"),1)=".",FALSE,TRUE)</formula>
    </cfRule>
    <cfRule type="expression" dxfId="2618" priority="4742">
      <formula>IF(RIGHT(TEXT(AQ75,"0.#"),1)=".",TRUE,FALSE)</formula>
    </cfRule>
  </conditionalFormatting>
  <conditionalFormatting sqref="AU75:AU77">
    <cfRule type="expression" dxfId="2617" priority="4739">
      <formula>IF(RIGHT(TEXT(AU75,"0.#"),1)=".",FALSE,TRUE)</formula>
    </cfRule>
    <cfRule type="expression" dxfId="2616" priority="4740">
      <formula>IF(RIGHT(TEXT(AU75,"0.#"),1)=".",TRUE,FALSE)</formula>
    </cfRule>
  </conditionalFormatting>
  <conditionalFormatting sqref="AQ87:AQ89">
    <cfRule type="expression" dxfId="2615" priority="4737">
      <formula>IF(RIGHT(TEXT(AQ87,"0.#"),1)=".",FALSE,TRUE)</formula>
    </cfRule>
    <cfRule type="expression" dxfId="2614" priority="4738">
      <formula>IF(RIGHT(TEXT(AQ87,"0.#"),1)=".",TRUE,FALSE)</formula>
    </cfRule>
  </conditionalFormatting>
  <conditionalFormatting sqref="AU87:AU89">
    <cfRule type="expression" dxfId="2613" priority="4735">
      <formula>IF(RIGHT(TEXT(AU87,"0.#"),1)=".",FALSE,TRUE)</formula>
    </cfRule>
    <cfRule type="expression" dxfId="2612" priority="4736">
      <formula>IF(RIGHT(TEXT(AU87,"0.#"),1)=".",TRUE,FALSE)</formula>
    </cfRule>
  </conditionalFormatting>
  <conditionalFormatting sqref="AQ92:AQ94">
    <cfRule type="expression" dxfId="2611" priority="4733">
      <formula>IF(RIGHT(TEXT(AQ92,"0.#"),1)=".",FALSE,TRUE)</formula>
    </cfRule>
    <cfRule type="expression" dxfId="2610" priority="4734">
      <formula>IF(RIGHT(TEXT(AQ92,"0.#"),1)=".",TRUE,FALSE)</formula>
    </cfRule>
  </conditionalFormatting>
  <conditionalFormatting sqref="AU92:AU94">
    <cfRule type="expression" dxfId="2609" priority="4731">
      <formula>IF(RIGHT(TEXT(AU92,"0.#"),1)=".",FALSE,TRUE)</formula>
    </cfRule>
    <cfRule type="expression" dxfId="2608" priority="4732">
      <formula>IF(RIGHT(TEXT(AU92,"0.#"),1)=".",TRUE,FALSE)</formula>
    </cfRule>
  </conditionalFormatting>
  <conditionalFormatting sqref="AQ97:AQ99">
    <cfRule type="expression" dxfId="2607" priority="4729">
      <formula>IF(RIGHT(TEXT(AQ97,"0.#"),1)=".",FALSE,TRUE)</formula>
    </cfRule>
    <cfRule type="expression" dxfId="2606" priority="4730">
      <formula>IF(RIGHT(TEXT(AQ97,"0.#"),1)=".",TRUE,FALSE)</formula>
    </cfRule>
  </conditionalFormatting>
  <conditionalFormatting sqref="AU97:AU99">
    <cfRule type="expression" dxfId="2605" priority="4727">
      <formula>IF(RIGHT(TEXT(AU97,"0.#"),1)=".",FALSE,TRUE)</formula>
    </cfRule>
    <cfRule type="expression" dxfId="2604" priority="4728">
      <formula>IF(RIGHT(TEXT(AU97,"0.#"),1)=".",TRUE,FALSE)</formula>
    </cfRule>
  </conditionalFormatting>
  <conditionalFormatting sqref="AE458">
    <cfRule type="expression" dxfId="2603" priority="4421">
      <formula>IF(RIGHT(TEXT(AE458,"0.#"),1)=".",FALSE,TRUE)</formula>
    </cfRule>
    <cfRule type="expression" dxfId="2602" priority="4422">
      <formula>IF(RIGHT(TEXT(AE458,"0.#"),1)=".",TRUE,FALSE)</formula>
    </cfRule>
  </conditionalFormatting>
  <conditionalFormatting sqref="AM460">
    <cfRule type="expression" dxfId="2601" priority="4411">
      <formula>IF(RIGHT(TEXT(AM460,"0.#"),1)=".",FALSE,TRUE)</formula>
    </cfRule>
    <cfRule type="expression" dxfId="2600" priority="4412">
      <formula>IF(RIGHT(TEXT(AM460,"0.#"),1)=".",TRUE,FALSE)</formula>
    </cfRule>
  </conditionalFormatting>
  <conditionalFormatting sqref="AE459">
    <cfRule type="expression" dxfId="2599" priority="4419">
      <formula>IF(RIGHT(TEXT(AE459,"0.#"),1)=".",FALSE,TRUE)</formula>
    </cfRule>
    <cfRule type="expression" dxfId="2598" priority="4420">
      <formula>IF(RIGHT(TEXT(AE459,"0.#"),1)=".",TRUE,FALSE)</formula>
    </cfRule>
  </conditionalFormatting>
  <conditionalFormatting sqref="AE460">
    <cfRule type="expression" dxfId="2597" priority="4417">
      <formula>IF(RIGHT(TEXT(AE460,"0.#"),1)=".",FALSE,TRUE)</formula>
    </cfRule>
    <cfRule type="expression" dxfId="2596" priority="4418">
      <formula>IF(RIGHT(TEXT(AE460,"0.#"),1)=".",TRUE,FALSE)</formula>
    </cfRule>
  </conditionalFormatting>
  <conditionalFormatting sqref="AM458">
    <cfRule type="expression" dxfId="2595" priority="4415">
      <formula>IF(RIGHT(TEXT(AM458,"0.#"),1)=".",FALSE,TRUE)</formula>
    </cfRule>
    <cfRule type="expression" dxfId="2594" priority="4416">
      <formula>IF(RIGHT(TEXT(AM458,"0.#"),1)=".",TRUE,FALSE)</formula>
    </cfRule>
  </conditionalFormatting>
  <conditionalFormatting sqref="AM459">
    <cfRule type="expression" dxfId="2593" priority="4413">
      <formula>IF(RIGHT(TEXT(AM459,"0.#"),1)=".",FALSE,TRUE)</formula>
    </cfRule>
    <cfRule type="expression" dxfId="2592" priority="4414">
      <formula>IF(RIGHT(TEXT(AM459,"0.#"),1)=".",TRUE,FALSE)</formula>
    </cfRule>
  </conditionalFormatting>
  <conditionalFormatting sqref="AU458">
    <cfRule type="expression" dxfId="2591" priority="4409">
      <formula>IF(RIGHT(TEXT(AU458,"0.#"),1)=".",FALSE,TRUE)</formula>
    </cfRule>
    <cfRule type="expression" dxfId="2590" priority="4410">
      <formula>IF(RIGHT(TEXT(AU458,"0.#"),1)=".",TRUE,FALSE)</formula>
    </cfRule>
  </conditionalFormatting>
  <conditionalFormatting sqref="AU459">
    <cfRule type="expression" dxfId="2589" priority="4407">
      <formula>IF(RIGHT(TEXT(AU459,"0.#"),1)=".",FALSE,TRUE)</formula>
    </cfRule>
    <cfRule type="expression" dxfId="2588" priority="4408">
      <formula>IF(RIGHT(TEXT(AU459,"0.#"),1)=".",TRUE,FALSE)</formula>
    </cfRule>
  </conditionalFormatting>
  <conditionalFormatting sqref="AU460">
    <cfRule type="expression" dxfId="2587" priority="4405">
      <formula>IF(RIGHT(TEXT(AU460,"0.#"),1)=".",FALSE,TRUE)</formula>
    </cfRule>
    <cfRule type="expression" dxfId="2586" priority="4406">
      <formula>IF(RIGHT(TEXT(AU460,"0.#"),1)=".",TRUE,FALSE)</formula>
    </cfRule>
  </conditionalFormatting>
  <conditionalFormatting sqref="AI460">
    <cfRule type="expression" dxfId="2585" priority="4399">
      <formula>IF(RIGHT(TEXT(AI460,"0.#"),1)=".",FALSE,TRUE)</formula>
    </cfRule>
    <cfRule type="expression" dxfId="2584" priority="4400">
      <formula>IF(RIGHT(TEXT(AI460,"0.#"),1)=".",TRUE,FALSE)</formula>
    </cfRule>
  </conditionalFormatting>
  <conditionalFormatting sqref="AI458">
    <cfRule type="expression" dxfId="2583" priority="4403">
      <formula>IF(RIGHT(TEXT(AI458,"0.#"),1)=".",FALSE,TRUE)</formula>
    </cfRule>
    <cfRule type="expression" dxfId="2582" priority="4404">
      <formula>IF(RIGHT(TEXT(AI458,"0.#"),1)=".",TRUE,FALSE)</formula>
    </cfRule>
  </conditionalFormatting>
  <conditionalFormatting sqref="AI459">
    <cfRule type="expression" dxfId="2581" priority="4401">
      <formula>IF(RIGHT(TEXT(AI459,"0.#"),1)=".",FALSE,TRUE)</formula>
    </cfRule>
    <cfRule type="expression" dxfId="2580" priority="4402">
      <formula>IF(RIGHT(TEXT(AI459,"0.#"),1)=".",TRUE,FALSE)</formula>
    </cfRule>
  </conditionalFormatting>
  <conditionalFormatting sqref="AQ459">
    <cfRule type="expression" dxfId="2579" priority="4397">
      <formula>IF(RIGHT(TEXT(AQ459,"0.#"),1)=".",FALSE,TRUE)</formula>
    </cfRule>
    <cfRule type="expression" dxfId="2578" priority="4398">
      <formula>IF(RIGHT(TEXT(AQ459,"0.#"),1)=".",TRUE,FALSE)</formula>
    </cfRule>
  </conditionalFormatting>
  <conditionalFormatting sqref="AQ460">
    <cfRule type="expression" dxfId="2577" priority="4395">
      <formula>IF(RIGHT(TEXT(AQ460,"0.#"),1)=".",FALSE,TRUE)</formula>
    </cfRule>
    <cfRule type="expression" dxfId="2576" priority="4396">
      <formula>IF(RIGHT(TEXT(AQ460,"0.#"),1)=".",TRUE,FALSE)</formula>
    </cfRule>
  </conditionalFormatting>
  <conditionalFormatting sqref="AQ458">
    <cfRule type="expression" dxfId="2575" priority="4393">
      <formula>IF(RIGHT(TEXT(AQ458,"0.#"),1)=".",FALSE,TRUE)</formula>
    </cfRule>
    <cfRule type="expression" dxfId="2574" priority="4394">
      <formula>IF(RIGHT(TEXT(AQ458,"0.#"),1)=".",TRUE,FALSE)</formula>
    </cfRule>
  </conditionalFormatting>
  <conditionalFormatting sqref="AE120 AM120">
    <cfRule type="expression" dxfId="2573" priority="3071">
      <formula>IF(RIGHT(TEXT(AE120,"0.#"),1)=".",FALSE,TRUE)</formula>
    </cfRule>
    <cfRule type="expression" dxfId="2572" priority="3072">
      <formula>IF(RIGHT(TEXT(AE120,"0.#"),1)=".",TRUE,FALSE)</formula>
    </cfRule>
  </conditionalFormatting>
  <conditionalFormatting sqref="AI126">
    <cfRule type="expression" dxfId="2571" priority="3061">
      <formula>IF(RIGHT(TEXT(AI126,"0.#"),1)=".",FALSE,TRUE)</formula>
    </cfRule>
    <cfRule type="expression" dxfId="2570" priority="3062">
      <formula>IF(RIGHT(TEXT(AI126,"0.#"),1)=".",TRUE,FALSE)</formula>
    </cfRule>
  </conditionalFormatting>
  <conditionalFormatting sqref="AI120">
    <cfRule type="expression" dxfId="2569" priority="3069">
      <formula>IF(RIGHT(TEXT(AI120,"0.#"),1)=".",FALSE,TRUE)</formula>
    </cfRule>
    <cfRule type="expression" dxfId="2568" priority="3070">
      <formula>IF(RIGHT(TEXT(AI120,"0.#"),1)=".",TRUE,FALSE)</formula>
    </cfRule>
  </conditionalFormatting>
  <conditionalFormatting sqref="AE123 AM123">
    <cfRule type="expression" dxfId="2567" priority="3067">
      <formula>IF(RIGHT(TEXT(AE123,"0.#"),1)=".",FALSE,TRUE)</formula>
    </cfRule>
    <cfRule type="expression" dxfId="2566" priority="3068">
      <formula>IF(RIGHT(TEXT(AE123,"0.#"),1)=".",TRUE,FALSE)</formula>
    </cfRule>
  </conditionalFormatting>
  <conditionalFormatting sqref="AI123">
    <cfRule type="expression" dxfId="2565" priority="3065">
      <formula>IF(RIGHT(TEXT(AI123,"0.#"),1)=".",FALSE,TRUE)</formula>
    </cfRule>
    <cfRule type="expression" dxfId="2564" priority="3066">
      <formula>IF(RIGHT(TEXT(AI123,"0.#"),1)=".",TRUE,FALSE)</formula>
    </cfRule>
  </conditionalFormatting>
  <conditionalFormatting sqref="AE126 AM126">
    <cfRule type="expression" dxfId="2563" priority="3063">
      <formula>IF(RIGHT(TEXT(AE126,"0.#"),1)=".",FALSE,TRUE)</formula>
    </cfRule>
    <cfRule type="expression" dxfId="2562" priority="3064">
      <formula>IF(RIGHT(TEXT(AE126,"0.#"),1)=".",TRUE,FALSE)</formula>
    </cfRule>
  </conditionalFormatting>
  <conditionalFormatting sqref="AE129 AM129">
    <cfRule type="expression" dxfId="2561" priority="3059">
      <formula>IF(RIGHT(TEXT(AE129,"0.#"),1)=".",FALSE,TRUE)</formula>
    </cfRule>
    <cfRule type="expression" dxfId="2560" priority="3060">
      <formula>IF(RIGHT(TEXT(AE129,"0.#"),1)=".",TRUE,FALSE)</formula>
    </cfRule>
  </conditionalFormatting>
  <conditionalFormatting sqref="AI129">
    <cfRule type="expression" dxfId="2559" priority="3057">
      <formula>IF(RIGHT(TEXT(AI129,"0.#"),1)=".",FALSE,TRUE)</formula>
    </cfRule>
    <cfRule type="expression" dxfId="2558" priority="3058">
      <formula>IF(RIGHT(TEXT(AI129,"0.#"),1)=".",TRUE,FALSE)</formula>
    </cfRule>
  </conditionalFormatting>
  <conditionalFormatting sqref="Y839:Y866">
    <cfRule type="expression" dxfId="2557" priority="3055">
      <formula>IF(RIGHT(TEXT(Y839,"0.#"),1)=".",FALSE,TRUE)</formula>
    </cfRule>
    <cfRule type="expression" dxfId="2556" priority="3056">
      <formula>IF(RIGHT(TEXT(Y839,"0.#"),1)=".",TRUE,FALSE)</formula>
    </cfRule>
  </conditionalFormatting>
  <conditionalFormatting sqref="AU518">
    <cfRule type="expression" dxfId="2555" priority="1565">
      <formula>IF(RIGHT(TEXT(AU518,"0.#"),1)=".",FALSE,TRUE)</formula>
    </cfRule>
    <cfRule type="expression" dxfId="2554" priority="1566">
      <formula>IF(RIGHT(TEXT(AU518,"0.#"),1)=".",TRUE,FALSE)</formula>
    </cfRule>
  </conditionalFormatting>
  <conditionalFormatting sqref="AQ551">
    <cfRule type="expression" dxfId="2553" priority="1341">
      <formula>IF(RIGHT(TEXT(AQ551,"0.#"),1)=".",FALSE,TRUE)</formula>
    </cfRule>
    <cfRule type="expression" dxfId="2552" priority="1342">
      <formula>IF(RIGHT(TEXT(AQ551,"0.#"),1)=".",TRUE,FALSE)</formula>
    </cfRule>
  </conditionalFormatting>
  <conditionalFormatting sqref="AE556">
    <cfRule type="expression" dxfId="2551" priority="1339">
      <formula>IF(RIGHT(TEXT(AE556,"0.#"),1)=".",FALSE,TRUE)</formula>
    </cfRule>
    <cfRule type="expression" dxfId="2550" priority="1340">
      <formula>IF(RIGHT(TEXT(AE556,"0.#"),1)=".",TRUE,FALSE)</formula>
    </cfRule>
  </conditionalFormatting>
  <conditionalFormatting sqref="AE557">
    <cfRule type="expression" dxfId="2549" priority="1337">
      <formula>IF(RIGHT(TEXT(AE557,"0.#"),1)=".",FALSE,TRUE)</formula>
    </cfRule>
    <cfRule type="expression" dxfId="2548" priority="1338">
      <formula>IF(RIGHT(TEXT(AE557,"0.#"),1)=".",TRUE,FALSE)</formula>
    </cfRule>
  </conditionalFormatting>
  <conditionalFormatting sqref="AE558">
    <cfRule type="expression" dxfId="2547" priority="1335">
      <formula>IF(RIGHT(TEXT(AE558,"0.#"),1)=".",FALSE,TRUE)</formula>
    </cfRule>
    <cfRule type="expression" dxfId="2546" priority="1336">
      <formula>IF(RIGHT(TEXT(AE558,"0.#"),1)=".",TRUE,FALSE)</formula>
    </cfRule>
  </conditionalFormatting>
  <conditionalFormatting sqref="AU556">
    <cfRule type="expression" dxfId="2545" priority="1327">
      <formula>IF(RIGHT(TEXT(AU556,"0.#"),1)=".",FALSE,TRUE)</formula>
    </cfRule>
    <cfRule type="expression" dxfId="2544" priority="1328">
      <formula>IF(RIGHT(TEXT(AU556,"0.#"),1)=".",TRUE,FALSE)</formula>
    </cfRule>
  </conditionalFormatting>
  <conditionalFormatting sqref="AU557">
    <cfRule type="expression" dxfId="2543" priority="1325">
      <formula>IF(RIGHT(TEXT(AU557,"0.#"),1)=".",FALSE,TRUE)</formula>
    </cfRule>
    <cfRule type="expression" dxfId="2542" priority="1326">
      <formula>IF(RIGHT(TEXT(AU557,"0.#"),1)=".",TRUE,FALSE)</formula>
    </cfRule>
  </conditionalFormatting>
  <conditionalFormatting sqref="AU558">
    <cfRule type="expression" dxfId="2541" priority="1323">
      <formula>IF(RIGHT(TEXT(AU558,"0.#"),1)=".",FALSE,TRUE)</formula>
    </cfRule>
    <cfRule type="expression" dxfId="2540" priority="1324">
      <formula>IF(RIGHT(TEXT(AU558,"0.#"),1)=".",TRUE,FALSE)</formula>
    </cfRule>
  </conditionalFormatting>
  <conditionalFormatting sqref="AQ557">
    <cfRule type="expression" dxfId="2539" priority="1315">
      <formula>IF(RIGHT(TEXT(AQ557,"0.#"),1)=".",FALSE,TRUE)</formula>
    </cfRule>
    <cfRule type="expression" dxfId="2538" priority="1316">
      <formula>IF(RIGHT(TEXT(AQ557,"0.#"),1)=".",TRUE,FALSE)</formula>
    </cfRule>
  </conditionalFormatting>
  <conditionalFormatting sqref="AQ558">
    <cfRule type="expression" dxfId="2537" priority="1313">
      <formula>IF(RIGHT(TEXT(AQ558,"0.#"),1)=".",FALSE,TRUE)</formula>
    </cfRule>
    <cfRule type="expression" dxfId="2536" priority="1314">
      <formula>IF(RIGHT(TEXT(AQ558,"0.#"),1)=".",TRUE,FALSE)</formula>
    </cfRule>
  </conditionalFormatting>
  <conditionalFormatting sqref="AQ556">
    <cfRule type="expression" dxfId="2535" priority="1311">
      <formula>IF(RIGHT(TEXT(AQ556,"0.#"),1)=".",FALSE,TRUE)</formula>
    </cfRule>
    <cfRule type="expression" dxfId="2534" priority="1312">
      <formula>IF(RIGHT(TEXT(AQ556,"0.#"),1)=".",TRUE,FALSE)</formula>
    </cfRule>
  </conditionalFormatting>
  <conditionalFormatting sqref="AE561">
    <cfRule type="expression" dxfId="2533" priority="1309">
      <formula>IF(RIGHT(TEXT(AE561,"0.#"),1)=".",FALSE,TRUE)</formula>
    </cfRule>
    <cfRule type="expression" dxfId="2532" priority="1310">
      <formula>IF(RIGHT(TEXT(AE561,"0.#"),1)=".",TRUE,FALSE)</formula>
    </cfRule>
  </conditionalFormatting>
  <conditionalFormatting sqref="AE562">
    <cfRule type="expression" dxfId="2531" priority="1307">
      <formula>IF(RIGHT(TEXT(AE562,"0.#"),1)=".",FALSE,TRUE)</formula>
    </cfRule>
    <cfRule type="expression" dxfId="2530" priority="1308">
      <formula>IF(RIGHT(TEXT(AE562,"0.#"),1)=".",TRUE,FALSE)</formula>
    </cfRule>
  </conditionalFormatting>
  <conditionalFormatting sqref="AE563">
    <cfRule type="expression" dxfId="2529" priority="1305">
      <formula>IF(RIGHT(TEXT(AE563,"0.#"),1)=".",FALSE,TRUE)</formula>
    </cfRule>
    <cfRule type="expression" dxfId="2528" priority="1306">
      <formula>IF(RIGHT(TEXT(AE563,"0.#"),1)=".",TRUE,FALSE)</formula>
    </cfRule>
  </conditionalFormatting>
  <conditionalFormatting sqref="AL1102:AO1131">
    <cfRule type="expression" dxfId="2527" priority="2961">
      <formula>IF(AND(AL1102&gt;=0, RIGHT(TEXT(AL1102,"0.#"),1)&lt;&gt;"."),TRUE,FALSE)</formula>
    </cfRule>
    <cfRule type="expression" dxfId="2526" priority="2962">
      <formula>IF(AND(AL1102&gt;=0, RIGHT(TEXT(AL1102,"0.#"),1)="."),TRUE,FALSE)</formula>
    </cfRule>
    <cfRule type="expression" dxfId="2525" priority="2963">
      <formula>IF(AND(AL1102&lt;0, RIGHT(TEXT(AL1102,"0.#"),1)&lt;&gt;"."),TRUE,FALSE)</formula>
    </cfRule>
    <cfRule type="expression" dxfId="2524" priority="2964">
      <formula>IF(AND(AL1102&lt;0, RIGHT(TEXT(AL1102,"0.#"),1)="."),TRUE,FALSE)</formula>
    </cfRule>
  </conditionalFormatting>
  <conditionalFormatting sqref="Y1102:Y1131">
    <cfRule type="expression" dxfId="2523" priority="2959">
      <formula>IF(RIGHT(TEXT(Y1102,"0.#"),1)=".",FALSE,TRUE)</formula>
    </cfRule>
    <cfRule type="expression" dxfId="2522" priority="2960">
      <formula>IF(RIGHT(TEXT(Y1102,"0.#"),1)=".",TRUE,FALSE)</formula>
    </cfRule>
  </conditionalFormatting>
  <conditionalFormatting sqref="AQ553">
    <cfRule type="expression" dxfId="2521" priority="1343">
      <formula>IF(RIGHT(TEXT(AQ553,"0.#"),1)=".",FALSE,TRUE)</formula>
    </cfRule>
    <cfRule type="expression" dxfId="2520" priority="1344">
      <formula>IF(RIGHT(TEXT(AQ553,"0.#"),1)=".",TRUE,FALSE)</formula>
    </cfRule>
  </conditionalFormatting>
  <conditionalFormatting sqref="AU552">
    <cfRule type="expression" dxfId="2519" priority="1355">
      <formula>IF(RIGHT(TEXT(AU552,"0.#"),1)=".",FALSE,TRUE)</formula>
    </cfRule>
    <cfRule type="expression" dxfId="2518" priority="1356">
      <formula>IF(RIGHT(TEXT(AU552,"0.#"),1)=".",TRUE,FALSE)</formula>
    </cfRule>
  </conditionalFormatting>
  <conditionalFormatting sqref="AE552">
    <cfRule type="expression" dxfId="2517" priority="1367">
      <formula>IF(RIGHT(TEXT(AE552,"0.#"),1)=".",FALSE,TRUE)</formula>
    </cfRule>
    <cfRule type="expression" dxfId="2516" priority="1368">
      <formula>IF(RIGHT(TEXT(AE552,"0.#"),1)=".",TRUE,FALSE)</formula>
    </cfRule>
  </conditionalFormatting>
  <conditionalFormatting sqref="AQ548">
    <cfRule type="expression" dxfId="2515" priority="1373">
      <formula>IF(RIGHT(TEXT(AQ548,"0.#"),1)=".",FALSE,TRUE)</formula>
    </cfRule>
    <cfRule type="expression" dxfId="2514" priority="1374">
      <formula>IF(RIGHT(TEXT(AQ548,"0.#"),1)=".",TRUE,FALSE)</formula>
    </cfRule>
  </conditionalFormatting>
  <conditionalFormatting sqref="AL837:AO838">
    <cfRule type="expression" dxfId="2513" priority="2913">
      <formula>IF(AND(AL837&gt;=0, RIGHT(TEXT(AL837,"0.#"),1)&lt;&gt;"."),TRUE,FALSE)</formula>
    </cfRule>
    <cfRule type="expression" dxfId="2512" priority="2914">
      <formula>IF(AND(AL837&gt;=0, RIGHT(TEXT(AL837,"0.#"),1)="."),TRUE,FALSE)</formula>
    </cfRule>
    <cfRule type="expression" dxfId="2511" priority="2915">
      <formula>IF(AND(AL837&lt;0, RIGHT(TEXT(AL837,"0.#"),1)&lt;&gt;"."),TRUE,FALSE)</formula>
    </cfRule>
    <cfRule type="expression" dxfId="2510" priority="2916">
      <formula>IF(AND(AL837&lt;0, RIGHT(TEXT(AL837,"0.#"),1)="."),TRUE,FALSE)</formula>
    </cfRule>
  </conditionalFormatting>
  <conditionalFormatting sqref="Y837:Y838">
    <cfRule type="expression" dxfId="2509" priority="2911">
      <formula>IF(RIGHT(TEXT(Y837,"0.#"),1)=".",FALSE,TRUE)</formula>
    </cfRule>
    <cfRule type="expression" dxfId="2508" priority="2912">
      <formula>IF(RIGHT(TEXT(Y837,"0.#"),1)=".",TRUE,FALSE)</formula>
    </cfRule>
  </conditionalFormatting>
  <conditionalFormatting sqref="AE492">
    <cfRule type="expression" dxfId="2507" priority="1699">
      <formula>IF(RIGHT(TEXT(AE492,"0.#"),1)=".",FALSE,TRUE)</formula>
    </cfRule>
    <cfRule type="expression" dxfId="2506" priority="1700">
      <formula>IF(RIGHT(TEXT(AE492,"0.#"),1)=".",TRUE,FALSE)</formula>
    </cfRule>
  </conditionalFormatting>
  <conditionalFormatting sqref="AE493">
    <cfRule type="expression" dxfId="2505" priority="1697">
      <formula>IF(RIGHT(TEXT(AE493,"0.#"),1)=".",FALSE,TRUE)</formula>
    </cfRule>
    <cfRule type="expression" dxfId="2504" priority="1698">
      <formula>IF(RIGHT(TEXT(AE493,"0.#"),1)=".",TRUE,FALSE)</formula>
    </cfRule>
  </conditionalFormatting>
  <conditionalFormatting sqref="AE494">
    <cfRule type="expression" dxfId="2503" priority="1695">
      <formula>IF(RIGHT(TEXT(AE494,"0.#"),1)=".",FALSE,TRUE)</formula>
    </cfRule>
    <cfRule type="expression" dxfId="2502" priority="1696">
      <formula>IF(RIGHT(TEXT(AE494,"0.#"),1)=".",TRUE,FALSE)</formula>
    </cfRule>
  </conditionalFormatting>
  <conditionalFormatting sqref="AQ493">
    <cfRule type="expression" dxfId="2501" priority="1675">
      <formula>IF(RIGHT(TEXT(AQ493,"0.#"),1)=".",FALSE,TRUE)</formula>
    </cfRule>
    <cfRule type="expression" dxfId="2500" priority="1676">
      <formula>IF(RIGHT(TEXT(AQ493,"0.#"),1)=".",TRUE,FALSE)</formula>
    </cfRule>
  </conditionalFormatting>
  <conditionalFormatting sqref="AQ494">
    <cfRule type="expression" dxfId="2499" priority="1673">
      <formula>IF(RIGHT(TEXT(AQ494,"0.#"),1)=".",FALSE,TRUE)</formula>
    </cfRule>
    <cfRule type="expression" dxfId="2498" priority="1674">
      <formula>IF(RIGHT(TEXT(AQ494,"0.#"),1)=".",TRUE,FALSE)</formula>
    </cfRule>
  </conditionalFormatting>
  <conditionalFormatting sqref="AQ492">
    <cfRule type="expression" dxfId="2497" priority="1671">
      <formula>IF(RIGHT(TEXT(AQ492,"0.#"),1)=".",FALSE,TRUE)</formula>
    </cfRule>
    <cfRule type="expression" dxfId="2496" priority="1672">
      <formula>IF(RIGHT(TEXT(AQ492,"0.#"),1)=".",TRUE,FALSE)</formula>
    </cfRule>
  </conditionalFormatting>
  <conditionalFormatting sqref="AU494">
    <cfRule type="expression" dxfId="2495" priority="1683">
      <formula>IF(RIGHT(TEXT(AU494,"0.#"),1)=".",FALSE,TRUE)</formula>
    </cfRule>
    <cfRule type="expression" dxfId="2494" priority="1684">
      <formula>IF(RIGHT(TEXT(AU494,"0.#"),1)=".",TRUE,FALSE)</formula>
    </cfRule>
  </conditionalFormatting>
  <conditionalFormatting sqref="AU492">
    <cfRule type="expression" dxfId="2493" priority="1687">
      <formula>IF(RIGHT(TEXT(AU492,"0.#"),1)=".",FALSE,TRUE)</formula>
    </cfRule>
    <cfRule type="expression" dxfId="2492" priority="1688">
      <formula>IF(RIGHT(TEXT(AU492,"0.#"),1)=".",TRUE,FALSE)</formula>
    </cfRule>
  </conditionalFormatting>
  <conditionalFormatting sqref="AU493">
    <cfRule type="expression" dxfId="2491" priority="1685">
      <formula>IF(RIGHT(TEXT(AU493,"0.#"),1)=".",FALSE,TRUE)</formula>
    </cfRule>
    <cfRule type="expression" dxfId="2490" priority="1686">
      <formula>IF(RIGHT(TEXT(AU493,"0.#"),1)=".",TRUE,FALSE)</formula>
    </cfRule>
  </conditionalFormatting>
  <conditionalFormatting sqref="AU583">
    <cfRule type="expression" dxfId="2489" priority="1203">
      <formula>IF(RIGHT(TEXT(AU583,"0.#"),1)=".",FALSE,TRUE)</formula>
    </cfRule>
    <cfRule type="expression" dxfId="2488" priority="1204">
      <formula>IF(RIGHT(TEXT(AU583,"0.#"),1)=".",TRUE,FALSE)</formula>
    </cfRule>
  </conditionalFormatting>
  <conditionalFormatting sqref="AU582">
    <cfRule type="expression" dxfId="2487" priority="1205">
      <formula>IF(RIGHT(TEXT(AU582,"0.#"),1)=".",FALSE,TRUE)</formula>
    </cfRule>
    <cfRule type="expression" dxfId="2486" priority="1206">
      <formula>IF(RIGHT(TEXT(AU582,"0.#"),1)=".",TRUE,FALSE)</formula>
    </cfRule>
  </conditionalFormatting>
  <conditionalFormatting sqref="AE499">
    <cfRule type="expression" dxfId="2485" priority="1665">
      <formula>IF(RIGHT(TEXT(AE499,"0.#"),1)=".",FALSE,TRUE)</formula>
    </cfRule>
    <cfRule type="expression" dxfId="2484" priority="1666">
      <formula>IF(RIGHT(TEXT(AE499,"0.#"),1)=".",TRUE,FALSE)</formula>
    </cfRule>
  </conditionalFormatting>
  <conditionalFormatting sqref="AE497">
    <cfRule type="expression" dxfId="2483" priority="1669">
      <formula>IF(RIGHT(TEXT(AE497,"0.#"),1)=".",FALSE,TRUE)</formula>
    </cfRule>
    <cfRule type="expression" dxfId="2482" priority="1670">
      <formula>IF(RIGHT(TEXT(AE497,"0.#"),1)=".",TRUE,FALSE)</formula>
    </cfRule>
  </conditionalFormatting>
  <conditionalFormatting sqref="AE498">
    <cfRule type="expression" dxfId="2481" priority="1667">
      <formula>IF(RIGHT(TEXT(AE498,"0.#"),1)=".",FALSE,TRUE)</formula>
    </cfRule>
    <cfRule type="expression" dxfId="2480" priority="1668">
      <formula>IF(RIGHT(TEXT(AE498,"0.#"),1)=".",TRUE,FALSE)</formula>
    </cfRule>
  </conditionalFormatting>
  <conditionalFormatting sqref="AU499">
    <cfRule type="expression" dxfId="2479" priority="1653">
      <formula>IF(RIGHT(TEXT(AU499,"0.#"),1)=".",FALSE,TRUE)</formula>
    </cfRule>
    <cfRule type="expression" dxfId="2478" priority="1654">
      <formula>IF(RIGHT(TEXT(AU499,"0.#"),1)=".",TRUE,FALSE)</formula>
    </cfRule>
  </conditionalFormatting>
  <conditionalFormatting sqref="AU497">
    <cfRule type="expression" dxfId="2477" priority="1657">
      <formula>IF(RIGHT(TEXT(AU497,"0.#"),1)=".",FALSE,TRUE)</formula>
    </cfRule>
    <cfRule type="expression" dxfId="2476" priority="1658">
      <formula>IF(RIGHT(TEXT(AU497,"0.#"),1)=".",TRUE,FALSE)</formula>
    </cfRule>
  </conditionalFormatting>
  <conditionalFormatting sqref="AU498">
    <cfRule type="expression" dxfId="2475" priority="1655">
      <formula>IF(RIGHT(TEXT(AU498,"0.#"),1)=".",FALSE,TRUE)</formula>
    </cfRule>
    <cfRule type="expression" dxfId="2474" priority="1656">
      <formula>IF(RIGHT(TEXT(AU498,"0.#"),1)=".",TRUE,FALSE)</formula>
    </cfRule>
  </conditionalFormatting>
  <conditionalFormatting sqref="AQ497">
    <cfRule type="expression" dxfId="2473" priority="1641">
      <formula>IF(RIGHT(TEXT(AQ497,"0.#"),1)=".",FALSE,TRUE)</formula>
    </cfRule>
    <cfRule type="expression" dxfId="2472" priority="1642">
      <formula>IF(RIGHT(TEXT(AQ497,"0.#"),1)=".",TRUE,FALSE)</formula>
    </cfRule>
  </conditionalFormatting>
  <conditionalFormatting sqref="AQ498">
    <cfRule type="expression" dxfId="2471" priority="1645">
      <formula>IF(RIGHT(TEXT(AQ498,"0.#"),1)=".",FALSE,TRUE)</formula>
    </cfRule>
    <cfRule type="expression" dxfId="2470" priority="1646">
      <formula>IF(RIGHT(TEXT(AQ498,"0.#"),1)=".",TRUE,FALSE)</formula>
    </cfRule>
  </conditionalFormatting>
  <conditionalFormatting sqref="AQ499">
    <cfRule type="expression" dxfId="2469" priority="1643">
      <formula>IF(RIGHT(TEXT(AQ499,"0.#"),1)=".",FALSE,TRUE)</formula>
    </cfRule>
    <cfRule type="expression" dxfId="2468" priority="1644">
      <formula>IF(RIGHT(TEXT(AQ499,"0.#"),1)=".",TRUE,FALSE)</formula>
    </cfRule>
  </conditionalFormatting>
  <conditionalFormatting sqref="AE504">
    <cfRule type="expression" dxfId="2467" priority="1635">
      <formula>IF(RIGHT(TEXT(AE504,"0.#"),1)=".",FALSE,TRUE)</formula>
    </cfRule>
    <cfRule type="expression" dxfId="2466" priority="1636">
      <formula>IF(RIGHT(TEXT(AE504,"0.#"),1)=".",TRUE,FALSE)</formula>
    </cfRule>
  </conditionalFormatting>
  <conditionalFormatting sqref="AE502">
    <cfRule type="expression" dxfId="2465" priority="1639">
      <formula>IF(RIGHT(TEXT(AE502,"0.#"),1)=".",FALSE,TRUE)</formula>
    </cfRule>
    <cfRule type="expression" dxfId="2464" priority="1640">
      <formula>IF(RIGHT(TEXT(AE502,"0.#"),1)=".",TRUE,FALSE)</formula>
    </cfRule>
  </conditionalFormatting>
  <conditionalFormatting sqref="AE503">
    <cfRule type="expression" dxfId="2463" priority="1637">
      <formula>IF(RIGHT(TEXT(AE503,"0.#"),1)=".",FALSE,TRUE)</formula>
    </cfRule>
    <cfRule type="expression" dxfId="2462" priority="1638">
      <formula>IF(RIGHT(TEXT(AE503,"0.#"),1)=".",TRUE,FALSE)</formula>
    </cfRule>
  </conditionalFormatting>
  <conditionalFormatting sqref="AU504">
    <cfRule type="expression" dxfId="2461" priority="1623">
      <formula>IF(RIGHT(TEXT(AU504,"0.#"),1)=".",FALSE,TRUE)</formula>
    </cfRule>
    <cfRule type="expression" dxfId="2460" priority="1624">
      <formula>IF(RIGHT(TEXT(AU504,"0.#"),1)=".",TRUE,FALSE)</formula>
    </cfRule>
  </conditionalFormatting>
  <conditionalFormatting sqref="AU502">
    <cfRule type="expression" dxfId="2459" priority="1627">
      <formula>IF(RIGHT(TEXT(AU502,"0.#"),1)=".",FALSE,TRUE)</formula>
    </cfRule>
    <cfRule type="expression" dxfId="2458" priority="1628">
      <formula>IF(RIGHT(TEXT(AU502,"0.#"),1)=".",TRUE,FALSE)</formula>
    </cfRule>
  </conditionalFormatting>
  <conditionalFormatting sqref="AU503">
    <cfRule type="expression" dxfId="2457" priority="1625">
      <formula>IF(RIGHT(TEXT(AU503,"0.#"),1)=".",FALSE,TRUE)</formula>
    </cfRule>
    <cfRule type="expression" dxfId="2456" priority="1626">
      <formula>IF(RIGHT(TEXT(AU503,"0.#"),1)=".",TRUE,FALSE)</formula>
    </cfRule>
  </conditionalFormatting>
  <conditionalFormatting sqref="AQ502">
    <cfRule type="expression" dxfId="2455" priority="1611">
      <formula>IF(RIGHT(TEXT(AQ502,"0.#"),1)=".",FALSE,TRUE)</formula>
    </cfRule>
    <cfRule type="expression" dxfId="2454" priority="1612">
      <formula>IF(RIGHT(TEXT(AQ502,"0.#"),1)=".",TRUE,FALSE)</formula>
    </cfRule>
  </conditionalFormatting>
  <conditionalFormatting sqref="AQ503">
    <cfRule type="expression" dxfId="2453" priority="1615">
      <formula>IF(RIGHT(TEXT(AQ503,"0.#"),1)=".",FALSE,TRUE)</formula>
    </cfRule>
    <cfRule type="expression" dxfId="2452" priority="1616">
      <formula>IF(RIGHT(TEXT(AQ503,"0.#"),1)=".",TRUE,FALSE)</formula>
    </cfRule>
  </conditionalFormatting>
  <conditionalFormatting sqref="AQ504">
    <cfRule type="expression" dxfId="2451" priority="1613">
      <formula>IF(RIGHT(TEXT(AQ504,"0.#"),1)=".",FALSE,TRUE)</formula>
    </cfRule>
    <cfRule type="expression" dxfId="2450" priority="1614">
      <formula>IF(RIGHT(TEXT(AQ504,"0.#"),1)=".",TRUE,FALSE)</formula>
    </cfRule>
  </conditionalFormatting>
  <conditionalFormatting sqref="AE509">
    <cfRule type="expression" dxfId="2449" priority="1605">
      <formula>IF(RIGHT(TEXT(AE509,"0.#"),1)=".",FALSE,TRUE)</formula>
    </cfRule>
    <cfRule type="expression" dxfId="2448" priority="1606">
      <formula>IF(RIGHT(TEXT(AE509,"0.#"),1)=".",TRUE,FALSE)</formula>
    </cfRule>
  </conditionalFormatting>
  <conditionalFormatting sqref="AE507">
    <cfRule type="expression" dxfId="2447" priority="1609">
      <formula>IF(RIGHT(TEXT(AE507,"0.#"),1)=".",FALSE,TRUE)</formula>
    </cfRule>
    <cfRule type="expression" dxfId="2446" priority="1610">
      <formula>IF(RIGHT(TEXT(AE507,"0.#"),1)=".",TRUE,FALSE)</formula>
    </cfRule>
  </conditionalFormatting>
  <conditionalFormatting sqref="AE508">
    <cfRule type="expression" dxfId="2445" priority="1607">
      <formula>IF(RIGHT(TEXT(AE508,"0.#"),1)=".",FALSE,TRUE)</formula>
    </cfRule>
    <cfRule type="expression" dxfId="2444" priority="1608">
      <formula>IF(RIGHT(TEXT(AE508,"0.#"),1)=".",TRUE,FALSE)</formula>
    </cfRule>
  </conditionalFormatting>
  <conditionalFormatting sqref="AU509">
    <cfRule type="expression" dxfId="2443" priority="1593">
      <formula>IF(RIGHT(TEXT(AU509,"0.#"),1)=".",FALSE,TRUE)</formula>
    </cfRule>
    <cfRule type="expression" dxfId="2442" priority="1594">
      <formula>IF(RIGHT(TEXT(AU509,"0.#"),1)=".",TRUE,FALSE)</formula>
    </cfRule>
  </conditionalFormatting>
  <conditionalFormatting sqref="AU507">
    <cfRule type="expression" dxfId="2441" priority="1597">
      <formula>IF(RIGHT(TEXT(AU507,"0.#"),1)=".",FALSE,TRUE)</formula>
    </cfRule>
    <cfRule type="expression" dxfId="2440" priority="1598">
      <formula>IF(RIGHT(TEXT(AU507,"0.#"),1)=".",TRUE,FALSE)</formula>
    </cfRule>
  </conditionalFormatting>
  <conditionalFormatting sqref="AU508">
    <cfRule type="expression" dxfId="2439" priority="1595">
      <formula>IF(RIGHT(TEXT(AU508,"0.#"),1)=".",FALSE,TRUE)</formula>
    </cfRule>
    <cfRule type="expression" dxfId="2438" priority="1596">
      <formula>IF(RIGHT(TEXT(AU508,"0.#"),1)=".",TRUE,FALSE)</formula>
    </cfRule>
  </conditionalFormatting>
  <conditionalFormatting sqref="AQ507">
    <cfRule type="expression" dxfId="2437" priority="1581">
      <formula>IF(RIGHT(TEXT(AQ507,"0.#"),1)=".",FALSE,TRUE)</formula>
    </cfRule>
    <cfRule type="expression" dxfId="2436" priority="1582">
      <formula>IF(RIGHT(TEXT(AQ507,"0.#"),1)=".",TRUE,FALSE)</formula>
    </cfRule>
  </conditionalFormatting>
  <conditionalFormatting sqref="AQ508">
    <cfRule type="expression" dxfId="2435" priority="1585">
      <formula>IF(RIGHT(TEXT(AQ508,"0.#"),1)=".",FALSE,TRUE)</formula>
    </cfRule>
    <cfRule type="expression" dxfId="2434" priority="1586">
      <formula>IF(RIGHT(TEXT(AQ508,"0.#"),1)=".",TRUE,FALSE)</formula>
    </cfRule>
  </conditionalFormatting>
  <conditionalFormatting sqref="AQ509">
    <cfRule type="expression" dxfId="2433" priority="1583">
      <formula>IF(RIGHT(TEXT(AQ509,"0.#"),1)=".",FALSE,TRUE)</formula>
    </cfRule>
    <cfRule type="expression" dxfId="2432" priority="1584">
      <formula>IF(RIGHT(TEXT(AQ509,"0.#"),1)=".",TRUE,FALSE)</formula>
    </cfRule>
  </conditionalFormatting>
  <conditionalFormatting sqref="AE465">
    <cfRule type="expression" dxfId="2431" priority="1875">
      <formula>IF(RIGHT(TEXT(AE465,"0.#"),1)=".",FALSE,TRUE)</formula>
    </cfRule>
    <cfRule type="expression" dxfId="2430" priority="1876">
      <formula>IF(RIGHT(TEXT(AE465,"0.#"),1)=".",TRUE,FALSE)</formula>
    </cfRule>
  </conditionalFormatting>
  <conditionalFormatting sqref="AE463">
    <cfRule type="expression" dxfId="2429" priority="1879">
      <formula>IF(RIGHT(TEXT(AE463,"0.#"),1)=".",FALSE,TRUE)</formula>
    </cfRule>
    <cfRule type="expression" dxfId="2428" priority="1880">
      <formula>IF(RIGHT(TEXT(AE463,"0.#"),1)=".",TRUE,FALSE)</formula>
    </cfRule>
  </conditionalFormatting>
  <conditionalFormatting sqref="AE464">
    <cfRule type="expression" dxfId="2427" priority="1877">
      <formula>IF(RIGHT(TEXT(AE464,"0.#"),1)=".",FALSE,TRUE)</formula>
    </cfRule>
    <cfRule type="expression" dxfId="2426" priority="1878">
      <formula>IF(RIGHT(TEXT(AE464,"0.#"),1)=".",TRUE,FALSE)</formula>
    </cfRule>
  </conditionalFormatting>
  <conditionalFormatting sqref="AM465">
    <cfRule type="expression" dxfId="2425" priority="1869">
      <formula>IF(RIGHT(TEXT(AM465,"0.#"),1)=".",FALSE,TRUE)</formula>
    </cfRule>
    <cfRule type="expression" dxfId="2424" priority="1870">
      <formula>IF(RIGHT(TEXT(AM465,"0.#"),1)=".",TRUE,FALSE)</formula>
    </cfRule>
  </conditionalFormatting>
  <conditionalFormatting sqref="AM463">
    <cfRule type="expression" dxfId="2423" priority="1873">
      <formula>IF(RIGHT(TEXT(AM463,"0.#"),1)=".",FALSE,TRUE)</formula>
    </cfRule>
    <cfRule type="expression" dxfId="2422" priority="1874">
      <formula>IF(RIGHT(TEXT(AM463,"0.#"),1)=".",TRUE,FALSE)</formula>
    </cfRule>
  </conditionalFormatting>
  <conditionalFormatting sqref="AM464">
    <cfRule type="expression" dxfId="2421" priority="1871">
      <formula>IF(RIGHT(TEXT(AM464,"0.#"),1)=".",FALSE,TRUE)</formula>
    </cfRule>
    <cfRule type="expression" dxfId="2420" priority="1872">
      <formula>IF(RIGHT(TEXT(AM464,"0.#"),1)=".",TRUE,FALSE)</formula>
    </cfRule>
  </conditionalFormatting>
  <conditionalFormatting sqref="AU465">
    <cfRule type="expression" dxfId="2419" priority="1863">
      <formula>IF(RIGHT(TEXT(AU465,"0.#"),1)=".",FALSE,TRUE)</formula>
    </cfRule>
    <cfRule type="expression" dxfId="2418" priority="1864">
      <formula>IF(RIGHT(TEXT(AU465,"0.#"),1)=".",TRUE,FALSE)</formula>
    </cfRule>
  </conditionalFormatting>
  <conditionalFormatting sqref="AU463">
    <cfRule type="expression" dxfId="2417" priority="1867">
      <formula>IF(RIGHT(TEXT(AU463,"0.#"),1)=".",FALSE,TRUE)</formula>
    </cfRule>
    <cfRule type="expression" dxfId="2416" priority="1868">
      <formula>IF(RIGHT(TEXT(AU463,"0.#"),1)=".",TRUE,FALSE)</formula>
    </cfRule>
  </conditionalFormatting>
  <conditionalFormatting sqref="AU464">
    <cfRule type="expression" dxfId="2415" priority="1865">
      <formula>IF(RIGHT(TEXT(AU464,"0.#"),1)=".",FALSE,TRUE)</formula>
    </cfRule>
    <cfRule type="expression" dxfId="2414" priority="1866">
      <formula>IF(RIGHT(TEXT(AU464,"0.#"),1)=".",TRUE,FALSE)</formula>
    </cfRule>
  </conditionalFormatting>
  <conditionalFormatting sqref="AI465">
    <cfRule type="expression" dxfId="2413" priority="1857">
      <formula>IF(RIGHT(TEXT(AI465,"0.#"),1)=".",FALSE,TRUE)</formula>
    </cfRule>
    <cfRule type="expression" dxfId="2412" priority="1858">
      <formula>IF(RIGHT(TEXT(AI465,"0.#"),1)=".",TRUE,FALSE)</formula>
    </cfRule>
  </conditionalFormatting>
  <conditionalFormatting sqref="AI463">
    <cfRule type="expression" dxfId="2411" priority="1861">
      <formula>IF(RIGHT(TEXT(AI463,"0.#"),1)=".",FALSE,TRUE)</formula>
    </cfRule>
    <cfRule type="expression" dxfId="2410" priority="1862">
      <formula>IF(RIGHT(TEXT(AI463,"0.#"),1)=".",TRUE,FALSE)</formula>
    </cfRule>
  </conditionalFormatting>
  <conditionalFormatting sqref="AI464">
    <cfRule type="expression" dxfId="2409" priority="1859">
      <formula>IF(RIGHT(TEXT(AI464,"0.#"),1)=".",FALSE,TRUE)</formula>
    </cfRule>
    <cfRule type="expression" dxfId="2408" priority="1860">
      <formula>IF(RIGHT(TEXT(AI464,"0.#"),1)=".",TRUE,FALSE)</formula>
    </cfRule>
  </conditionalFormatting>
  <conditionalFormatting sqref="AQ463">
    <cfRule type="expression" dxfId="2407" priority="1851">
      <formula>IF(RIGHT(TEXT(AQ463,"0.#"),1)=".",FALSE,TRUE)</formula>
    </cfRule>
    <cfRule type="expression" dxfId="2406" priority="1852">
      <formula>IF(RIGHT(TEXT(AQ463,"0.#"),1)=".",TRUE,FALSE)</formula>
    </cfRule>
  </conditionalFormatting>
  <conditionalFormatting sqref="AQ464">
    <cfRule type="expression" dxfId="2405" priority="1855">
      <formula>IF(RIGHT(TEXT(AQ464,"0.#"),1)=".",FALSE,TRUE)</formula>
    </cfRule>
    <cfRule type="expression" dxfId="2404" priority="1856">
      <formula>IF(RIGHT(TEXT(AQ464,"0.#"),1)=".",TRUE,FALSE)</formula>
    </cfRule>
  </conditionalFormatting>
  <conditionalFormatting sqref="AQ465">
    <cfRule type="expression" dxfId="2403" priority="1853">
      <formula>IF(RIGHT(TEXT(AQ465,"0.#"),1)=".",FALSE,TRUE)</formula>
    </cfRule>
    <cfRule type="expression" dxfId="2402" priority="1854">
      <formula>IF(RIGHT(TEXT(AQ465,"0.#"),1)=".",TRUE,FALSE)</formula>
    </cfRule>
  </conditionalFormatting>
  <conditionalFormatting sqref="AE470">
    <cfRule type="expression" dxfId="2401" priority="1845">
      <formula>IF(RIGHT(TEXT(AE470,"0.#"),1)=".",FALSE,TRUE)</formula>
    </cfRule>
    <cfRule type="expression" dxfId="2400" priority="1846">
      <formula>IF(RIGHT(TEXT(AE470,"0.#"),1)=".",TRUE,FALSE)</formula>
    </cfRule>
  </conditionalFormatting>
  <conditionalFormatting sqref="AE468">
    <cfRule type="expression" dxfId="2399" priority="1849">
      <formula>IF(RIGHT(TEXT(AE468,"0.#"),1)=".",FALSE,TRUE)</formula>
    </cfRule>
    <cfRule type="expression" dxfId="2398" priority="1850">
      <formula>IF(RIGHT(TEXT(AE468,"0.#"),1)=".",TRUE,FALSE)</formula>
    </cfRule>
  </conditionalFormatting>
  <conditionalFormatting sqref="AE469">
    <cfRule type="expression" dxfId="2397" priority="1847">
      <formula>IF(RIGHT(TEXT(AE469,"0.#"),1)=".",FALSE,TRUE)</formula>
    </cfRule>
    <cfRule type="expression" dxfId="2396" priority="1848">
      <formula>IF(RIGHT(TEXT(AE469,"0.#"),1)=".",TRUE,FALSE)</formula>
    </cfRule>
  </conditionalFormatting>
  <conditionalFormatting sqref="AM470">
    <cfRule type="expression" dxfId="2395" priority="1839">
      <formula>IF(RIGHT(TEXT(AM470,"0.#"),1)=".",FALSE,TRUE)</formula>
    </cfRule>
    <cfRule type="expression" dxfId="2394" priority="1840">
      <formula>IF(RIGHT(TEXT(AM470,"0.#"),1)=".",TRUE,FALSE)</formula>
    </cfRule>
  </conditionalFormatting>
  <conditionalFormatting sqref="AM468">
    <cfRule type="expression" dxfId="2393" priority="1843">
      <formula>IF(RIGHT(TEXT(AM468,"0.#"),1)=".",FALSE,TRUE)</formula>
    </cfRule>
    <cfRule type="expression" dxfId="2392" priority="1844">
      <formula>IF(RIGHT(TEXT(AM468,"0.#"),1)=".",TRUE,FALSE)</formula>
    </cfRule>
  </conditionalFormatting>
  <conditionalFormatting sqref="AM469">
    <cfRule type="expression" dxfId="2391" priority="1841">
      <formula>IF(RIGHT(TEXT(AM469,"0.#"),1)=".",FALSE,TRUE)</formula>
    </cfRule>
    <cfRule type="expression" dxfId="2390" priority="1842">
      <formula>IF(RIGHT(TEXT(AM469,"0.#"),1)=".",TRUE,FALSE)</formula>
    </cfRule>
  </conditionalFormatting>
  <conditionalFormatting sqref="AU470">
    <cfRule type="expression" dxfId="2389" priority="1833">
      <formula>IF(RIGHT(TEXT(AU470,"0.#"),1)=".",FALSE,TRUE)</formula>
    </cfRule>
    <cfRule type="expression" dxfId="2388" priority="1834">
      <formula>IF(RIGHT(TEXT(AU470,"0.#"),1)=".",TRUE,FALSE)</formula>
    </cfRule>
  </conditionalFormatting>
  <conditionalFormatting sqref="AU468">
    <cfRule type="expression" dxfId="2387" priority="1837">
      <formula>IF(RIGHT(TEXT(AU468,"0.#"),1)=".",FALSE,TRUE)</formula>
    </cfRule>
    <cfRule type="expression" dxfId="2386" priority="1838">
      <formula>IF(RIGHT(TEXT(AU468,"0.#"),1)=".",TRUE,FALSE)</formula>
    </cfRule>
  </conditionalFormatting>
  <conditionalFormatting sqref="AU469">
    <cfRule type="expression" dxfId="2385" priority="1835">
      <formula>IF(RIGHT(TEXT(AU469,"0.#"),1)=".",FALSE,TRUE)</formula>
    </cfRule>
    <cfRule type="expression" dxfId="2384" priority="1836">
      <formula>IF(RIGHT(TEXT(AU469,"0.#"),1)=".",TRUE,FALSE)</formula>
    </cfRule>
  </conditionalFormatting>
  <conditionalFormatting sqref="AI470">
    <cfRule type="expression" dxfId="2383" priority="1827">
      <formula>IF(RIGHT(TEXT(AI470,"0.#"),1)=".",FALSE,TRUE)</formula>
    </cfRule>
    <cfRule type="expression" dxfId="2382" priority="1828">
      <formula>IF(RIGHT(TEXT(AI470,"0.#"),1)=".",TRUE,FALSE)</formula>
    </cfRule>
  </conditionalFormatting>
  <conditionalFormatting sqref="AI468">
    <cfRule type="expression" dxfId="2381" priority="1831">
      <formula>IF(RIGHT(TEXT(AI468,"0.#"),1)=".",FALSE,TRUE)</formula>
    </cfRule>
    <cfRule type="expression" dxfId="2380" priority="1832">
      <formula>IF(RIGHT(TEXT(AI468,"0.#"),1)=".",TRUE,FALSE)</formula>
    </cfRule>
  </conditionalFormatting>
  <conditionalFormatting sqref="AI469">
    <cfRule type="expression" dxfId="2379" priority="1829">
      <formula>IF(RIGHT(TEXT(AI469,"0.#"),1)=".",FALSE,TRUE)</formula>
    </cfRule>
    <cfRule type="expression" dxfId="2378" priority="1830">
      <formula>IF(RIGHT(TEXT(AI469,"0.#"),1)=".",TRUE,FALSE)</formula>
    </cfRule>
  </conditionalFormatting>
  <conditionalFormatting sqref="AQ468">
    <cfRule type="expression" dxfId="2377" priority="1821">
      <formula>IF(RIGHT(TEXT(AQ468,"0.#"),1)=".",FALSE,TRUE)</formula>
    </cfRule>
    <cfRule type="expression" dxfId="2376" priority="1822">
      <formula>IF(RIGHT(TEXT(AQ468,"0.#"),1)=".",TRUE,FALSE)</formula>
    </cfRule>
  </conditionalFormatting>
  <conditionalFormatting sqref="AQ469">
    <cfRule type="expression" dxfId="2375" priority="1825">
      <formula>IF(RIGHT(TEXT(AQ469,"0.#"),1)=".",FALSE,TRUE)</formula>
    </cfRule>
    <cfRule type="expression" dxfId="2374" priority="1826">
      <formula>IF(RIGHT(TEXT(AQ469,"0.#"),1)=".",TRUE,FALSE)</formula>
    </cfRule>
  </conditionalFormatting>
  <conditionalFormatting sqref="AQ470">
    <cfRule type="expression" dxfId="2373" priority="1823">
      <formula>IF(RIGHT(TEXT(AQ470,"0.#"),1)=".",FALSE,TRUE)</formula>
    </cfRule>
    <cfRule type="expression" dxfId="2372" priority="1824">
      <formula>IF(RIGHT(TEXT(AQ470,"0.#"),1)=".",TRUE,FALSE)</formula>
    </cfRule>
  </conditionalFormatting>
  <conditionalFormatting sqref="AE475">
    <cfRule type="expression" dxfId="2371" priority="1815">
      <formula>IF(RIGHT(TEXT(AE475,"0.#"),1)=".",FALSE,TRUE)</formula>
    </cfRule>
    <cfRule type="expression" dxfId="2370" priority="1816">
      <formula>IF(RIGHT(TEXT(AE475,"0.#"),1)=".",TRUE,FALSE)</formula>
    </cfRule>
  </conditionalFormatting>
  <conditionalFormatting sqref="AE473">
    <cfRule type="expression" dxfId="2369" priority="1819">
      <formula>IF(RIGHT(TEXT(AE473,"0.#"),1)=".",FALSE,TRUE)</formula>
    </cfRule>
    <cfRule type="expression" dxfId="2368" priority="1820">
      <formula>IF(RIGHT(TEXT(AE473,"0.#"),1)=".",TRUE,FALSE)</formula>
    </cfRule>
  </conditionalFormatting>
  <conditionalFormatting sqref="AE474">
    <cfRule type="expression" dxfId="2367" priority="1817">
      <formula>IF(RIGHT(TEXT(AE474,"0.#"),1)=".",FALSE,TRUE)</formula>
    </cfRule>
    <cfRule type="expression" dxfId="2366" priority="1818">
      <formula>IF(RIGHT(TEXT(AE474,"0.#"),1)=".",TRUE,FALSE)</formula>
    </cfRule>
  </conditionalFormatting>
  <conditionalFormatting sqref="AM475">
    <cfRule type="expression" dxfId="2365" priority="1809">
      <formula>IF(RIGHT(TEXT(AM475,"0.#"),1)=".",FALSE,TRUE)</formula>
    </cfRule>
    <cfRule type="expression" dxfId="2364" priority="1810">
      <formula>IF(RIGHT(TEXT(AM475,"0.#"),1)=".",TRUE,FALSE)</formula>
    </cfRule>
  </conditionalFormatting>
  <conditionalFormatting sqref="AM473">
    <cfRule type="expression" dxfId="2363" priority="1813">
      <formula>IF(RIGHT(TEXT(AM473,"0.#"),1)=".",FALSE,TRUE)</formula>
    </cfRule>
    <cfRule type="expression" dxfId="2362" priority="1814">
      <formula>IF(RIGHT(TEXT(AM473,"0.#"),1)=".",TRUE,FALSE)</formula>
    </cfRule>
  </conditionalFormatting>
  <conditionalFormatting sqref="AM474">
    <cfRule type="expression" dxfId="2361" priority="1811">
      <formula>IF(RIGHT(TEXT(AM474,"0.#"),1)=".",FALSE,TRUE)</formula>
    </cfRule>
    <cfRule type="expression" dxfId="2360" priority="1812">
      <formula>IF(RIGHT(TEXT(AM474,"0.#"),1)=".",TRUE,FALSE)</formula>
    </cfRule>
  </conditionalFormatting>
  <conditionalFormatting sqref="AU475">
    <cfRule type="expression" dxfId="2359" priority="1803">
      <formula>IF(RIGHT(TEXT(AU475,"0.#"),1)=".",FALSE,TRUE)</formula>
    </cfRule>
    <cfRule type="expression" dxfId="2358" priority="1804">
      <formula>IF(RIGHT(TEXT(AU475,"0.#"),1)=".",TRUE,FALSE)</formula>
    </cfRule>
  </conditionalFormatting>
  <conditionalFormatting sqref="AU473">
    <cfRule type="expression" dxfId="2357" priority="1807">
      <formula>IF(RIGHT(TEXT(AU473,"0.#"),1)=".",FALSE,TRUE)</formula>
    </cfRule>
    <cfRule type="expression" dxfId="2356" priority="1808">
      <formula>IF(RIGHT(TEXT(AU473,"0.#"),1)=".",TRUE,FALSE)</formula>
    </cfRule>
  </conditionalFormatting>
  <conditionalFormatting sqref="AU474">
    <cfRule type="expression" dxfId="2355" priority="1805">
      <formula>IF(RIGHT(TEXT(AU474,"0.#"),1)=".",FALSE,TRUE)</formula>
    </cfRule>
    <cfRule type="expression" dxfId="2354" priority="1806">
      <formula>IF(RIGHT(TEXT(AU474,"0.#"),1)=".",TRUE,FALSE)</formula>
    </cfRule>
  </conditionalFormatting>
  <conditionalFormatting sqref="AI475">
    <cfRule type="expression" dxfId="2353" priority="1797">
      <formula>IF(RIGHT(TEXT(AI475,"0.#"),1)=".",FALSE,TRUE)</formula>
    </cfRule>
    <cfRule type="expression" dxfId="2352" priority="1798">
      <formula>IF(RIGHT(TEXT(AI475,"0.#"),1)=".",TRUE,FALSE)</formula>
    </cfRule>
  </conditionalFormatting>
  <conditionalFormatting sqref="AI473">
    <cfRule type="expression" dxfId="2351" priority="1801">
      <formula>IF(RIGHT(TEXT(AI473,"0.#"),1)=".",FALSE,TRUE)</formula>
    </cfRule>
    <cfRule type="expression" dxfId="2350" priority="1802">
      <formula>IF(RIGHT(TEXT(AI473,"0.#"),1)=".",TRUE,FALSE)</formula>
    </cfRule>
  </conditionalFormatting>
  <conditionalFormatting sqref="AI474">
    <cfRule type="expression" dxfId="2349" priority="1799">
      <formula>IF(RIGHT(TEXT(AI474,"0.#"),1)=".",FALSE,TRUE)</formula>
    </cfRule>
    <cfRule type="expression" dxfId="2348" priority="1800">
      <formula>IF(RIGHT(TEXT(AI474,"0.#"),1)=".",TRUE,FALSE)</formula>
    </cfRule>
  </conditionalFormatting>
  <conditionalFormatting sqref="AQ473">
    <cfRule type="expression" dxfId="2347" priority="1791">
      <formula>IF(RIGHT(TEXT(AQ473,"0.#"),1)=".",FALSE,TRUE)</formula>
    </cfRule>
    <cfRule type="expression" dxfId="2346" priority="1792">
      <formula>IF(RIGHT(TEXT(AQ473,"0.#"),1)=".",TRUE,FALSE)</formula>
    </cfRule>
  </conditionalFormatting>
  <conditionalFormatting sqref="AQ474">
    <cfRule type="expression" dxfId="2345" priority="1795">
      <formula>IF(RIGHT(TEXT(AQ474,"0.#"),1)=".",FALSE,TRUE)</formula>
    </cfRule>
    <cfRule type="expression" dxfId="2344" priority="1796">
      <formula>IF(RIGHT(TEXT(AQ474,"0.#"),1)=".",TRUE,FALSE)</formula>
    </cfRule>
  </conditionalFormatting>
  <conditionalFormatting sqref="AQ475">
    <cfRule type="expression" dxfId="2343" priority="1793">
      <formula>IF(RIGHT(TEXT(AQ475,"0.#"),1)=".",FALSE,TRUE)</formula>
    </cfRule>
    <cfRule type="expression" dxfId="2342" priority="1794">
      <formula>IF(RIGHT(TEXT(AQ475,"0.#"),1)=".",TRUE,FALSE)</formula>
    </cfRule>
  </conditionalFormatting>
  <conditionalFormatting sqref="AE480">
    <cfRule type="expression" dxfId="2341" priority="1785">
      <formula>IF(RIGHT(TEXT(AE480,"0.#"),1)=".",FALSE,TRUE)</formula>
    </cfRule>
    <cfRule type="expression" dxfId="2340" priority="1786">
      <formula>IF(RIGHT(TEXT(AE480,"0.#"),1)=".",TRUE,FALSE)</formula>
    </cfRule>
  </conditionalFormatting>
  <conditionalFormatting sqref="AE478">
    <cfRule type="expression" dxfId="2339" priority="1789">
      <formula>IF(RIGHT(TEXT(AE478,"0.#"),1)=".",FALSE,TRUE)</formula>
    </cfRule>
    <cfRule type="expression" dxfId="2338" priority="1790">
      <formula>IF(RIGHT(TEXT(AE478,"0.#"),1)=".",TRUE,FALSE)</formula>
    </cfRule>
  </conditionalFormatting>
  <conditionalFormatting sqref="AE479">
    <cfRule type="expression" dxfId="2337" priority="1787">
      <formula>IF(RIGHT(TEXT(AE479,"0.#"),1)=".",FALSE,TRUE)</formula>
    </cfRule>
    <cfRule type="expression" dxfId="2336" priority="1788">
      <formula>IF(RIGHT(TEXT(AE479,"0.#"),1)=".",TRUE,FALSE)</formula>
    </cfRule>
  </conditionalFormatting>
  <conditionalFormatting sqref="AM480">
    <cfRule type="expression" dxfId="2335" priority="1779">
      <formula>IF(RIGHT(TEXT(AM480,"0.#"),1)=".",FALSE,TRUE)</formula>
    </cfRule>
    <cfRule type="expression" dxfId="2334" priority="1780">
      <formula>IF(RIGHT(TEXT(AM480,"0.#"),1)=".",TRUE,FALSE)</formula>
    </cfRule>
  </conditionalFormatting>
  <conditionalFormatting sqref="AM478">
    <cfRule type="expression" dxfId="2333" priority="1783">
      <formula>IF(RIGHT(TEXT(AM478,"0.#"),1)=".",FALSE,TRUE)</formula>
    </cfRule>
    <cfRule type="expression" dxfId="2332" priority="1784">
      <formula>IF(RIGHT(TEXT(AM478,"0.#"),1)=".",TRUE,FALSE)</formula>
    </cfRule>
  </conditionalFormatting>
  <conditionalFormatting sqref="AM479">
    <cfRule type="expression" dxfId="2331" priority="1781">
      <formula>IF(RIGHT(TEXT(AM479,"0.#"),1)=".",FALSE,TRUE)</formula>
    </cfRule>
    <cfRule type="expression" dxfId="2330" priority="1782">
      <formula>IF(RIGHT(TEXT(AM479,"0.#"),1)=".",TRUE,FALSE)</formula>
    </cfRule>
  </conditionalFormatting>
  <conditionalFormatting sqref="AU480">
    <cfRule type="expression" dxfId="2329" priority="1773">
      <formula>IF(RIGHT(TEXT(AU480,"0.#"),1)=".",FALSE,TRUE)</formula>
    </cfRule>
    <cfRule type="expression" dxfId="2328" priority="1774">
      <formula>IF(RIGHT(TEXT(AU480,"0.#"),1)=".",TRUE,FALSE)</formula>
    </cfRule>
  </conditionalFormatting>
  <conditionalFormatting sqref="AU478">
    <cfRule type="expression" dxfId="2327" priority="1777">
      <formula>IF(RIGHT(TEXT(AU478,"0.#"),1)=".",FALSE,TRUE)</formula>
    </cfRule>
    <cfRule type="expression" dxfId="2326" priority="1778">
      <formula>IF(RIGHT(TEXT(AU478,"0.#"),1)=".",TRUE,FALSE)</formula>
    </cfRule>
  </conditionalFormatting>
  <conditionalFormatting sqref="AU479">
    <cfRule type="expression" dxfId="2325" priority="1775">
      <formula>IF(RIGHT(TEXT(AU479,"0.#"),1)=".",FALSE,TRUE)</formula>
    </cfRule>
    <cfRule type="expression" dxfId="2324" priority="1776">
      <formula>IF(RIGHT(TEXT(AU479,"0.#"),1)=".",TRUE,FALSE)</formula>
    </cfRule>
  </conditionalFormatting>
  <conditionalFormatting sqref="AI480">
    <cfRule type="expression" dxfId="2323" priority="1767">
      <formula>IF(RIGHT(TEXT(AI480,"0.#"),1)=".",FALSE,TRUE)</formula>
    </cfRule>
    <cfRule type="expression" dxfId="2322" priority="1768">
      <formula>IF(RIGHT(TEXT(AI480,"0.#"),1)=".",TRUE,FALSE)</formula>
    </cfRule>
  </conditionalFormatting>
  <conditionalFormatting sqref="AI478">
    <cfRule type="expression" dxfId="2321" priority="1771">
      <formula>IF(RIGHT(TEXT(AI478,"0.#"),1)=".",FALSE,TRUE)</formula>
    </cfRule>
    <cfRule type="expression" dxfId="2320" priority="1772">
      <formula>IF(RIGHT(TEXT(AI478,"0.#"),1)=".",TRUE,FALSE)</formula>
    </cfRule>
  </conditionalFormatting>
  <conditionalFormatting sqref="AI479">
    <cfRule type="expression" dxfId="2319" priority="1769">
      <formula>IF(RIGHT(TEXT(AI479,"0.#"),1)=".",FALSE,TRUE)</formula>
    </cfRule>
    <cfRule type="expression" dxfId="2318" priority="1770">
      <formula>IF(RIGHT(TEXT(AI479,"0.#"),1)=".",TRUE,FALSE)</formula>
    </cfRule>
  </conditionalFormatting>
  <conditionalFormatting sqref="AQ478">
    <cfRule type="expression" dxfId="2317" priority="1761">
      <formula>IF(RIGHT(TEXT(AQ478,"0.#"),1)=".",FALSE,TRUE)</formula>
    </cfRule>
    <cfRule type="expression" dxfId="2316" priority="1762">
      <formula>IF(RIGHT(TEXT(AQ478,"0.#"),1)=".",TRUE,FALSE)</formula>
    </cfRule>
  </conditionalFormatting>
  <conditionalFormatting sqref="AQ479">
    <cfRule type="expression" dxfId="2315" priority="1765">
      <formula>IF(RIGHT(TEXT(AQ479,"0.#"),1)=".",FALSE,TRUE)</formula>
    </cfRule>
    <cfRule type="expression" dxfId="2314" priority="1766">
      <formula>IF(RIGHT(TEXT(AQ479,"0.#"),1)=".",TRUE,FALSE)</formula>
    </cfRule>
  </conditionalFormatting>
  <conditionalFormatting sqref="AQ480">
    <cfRule type="expression" dxfId="2313" priority="1763">
      <formula>IF(RIGHT(TEXT(AQ480,"0.#"),1)=".",FALSE,TRUE)</formula>
    </cfRule>
    <cfRule type="expression" dxfId="2312" priority="1764">
      <formula>IF(RIGHT(TEXT(AQ480,"0.#"),1)=".",TRUE,FALSE)</formula>
    </cfRule>
  </conditionalFormatting>
  <conditionalFormatting sqref="AM47">
    <cfRule type="expression" dxfId="2311" priority="2055">
      <formula>IF(RIGHT(TEXT(AM47,"0.#"),1)=".",FALSE,TRUE)</formula>
    </cfRule>
    <cfRule type="expression" dxfId="2310" priority="2056">
      <formula>IF(RIGHT(TEXT(AM47,"0.#"),1)=".",TRUE,FALSE)</formula>
    </cfRule>
  </conditionalFormatting>
  <conditionalFormatting sqref="AI46">
    <cfRule type="expression" dxfId="2309" priority="2059">
      <formula>IF(RIGHT(TEXT(AI46,"0.#"),1)=".",FALSE,TRUE)</formula>
    </cfRule>
    <cfRule type="expression" dxfId="2308" priority="2060">
      <formula>IF(RIGHT(TEXT(AI46,"0.#"),1)=".",TRUE,FALSE)</formula>
    </cfRule>
  </conditionalFormatting>
  <conditionalFormatting sqref="AM46">
    <cfRule type="expression" dxfId="2307" priority="2057">
      <formula>IF(RIGHT(TEXT(AM46,"0.#"),1)=".",FALSE,TRUE)</formula>
    </cfRule>
    <cfRule type="expression" dxfId="2306" priority="2058">
      <formula>IF(RIGHT(TEXT(AM46,"0.#"),1)=".",TRUE,FALSE)</formula>
    </cfRule>
  </conditionalFormatting>
  <conditionalFormatting sqref="AU46:AU48">
    <cfRule type="expression" dxfId="2305" priority="2049">
      <formula>IF(RIGHT(TEXT(AU46,"0.#"),1)=".",FALSE,TRUE)</formula>
    </cfRule>
    <cfRule type="expression" dxfId="2304" priority="2050">
      <formula>IF(RIGHT(TEXT(AU46,"0.#"),1)=".",TRUE,FALSE)</formula>
    </cfRule>
  </conditionalFormatting>
  <conditionalFormatting sqref="AM48">
    <cfRule type="expression" dxfId="2303" priority="2053">
      <formula>IF(RIGHT(TEXT(AM48,"0.#"),1)=".",FALSE,TRUE)</formula>
    </cfRule>
    <cfRule type="expression" dxfId="2302" priority="2054">
      <formula>IF(RIGHT(TEXT(AM48,"0.#"),1)=".",TRUE,FALSE)</formula>
    </cfRule>
  </conditionalFormatting>
  <conditionalFormatting sqref="AQ46:AQ48">
    <cfRule type="expression" dxfId="2301" priority="2051">
      <formula>IF(RIGHT(TEXT(AQ46,"0.#"),1)=".",FALSE,TRUE)</formula>
    </cfRule>
    <cfRule type="expression" dxfId="2300" priority="2052">
      <formula>IF(RIGHT(TEXT(AQ46,"0.#"),1)=".",TRUE,FALSE)</formula>
    </cfRule>
  </conditionalFormatting>
  <conditionalFormatting sqref="AE146:AE147 AI146:AI147 AM146:AM147 AQ146:AQ147 AU146:AU147">
    <cfRule type="expression" dxfId="2299" priority="2043">
      <formula>IF(RIGHT(TEXT(AE146,"0.#"),1)=".",FALSE,TRUE)</formula>
    </cfRule>
    <cfRule type="expression" dxfId="2298" priority="2044">
      <formula>IF(RIGHT(TEXT(AE146,"0.#"),1)=".",TRUE,FALSE)</formula>
    </cfRule>
  </conditionalFormatting>
  <conditionalFormatting sqref="AE138:AE139 AI138:AI139 AM138:AM139 AQ138:AQ139 AU138:AU139">
    <cfRule type="expression" dxfId="2297" priority="2047">
      <formula>IF(RIGHT(TEXT(AE138,"0.#"),1)=".",FALSE,TRUE)</formula>
    </cfRule>
    <cfRule type="expression" dxfId="2296" priority="2048">
      <formula>IF(RIGHT(TEXT(AE138,"0.#"),1)=".",TRUE,FALSE)</formula>
    </cfRule>
  </conditionalFormatting>
  <conditionalFormatting sqref="AE142:AE143 AI142:AI143 AM142:AM143 AQ142:AQ143 AU142:AU143">
    <cfRule type="expression" dxfId="2295" priority="2045">
      <formula>IF(RIGHT(TEXT(AE142,"0.#"),1)=".",FALSE,TRUE)</formula>
    </cfRule>
    <cfRule type="expression" dxfId="2294" priority="2046">
      <formula>IF(RIGHT(TEXT(AE142,"0.#"),1)=".",TRUE,FALSE)</formula>
    </cfRule>
  </conditionalFormatting>
  <conditionalFormatting sqref="AE198:AE199 AI198:AI199 AM198:AM199 AQ198:AQ199 AU198:AU199">
    <cfRule type="expression" dxfId="2293" priority="2037">
      <formula>IF(RIGHT(TEXT(AE198,"0.#"),1)=".",FALSE,TRUE)</formula>
    </cfRule>
    <cfRule type="expression" dxfId="2292" priority="2038">
      <formula>IF(RIGHT(TEXT(AE198,"0.#"),1)=".",TRUE,FALSE)</formula>
    </cfRule>
  </conditionalFormatting>
  <conditionalFormatting sqref="AE150:AE151 AI150:AI151 AM150:AM151 AQ150:AQ151 AU150:AU151">
    <cfRule type="expression" dxfId="2291" priority="2041">
      <formula>IF(RIGHT(TEXT(AE150,"0.#"),1)=".",FALSE,TRUE)</formula>
    </cfRule>
    <cfRule type="expression" dxfId="2290" priority="2042">
      <formula>IF(RIGHT(TEXT(AE150,"0.#"),1)=".",TRUE,FALSE)</formula>
    </cfRule>
  </conditionalFormatting>
  <conditionalFormatting sqref="AM194:AM195">
    <cfRule type="expression" dxfId="2289" priority="2039">
      <formula>IF(RIGHT(TEXT(AM194,"0.#"),1)=".",FALSE,TRUE)</formula>
    </cfRule>
    <cfRule type="expression" dxfId="2288" priority="2040">
      <formula>IF(RIGHT(TEXT(AM194,"0.#"),1)=".",TRUE,FALSE)</formula>
    </cfRule>
  </conditionalFormatting>
  <conditionalFormatting sqref="AE210:AE211 AI210:AI211 AM210:AM211 AQ210:AQ211 AU210:AU211">
    <cfRule type="expression" dxfId="2287" priority="2031">
      <formula>IF(RIGHT(TEXT(AE210,"0.#"),1)=".",FALSE,TRUE)</formula>
    </cfRule>
    <cfRule type="expression" dxfId="2286" priority="2032">
      <formula>IF(RIGHT(TEXT(AE210,"0.#"),1)=".",TRUE,FALSE)</formula>
    </cfRule>
  </conditionalFormatting>
  <conditionalFormatting sqref="AE202:AE203 AI202:AI203 AM202:AM203 AQ202:AQ203 AU202:AU203">
    <cfRule type="expression" dxfId="2285" priority="2035">
      <formula>IF(RIGHT(TEXT(AE202,"0.#"),1)=".",FALSE,TRUE)</formula>
    </cfRule>
    <cfRule type="expression" dxfId="2284" priority="2036">
      <formula>IF(RIGHT(TEXT(AE202,"0.#"),1)=".",TRUE,FALSE)</formula>
    </cfRule>
  </conditionalFormatting>
  <conditionalFormatting sqref="AE206:AE207 AI206:AI207 AM206:AM207 AQ206:AQ207 AU206:AU207">
    <cfRule type="expression" dxfId="2283" priority="2033">
      <formula>IF(RIGHT(TEXT(AE206,"0.#"),1)=".",FALSE,TRUE)</formula>
    </cfRule>
    <cfRule type="expression" dxfId="2282" priority="2034">
      <formula>IF(RIGHT(TEXT(AE206,"0.#"),1)=".",TRUE,FALSE)</formula>
    </cfRule>
  </conditionalFormatting>
  <conditionalFormatting sqref="AE262:AE263 AI262:AI263 AM262:AM263 AQ262:AQ263 AU262:AU263">
    <cfRule type="expression" dxfId="2281" priority="2025">
      <formula>IF(RIGHT(TEXT(AE262,"0.#"),1)=".",FALSE,TRUE)</formula>
    </cfRule>
    <cfRule type="expression" dxfId="2280" priority="2026">
      <formula>IF(RIGHT(TEXT(AE262,"0.#"),1)=".",TRUE,FALSE)</formula>
    </cfRule>
  </conditionalFormatting>
  <conditionalFormatting sqref="AE254:AE255 AI254:AI255 AM254:AM255 AQ254:AQ255 AU254:AU255">
    <cfRule type="expression" dxfId="2279" priority="2029">
      <formula>IF(RIGHT(TEXT(AE254,"0.#"),1)=".",FALSE,TRUE)</formula>
    </cfRule>
    <cfRule type="expression" dxfId="2278" priority="2030">
      <formula>IF(RIGHT(TEXT(AE254,"0.#"),1)=".",TRUE,FALSE)</formula>
    </cfRule>
  </conditionalFormatting>
  <conditionalFormatting sqref="AE258:AE259 AI258:AI259 AM258:AM259 AQ258:AQ259 AU258:AU259">
    <cfRule type="expression" dxfId="2277" priority="2027">
      <formula>IF(RIGHT(TEXT(AE258,"0.#"),1)=".",FALSE,TRUE)</formula>
    </cfRule>
    <cfRule type="expression" dxfId="2276" priority="2028">
      <formula>IF(RIGHT(TEXT(AE258,"0.#"),1)=".",TRUE,FALSE)</formula>
    </cfRule>
  </conditionalFormatting>
  <conditionalFormatting sqref="AE314:AE315 AI314:AI315 AM314:AM315 AQ314:AQ315 AU314:AU315">
    <cfRule type="expression" dxfId="2275" priority="2019">
      <formula>IF(RIGHT(TEXT(AE314,"0.#"),1)=".",FALSE,TRUE)</formula>
    </cfRule>
    <cfRule type="expression" dxfId="2274" priority="2020">
      <formula>IF(RIGHT(TEXT(AE314,"0.#"),1)=".",TRUE,FALSE)</formula>
    </cfRule>
  </conditionalFormatting>
  <conditionalFormatting sqref="AE266:AE267 AI266:AI267 AM266:AM267 AQ266:AQ267 AU266:AU267">
    <cfRule type="expression" dxfId="2273" priority="2023">
      <formula>IF(RIGHT(TEXT(AE266,"0.#"),1)=".",FALSE,TRUE)</formula>
    </cfRule>
    <cfRule type="expression" dxfId="2272" priority="2024">
      <formula>IF(RIGHT(TEXT(AE266,"0.#"),1)=".",TRUE,FALSE)</formula>
    </cfRule>
  </conditionalFormatting>
  <conditionalFormatting sqref="AE270:AE271 AI270:AI271 AM270:AM271 AQ270:AQ271 AU270:AU271">
    <cfRule type="expression" dxfId="2271" priority="2021">
      <formula>IF(RIGHT(TEXT(AE270,"0.#"),1)=".",FALSE,TRUE)</formula>
    </cfRule>
    <cfRule type="expression" dxfId="2270" priority="2022">
      <formula>IF(RIGHT(TEXT(AE270,"0.#"),1)=".",TRUE,FALSE)</formula>
    </cfRule>
  </conditionalFormatting>
  <conditionalFormatting sqref="AE326:AE327 AI326:AI327 AM326:AM327 AQ326:AQ327 AU326:AU327">
    <cfRule type="expression" dxfId="2269" priority="2013">
      <formula>IF(RIGHT(TEXT(AE326,"0.#"),1)=".",FALSE,TRUE)</formula>
    </cfRule>
    <cfRule type="expression" dxfId="2268" priority="2014">
      <formula>IF(RIGHT(TEXT(AE326,"0.#"),1)=".",TRUE,FALSE)</formula>
    </cfRule>
  </conditionalFormatting>
  <conditionalFormatting sqref="AE318:AE319 AI318:AI319 AM318:AM319 AQ318:AQ319 AU318:AU319">
    <cfRule type="expression" dxfId="2267" priority="2017">
      <formula>IF(RIGHT(TEXT(AE318,"0.#"),1)=".",FALSE,TRUE)</formula>
    </cfRule>
    <cfRule type="expression" dxfId="2266" priority="2018">
      <formula>IF(RIGHT(TEXT(AE318,"0.#"),1)=".",TRUE,FALSE)</formula>
    </cfRule>
  </conditionalFormatting>
  <conditionalFormatting sqref="AE322:AE323 AI322:AI323 AM322:AM323 AQ322:AQ323 AU322:AU323">
    <cfRule type="expression" dxfId="2265" priority="2015">
      <formula>IF(RIGHT(TEXT(AE322,"0.#"),1)=".",FALSE,TRUE)</formula>
    </cfRule>
    <cfRule type="expression" dxfId="2264" priority="2016">
      <formula>IF(RIGHT(TEXT(AE322,"0.#"),1)=".",TRUE,FALSE)</formula>
    </cfRule>
  </conditionalFormatting>
  <conditionalFormatting sqref="AE378:AE379 AI378:AI379 AM378:AM379 AQ378:AQ379 AU378:AU379">
    <cfRule type="expression" dxfId="2263" priority="2007">
      <formula>IF(RIGHT(TEXT(AE378,"0.#"),1)=".",FALSE,TRUE)</formula>
    </cfRule>
    <cfRule type="expression" dxfId="2262" priority="2008">
      <formula>IF(RIGHT(TEXT(AE378,"0.#"),1)=".",TRUE,FALSE)</formula>
    </cfRule>
  </conditionalFormatting>
  <conditionalFormatting sqref="AE330:AE331 AI330:AI331 AM330:AM331 AQ330:AQ331 AU330:AU331">
    <cfRule type="expression" dxfId="2261" priority="2011">
      <formula>IF(RIGHT(TEXT(AE330,"0.#"),1)=".",FALSE,TRUE)</formula>
    </cfRule>
    <cfRule type="expression" dxfId="2260" priority="2012">
      <formula>IF(RIGHT(TEXT(AE330,"0.#"),1)=".",TRUE,FALSE)</formula>
    </cfRule>
  </conditionalFormatting>
  <conditionalFormatting sqref="AE374:AE375 AI374:AI375 AM374:AM375 AQ374:AQ375 AU374:AU375">
    <cfRule type="expression" dxfId="2259" priority="2009">
      <formula>IF(RIGHT(TEXT(AE374,"0.#"),1)=".",FALSE,TRUE)</formula>
    </cfRule>
    <cfRule type="expression" dxfId="2258" priority="2010">
      <formula>IF(RIGHT(TEXT(AE374,"0.#"),1)=".",TRUE,FALSE)</formula>
    </cfRule>
  </conditionalFormatting>
  <conditionalFormatting sqref="AE390:AE391 AI390:AI391 AM390:AM391 AQ390:AQ391 AU390:AU391">
    <cfRule type="expression" dxfId="2257" priority="2001">
      <formula>IF(RIGHT(TEXT(AE390,"0.#"),1)=".",FALSE,TRUE)</formula>
    </cfRule>
    <cfRule type="expression" dxfId="2256" priority="2002">
      <formula>IF(RIGHT(TEXT(AE390,"0.#"),1)=".",TRUE,FALSE)</formula>
    </cfRule>
  </conditionalFormatting>
  <conditionalFormatting sqref="AE382:AE383 AI382:AI383 AM382:AM383 AQ382:AQ383 AU382:AU383">
    <cfRule type="expression" dxfId="2255" priority="2005">
      <formula>IF(RIGHT(TEXT(AE382,"0.#"),1)=".",FALSE,TRUE)</formula>
    </cfRule>
    <cfRule type="expression" dxfId="2254" priority="2006">
      <formula>IF(RIGHT(TEXT(AE382,"0.#"),1)=".",TRUE,FALSE)</formula>
    </cfRule>
  </conditionalFormatting>
  <conditionalFormatting sqref="AE386:AE387 AI386:AI387 AM386:AM387 AQ386:AQ387 AU386:AU387">
    <cfRule type="expression" dxfId="2253" priority="2003">
      <formula>IF(RIGHT(TEXT(AE386,"0.#"),1)=".",FALSE,TRUE)</formula>
    </cfRule>
    <cfRule type="expression" dxfId="2252" priority="2004">
      <formula>IF(RIGHT(TEXT(AE386,"0.#"),1)=".",TRUE,FALSE)</formula>
    </cfRule>
  </conditionalFormatting>
  <conditionalFormatting sqref="AM440">
    <cfRule type="expression" dxfId="2251" priority="1989">
      <formula>IF(RIGHT(TEXT(AM440,"0.#"),1)=".",FALSE,TRUE)</formula>
    </cfRule>
    <cfRule type="expression" dxfId="2250" priority="1990">
      <formula>IF(RIGHT(TEXT(AM440,"0.#"),1)=".",TRUE,FALSE)</formula>
    </cfRule>
  </conditionalFormatting>
  <conditionalFormatting sqref="AM438">
    <cfRule type="expression" dxfId="2249" priority="1993">
      <formula>IF(RIGHT(TEXT(AM438,"0.#"),1)=".",FALSE,TRUE)</formula>
    </cfRule>
    <cfRule type="expression" dxfId="2248" priority="1994">
      <formula>IF(RIGHT(TEXT(AM438,"0.#"),1)=".",TRUE,FALSE)</formula>
    </cfRule>
  </conditionalFormatting>
  <conditionalFormatting sqref="AM439">
    <cfRule type="expression" dxfId="2247" priority="1991">
      <formula>IF(RIGHT(TEXT(AM439,"0.#"),1)=".",FALSE,TRUE)</formula>
    </cfRule>
    <cfRule type="expression" dxfId="2246" priority="1992">
      <formula>IF(RIGHT(TEXT(AM439,"0.#"),1)=".",TRUE,FALSE)</formula>
    </cfRule>
  </conditionalFormatting>
  <conditionalFormatting sqref="AU440">
    <cfRule type="expression" dxfId="2245" priority="1983">
      <formula>IF(RIGHT(TEXT(AU440,"0.#"),1)=".",FALSE,TRUE)</formula>
    </cfRule>
    <cfRule type="expression" dxfId="2244" priority="1984">
      <formula>IF(RIGHT(TEXT(AU440,"0.#"),1)=".",TRUE,FALSE)</formula>
    </cfRule>
  </conditionalFormatting>
  <conditionalFormatting sqref="AU438">
    <cfRule type="expression" dxfId="2243" priority="1987">
      <formula>IF(RIGHT(TEXT(AU438,"0.#"),1)=".",FALSE,TRUE)</formula>
    </cfRule>
    <cfRule type="expression" dxfId="2242" priority="1988">
      <formula>IF(RIGHT(TEXT(AU438,"0.#"),1)=".",TRUE,FALSE)</formula>
    </cfRule>
  </conditionalFormatting>
  <conditionalFormatting sqref="AU439">
    <cfRule type="expression" dxfId="2241" priority="1985">
      <formula>IF(RIGHT(TEXT(AU439,"0.#"),1)=".",FALSE,TRUE)</formula>
    </cfRule>
    <cfRule type="expression" dxfId="2240" priority="1986">
      <formula>IF(RIGHT(TEXT(AU439,"0.#"),1)=".",TRUE,FALSE)</formula>
    </cfRule>
  </conditionalFormatting>
  <conditionalFormatting sqref="AI440">
    <cfRule type="expression" dxfId="2239" priority="1977">
      <formula>IF(RIGHT(TEXT(AI440,"0.#"),1)=".",FALSE,TRUE)</formula>
    </cfRule>
    <cfRule type="expression" dxfId="2238" priority="1978">
      <formula>IF(RIGHT(TEXT(AI440,"0.#"),1)=".",TRUE,FALSE)</formula>
    </cfRule>
  </conditionalFormatting>
  <conditionalFormatting sqref="AI438">
    <cfRule type="expression" dxfId="2237" priority="1981">
      <formula>IF(RIGHT(TEXT(AI438,"0.#"),1)=".",FALSE,TRUE)</formula>
    </cfRule>
    <cfRule type="expression" dxfId="2236" priority="1982">
      <formula>IF(RIGHT(TEXT(AI438,"0.#"),1)=".",TRUE,FALSE)</formula>
    </cfRule>
  </conditionalFormatting>
  <conditionalFormatting sqref="AI439">
    <cfRule type="expression" dxfId="2235" priority="1979">
      <formula>IF(RIGHT(TEXT(AI439,"0.#"),1)=".",FALSE,TRUE)</formula>
    </cfRule>
    <cfRule type="expression" dxfId="2234" priority="1980">
      <formula>IF(RIGHT(TEXT(AI439,"0.#"),1)=".",TRUE,FALSE)</formula>
    </cfRule>
  </conditionalFormatting>
  <conditionalFormatting sqref="AQ438">
    <cfRule type="expression" dxfId="2233" priority="1971">
      <formula>IF(RIGHT(TEXT(AQ438,"0.#"),1)=".",FALSE,TRUE)</formula>
    </cfRule>
    <cfRule type="expression" dxfId="2232" priority="1972">
      <formula>IF(RIGHT(TEXT(AQ438,"0.#"),1)=".",TRUE,FALSE)</formula>
    </cfRule>
  </conditionalFormatting>
  <conditionalFormatting sqref="AQ439">
    <cfRule type="expression" dxfId="2231" priority="1975">
      <formula>IF(RIGHT(TEXT(AQ439,"0.#"),1)=".",FALSE,TRUE)</formula>
    </cfRule>
    <cfRule type="expression" dxfId="2230" priority="1976">
      <formula>IF(RIGHT(TEXT(AQ439,"0.#"),1)=".",TRUE,FALSE)</formula>
    </cfRule>
  </conditionalFormatting>
  <conditionalFormatting sqref="AQ440">
    <cfRule type="expression" dxfId="2229" priority="1973">
      <formula>IF(RIGHT(TEXT(AQ440,"0.#"),1)=".",FALSE,TRUE)</formula>
    </cfRule>
    <cfRule type="expression" dxfId="2228" priority="1974">
      <formula>IF(RIGHT(TEXT(AQ440,"0.#"),1)=".",TRUE,FALSE)</formula>
    </cfRule>
  </conditionalFormatting>
  <conditionalFormatting sqref="AE445">
    <cfRule type="expression" dxfId="2227" priority="1965">
      <formula>IF(RIGHT(TEXT(AE445,"0.#"),1)=".",FALSE,TRUE)</formula>
    </cfRule>
    <cfRule type="expression" dxfId="2226" priority="1966">
      <formula>IF(RIGHT(TEXT(AE445,"0.#"),1)=".",TRUE,FALSE)</formula>
    </cfRule>
  </conditionalFormatting>
  <conditionalFormatting sqref="AE443">
    <cfRule type="expression" dxfId="2225" priority="1969">
      <formula>IF(RIGHT(TEXT(AE443,"0.#"),1)=".",FALSE,TRUE)</formula>
    </cfRule>
    <cfRule type="expression" dxfId="2224" priority="1970">
      <formula>IF(RIGHT(TEXT(AE443,"0.#"),1)=".",TRUE,FALSE)</formula>
    </cfRule>
  </conditionalFormatting>
  <conditionalFormatting sqref="AE444">
    <cfRule type="expression" dxfId="2223" priority="1967">
      <formula>IF(RIGHT(TEXT(AE444,"0.#"),1)=".",FALSE,TRUE)</formula>
    </cfRule>
    <cfRule type="expression" dxfId="2222" priority="1968">
      <formula>IF(RIGHT(TEXT(AE444,"0.#"),1)=".",TRUE,FALSE)</formula>
    </cfRule>
  </conditionalFormatting>
  <conditionalFormatting sqref="AM445">
    <cfRule type="expression" dxfId="2221" priority="1959">
      <formula>IF(RIGHT(TEXT(AM445,"0.#"),1)=".",FALSE,TRUE)</formula>
    </cfRule>
    <cfRule type="expression" dxfId="2220" priority="1960">
      <formula>IF(RIGHT(TEXT(AM445,"0.#"),1)=".",TRUE,FALSE)</formula>
    </cfRule>
  </conditionalFormatting>
  <conditionalFormatting sqref="AM443">
    <cfRule type="expression" dxfId="2219" priority="1963">
      <formula>IF(RIGHT(TEXT(AM443,"0.#"),1)=".",FALSE,TRUE)</formula>
    </cfRule>
    <cfRule type="expression" dxfId="2218" priority="1964">
      <formula>IF(RIGHT(TEXT(AM443,"0.#"),1)=".",TRUE,FALSE)</formula>
    </cfRule>
  </conditionalFormatting>
  <conditionalFormatting sqref="AM444">
    <cfRule type="expression" dxfId="2217" priority="1961">
      <formula>IF(RIGHT(TEXT(AM444,"0.#"),1)=".",FALSE,TRUE)</formula>
    </cfRule>
    <cfRule type="expression" dxfId="2216" priority="1962">
      <formula>IF(RIGHT(TEXT(AM444,"0.#"),1)=".",TRUE,FALSE)</formula>
    </cfRule>
  </conditionalFormatting>
  <conditionalFormatting sqref="AU445">
    <cfRule type="expression" dxfId="2215" priority="1953">
      <formula>IF(RIGHT(TEXT(AU445,"0.#"),1)=".",FALSE,TRUE)</formula>
    </cfRule>
    <cfRule type="expression" dxfId="2214" priority="1954">
      <formula>IF(RIGHT(TEXT(AU445,"0.#"),1)=".",TRUE,FALSE)</formula>
    </cfRule>
  </conditionalFormatting>
  <conditionalFormatting sqref="AU443">
    <cfRule type="expression" dxfId="2213" priority="1957">
      <formula>IF(RIGHT(TEXT(AU443,"0.#"),1)=".",FALSE,TRUE)</formula>
    </cfRule>
    <cfRule type="expression" dxfId="2212" priority="1958">
      <formula>IF(RIGHT(TEXT(AU443,"0.#"),1)=".",TRUE,FALSE)</formula>
    </cfRule>
  </conditionalFormatting>
  <conditionalFormatting sqref="AU444">
    <cfRule type="expression" dxfId="2211" priority="1955">
      <formula>IF(RIGHT(TEXT(AU444,"0.#"),1)=".",FALSE,TRUE)</formula>
    </cfRule>
    <cfRule type="expression" dxfId="2210" priority="1956">
      <formula>IF(RIGHT(TEXT(AU444,"0.#"),1)=".",TRUE,FALSE)</formula>
    </cfRule>
  </conditionalFormatting>
  <conditionalFormatting sqref="AI445">
    <cfRule type="expression" dxfId="2209" priority="1947">
      <formula>IF(RIGHT(TEXT(AI445,"0.#"),1)=".",FALSE,TRUE)</formula>
    </cfRule>
    <cfRule type="expression" dxfId="2208" priority="1948">
      <formula>IF(RIGHT(TEXT(AI445,"0.#"),1)=".",TRUE,FALSE)</formula>
    </cfRule>
  </conditionalFormatting>
  <conditionalFormatting sqref="AI443">
    <cfRule type="expression" dxfId="2207" priority="1951">
      <formula>IF(RIGHT(TEXT(AI443,"0.#"),1)=".",FALSE,TRUE)</formula>
    </cfRule>
    <cfRule type="expression" dxfId="2206" priority="1952">
      <formula>IF(RIGHT(TEXT(AI443,"0.#"),1)=".",TRUE,FALSE)</formula>
    </cfRule>
  </conditionalFormatting>
  <conditionalFormatting sqref="AI444">
    <cfRule type="expression" dxfId="2205" priority="1949">
      <formula>IF(RIGHT(TEXT(AI444,"0.#"),1)=".",FALSE,TRUE)</formula>
    </cfRule>
    <cfRule type="expression" dxfId="2204" priority="1950">
      <formula>IF(RIGHT(TEXT(AI444,"0.#"),1)=".",TRUE,FALSE)</formula>
    </cfRule>
  </conditionalFormatting>
  <conditionalFormatting sqref="AQ443">
    <cfRule type="expression" dxfId="2203" priority="1941">
      <formula>IF(RIGHT(TEXT(AQ443,"0.#"),1)=".",FALSE,TRUE)</formula>
    </cfRule>
    <cfRule type="expression" dxfId="2202" priority="1942">
      <formula>IF(RIGHT(TEXT(AQ443,"0.#"),1)=".",TRUE,FALSE)</formula>
    </cfRule>
  </conditionalFormatting>
  <conditionalFormatting sqref="AQ444">
    <cfRule type="expression" dxfId="2201" priority="1945">
      <formula>IF(RIGHT(TEXT(AQ444,"0.#"),1)=".",FALSE,TRUE)</formula>
    </cfRule>
    <cfRule type="expression" dxfId="2200" priority="1946">
      <formula>IF(RIGHT(TEXT(AQ444,"0.#"),1)=".",TRUE,FALSE)</formula>
    </cfRule>
  </conditionalFormatting>
  <conditionalFormatting sqref="AQ445">
    <cfRule type="expression" dxfId="2199" priority="1943">
      <formula>IF(RIGHT(TEXT(AQ445,"0.#"),1)=".",FALSE,TRUE)</formula>
    </cfRule>
    <cfRule type="expression" dxfId="2198" priority="1944">
      <formula>IF(RIGHT(TEXT(AQ445,"0.#"),1)=".",TRUE,FALSE)</formula>
    </cfRule>
  </conditionalFormatting>
  <conditionalFormatting sqref="Y872:Y899">
    <cfRule type="expression" dxfId="2197" priority="2171">
      <formula>IF(RIGHT(TEXT(Y872,"0.#"),1)=".",FALSE,TRUE)</formula>
    </cfRule>
    <cfRule type="expression" dxfId="2196" priority="2172">
      <formula>IF(RIGHT(TEXT(Y872,"0.#"),1)=".",TRUE,FALSE)</formula>
    </cfRule>
  </conditionalFormatting>
  <conditionalFormatting sqref="Y870:Y871">
    <cfRule type="expression" dxfId="2195" priority="2165">
      <formula>IF(RIGHT(TEXT(Y870,"0.#"),1)=".",FALSE,TRUE)</formula>
    </cfRule>
    <cfRule type="expression" dxfId="2194" priority="2166">
      <formula>IF(RIGHT(TEXT(Y870,"0.#"),1)=".",TRUE,FALSE)</formula>
    </cfRule>
  </conditionalFormatting>
  <conditionalFormatting sqref="Y905:Y932">
    <cfRule type="expression" dxfId="2193" priority="2159">
      <formula>IF(RIGHT(TEXT(Y905,"0.#"),1)=".",FALSE,TRUE)</formula>
    </cfRule>
    <cfRule type="expression" dxfId="2192" priority="2160">
      <formula>IF(RIGHT(TEXT(Y905,"0.#"),1)=".",TRUE,FALSE)</formula>
    </cfRule>
  </conditionalFormatting>
  <conditionalFormatting sqref="Y903:Y904">
    <cfRule type="expression" dxfId="2191" priority="2153">
      <formula>IF(RIGHT(TEXT(Y903,"0.#"),1)=".",FALSE,TRUE)</formula>
    </cfRule>
    <cfRule type="expression" dxfId="2190" priority="2154">
      <formula>IF(RIGHT(TEXT(Y903,"0.#"),1)=".",TRUE,FALSE)</formula>
    </cfRule>
  </conditionalFormatting>
  <conditionalFormatting sqref="Y938:Y965">
    <cfRule type="expression" dxfId="2189" priority="2147">
      <formula>IF(RIGHT(TEXT(Y938,"0.#"),1)=".",FALSE,TRUE)</formula>
    </cfRule>
    <cfRule type="expression" dxfId="2188" priority="2148">
      <formula>IF(RIGHT(TEXT(Y938,"0.#"),1)=".",TRUE,FALSE)</formula>
    </cfRule>
  </conditionalFormatting>
  <conditionalFormatting sqref="Y936:Y937">
    <cfRule type="expression" dxfId="2187" priority="2141">
      <formula>IF(RIGHT(TEXT(Y936,"0.#"),1)=".",FALSE,TRUE)</formula>
    </cfRule>
    <cfRule type="expression" dxfId="2186" priority="2142">
      <formula>IF(RIGHT(TEXT(Y936,"0.#"),1)=".",TRUE,FALSE)</formula>
    </cfRule>
  </conditionalFormatting>
  <conditionalFormatting sqref="Y971:Y998">
    <cfRule type="expression" dxfId="2185" priority="2135">
      <formula>IF(RIGHT(TEXT(Y971,"0.#"),1)=".",FALSE,TRUE)</formula>
    </cfRule>
    <cfRule type="expression" dxfId="2184" priority="2136">
      <formula>IF(RIGHT(TEXT(Y971,"0.#"),1)=".",TRUE,FALSE)</formula>
    </cfRule>
  </conditionalFormatting>
  <conditionalFormatting sqref="Y969:Y970">
    <cfRule type="expression" dxfId="2183" priority="2129">
      <formula>IF(RIGHT(TEXT(Y969,"0.#"),1)=".",FALSE,TRUE)</formula>
    </cfRule>
    <cfRule type="expression" dxfId="2182" priority="2130">
      <formula>IF(RIGHT(TEXT(Y969,"0.#"),1)=".",TRUE,FALSE)</formula>
    </cfRule>
  </conditionalFormatting>
  <conditionalFormatting sqref="Y1004:Y1031">
    <cfRule type="expression" dxfId="2181" priority="2123">
      <formula>IF(RIGHT(TEXT(Y1004,"0.#"),1)=".",FALSE,TRUE)</formula>
    </cfRule>
    <cfRule type="expression" dxfId="2180" priority="2124">
      <formula>IF(RIGHT(TEXT(Y1004,"0.#"),1)=".",TRUE,FALSE)</formula>
    </cfRule>
  </conditionalFormatting>
  <conditionalFormatting sqref="W23">
    <cfRule type="expression" dxfId="2179" priority="2407">
      <formula>IF(RIGHT(TEXT(W23,"0.#"),1)=".",FALSE,TRUE)</formula>
    </cfRule>
    <cfRule type="expression" dxfId="2178" priority="2408">
      <formula>IF(RIGHT(TEXT(W23,"0.#"),1)=".",TRUE,FALSE)</formula>
    </cfRule>
  </conditionalFormatting>
  <conditionalFormatting sqref="W24:W27">
    <cfRule type="expression" dxfId="2177" priority="2405">
      <formula>IF(RIGHT(TEXT(W24,"0.#"),1)=".",FALSE,TRUE)</formula>
    </cfRule>
    <cfRule type="expression" dxfId="2176" priority="2406">
      <formula>IF(RIGHT(TEXT(W24,"0.#"),1)=".",TRUE,FALSE)</formula>
    </cfRule>
  </conditionalFormatting>
  <conditionalFormatting sqref="W28">
    <cfRule type="expression" dxfId="2175" priority="2397">
      <formula>IF(RIGHT(TEXT(W28,"0.#"),1)=".",FALSE,TRUE)</formula>
    </cfRule>
    <cfRule type="expression" dxfId="2174" priority="2398">
      <formula>IF(RIGHT(TEXT(W28,"0.#"),1)=".",TRUE,FALSE)</formula>
    </cfRule>
  </conditionalFormatting>
  <conditionalFormatting sqref="P26:P27">
    <cfRule type="expression" dxfId="2173" priority="2393">
      <formula>IF(RIGHT(TEXT(P26,"0.#"),1)=".",FALSE,TRUE)</formula>
    </cfRule>
    <cfRule type="expression" dxfId="2172" priority="2394">
      <formula>IF(RIGHT(TEXT(P26,"0.#"),1)=".",TRUE,FALSE)</formula>
    </cfRule>
  </conditionalFormatting>
  <conditionalFormatting sqref="P28">
    <cfRule type="expression" dxfId="2171" priority="2391">
      <formula>IF(RIGHT(TEXT(P28,"0.#"),1)=".",FALSE,TRUE)</formula>
    </cfRule>
    <cfRule type="expression" dxfId="2170" priority="2392">
      <formula>IF(RIGHT(TEXT(P28,"0.#"),1)=".",TRUE,FALSE)</formula>
    </cfRule>
  </conditionalFormatting>
  <conditionalFormatting sqref="AQ114">
    <cfRule type="expression" dxfId="2169" priority="2375">
      <formula>IF(RIGHT(TEXT(AQ114,"0.#"),1)=".",FALSE,TRUE)</formula>
    </cfRule>
    <cfRule type="expression" dxfId="2168" priority="2376">
      <formula>IF(RIGHT(TEXT(AQ114,"0.#"),1)=".",TRUE,FALSE)</formula>
    </cfRule>
  </conditionalFormatting>
  <conditionalFormatting sqref="AQ104">
    <cfRule type="expression" dxfId="2167" priority="2389">
      <formula>IF(RIGHT(TEXT(AQ104,"0.#"),1)=".",FALSE,TRUE)</formula>
    </cfRule>
    <cfRule type="expression" dxfId="2166" priority="2390">
      <formula>IF(RIGHT(TEXT(AQ104,"0.#"),1)=".",TRUE,FALSE)</formula>
    </cfRule>
  </conditionalFormatting>
  <conditionalFormatting sqref="AQ105">
    <cfRule type="expression" dxfId="2165" priority="2387">
      <formula>IF(RIGHT(TEXT(AQ105,"0.#"),1)=".",FALSE,TRUE)</formula>
    </cfRule>
    <cfRule type="expression" dxfId="2164" priority="2388">
      <formula>IF(RIGHT(TEXT(AQ105,"0.#"),1)=".",TRUE,FALSE)</formula>
    </cfRule>
  </conditionalFormatting>
  <conditionalFormatting sqref="AQ107">
    <cfRule type="expression" dxfId="2163" priority="2385">
      <formula>IF(RIGHT(TEXT(AQ107,"0.#"),1)=".",FALSE,TRUE)</formula>
    </cfRule>
    <cfRule type="expression" dxfId="2162" priority="2386">
      <formula>IF(RIGHT(TEXT(AQ107,"0.#"),1)=".",TRUE,FALSE)</formula>
    </cfRule>
  </conditionalFormatting>
  <conditionalFormatting sqref="AQ108">
    <cfRule type="expression" dxfId="2161" priority="2383">
      <formula>IF(RIGHT(TEXT(AQ108,"0.#"),1)=".",FALSE,TRUE)</formula>
    </cfRule>
    <cfRule type="expression" dxfId="2160" priority="2384">
      <formula>IF(RIGHT(TEXT(AQ108,"0.#"),1)=".",TRUE,FALSE)</formula>
    </cfRule>
  </conditionalFormatting>
  <conditionalFormatting sqref="AQ110">
    <cfRule type="expression" dxfId="2159" priority="2381">
      <formula>IF(RIGHT(TEXT(AQ110,"0.#"),1)=".",FALSE,TRUE)</formula>
    </cfRule>
    <cfRule type="expression" dxfId="2158" priority="2382">
      <formula>IF(RIGHT(TEXT(AQ110,"0.#"),1)=".",TRUE,FALSE)</formula>
    </cfRule>
  </conditionalFormatting>
  <conditionalFormatting sqref="AQ111">
    <cfRule type="expression" dxfId="2157" priority="2379">
      <formula>IF(RIGHT(TEXT(AQ111,"0.#"),1)=".",FALSE,TRUE)</formula>
    </cfRule>
    <cfRule type="expression" dxfId="2156" priority="2380">
      <formula>IF(RIGHT(TEXT(AQ111,"0.#"),1)=".",TRUE,FALSE)</formula>
    </cfRule>
  </conditionalFormatting>
  <conditionalFormatting sqref="AQ113">
    <cfRule type="expression" dxfId="2155" priority="2377">
      <formula>IF(RIGHT(TEXT(AQ113,"0.#"),1)=".",FALSE,TRUE)</formula>
    </cfRule>
    <cfRule type="expression" dxfId="2154" priority="2378">
      <formula>IF(RIGHT(TEXT(AQ113,"0.#"),1)=".",TRUE,FALSE)</formula>
    </cfRule>
  </conditionalFormatting>
  <conditionalFormatting sqref="AE67">
    <cfRule type="expression" dxfId="2153" priority="2307">
      <formula>IF(RIGHT(TEXT(AE67,"0.#"),1)=".",FALSE,TRUE)</formula>
    </cfRule>
    <cfRule type="expression" dxfId="2152" priority="2308">
      <formula>IF(RIGHT(TEXT(AE67,"0.#"),1)=".",TRUE,FALSE)</formula>
    </cfRule>
  </conditionalFormatting>
  <conditionalFormatting sqref="AE68">
    <cfRule type="expression" dxfId="2151" priority="2305">
      <formula>IF(RIGHT(TEXT(AE68,"0.#"),1)=".",FALSE,TRUE)</formula>
    </cfRule>
    <cfRule type="expression" dxfId="2150" priority="2306">
      <formula>IF(RIGHT(TEXT(AE68,"0.#"),1)=".",TRUE,FALSE)</formula>
    </cfRule>
  </conditionalFormatting>
  <conditionalFormatting sqref="AE69">
    <cfRule type="expression" dxfId="2149" priority="2303">
      <formula>IF(RIGHT(TEXT(AE69,"0.#"),1)=".",FALSE,TRUE)</formula>
    </cfRule>
    <cfRule type="expression" dxfId="2148" priority="2304">
      <formula>IF(RIGHT(TEXT(AE69,"0.#"),1)=".",TRUE,FALSE)</formula>
    </cfRule>
  </conditionalFormatting>
  <conditionalFormatting sqref="AI69">
    <cfRule type="expression" dxfId="2147" priority="2301">
      <formula>IF(RIGHT(TEXT(AI69,"0.#"),1)=".",FALSE,TRUE)</formula>
    </cfRule>
    <cfRule type="expression" dxfId="2146" priority="2302">
      <formula>IF(RIGHT(TEXT(AI69,"0.#"),1)=".",TRUE,FALSE)</formula>
    </cfRule>
  </conditionalFormatting>
  <conditionalFormatting sqref="AI68">
    <cfRule type="expression" dxfId="2145" priority="2299">
      <formula>IF(RIGHT(TEXT(AI68,"0.#"),1)=".",FALSE,TRUE)</formula>
    </cfRule>
    <cfRule type="expression" dxfId="2144" priority="2300">
      <formula>IF(RIGHT(TEXT(AI68,"0.#"),1)=".",TRUE,FALSE)</formula>
    </cfRule>
  </conditionalFormatting>
  <conditionalFormatting sqref="AI67">
    <cfRule type="expression" dxfId="2143" priority="2297">
      <formula>IF(RIGHT(TEXT(AI67,"0.#"),1)=".",FALSE,TRUE)</formula>
    </cfRule>
    <cfRule type="expression" dxfId="2142" priority="2298">
      <formula>IF(RIGHT(TEXT(AI67,"0.#"),1)=".",TRUE,FALSE)</formula>
    </cfRule>
  </conditionalFormatting>
  <conditionalFormatting sqref="AM67">
    <cfRule type="expression" dxfId="2141" priority="2295">
      <formula>IF(RIGHT(TEXT(AM67,"0.#"),1)=".",FALSE,TRUE)</formula>
    </cfRule>
    <cfRule type="expression" dxfId="2140" priority="2296">
      <formula>IF(RIGHT(TEXT(AM67,"0.#"),1)=".",TRUE,FALSE)</formula>
    </cfRule>
  </conditionalFormatting>
  <conditionalFormatting sqref="AM68">
    <cfRule type="expression" dxfId="2139" priority="2293">
      <formula>IF(RIGHT(TEXT(AM68,"0.#"),1)=".",FALSE,TRUE)</formula>
    </cfRule>
    <cfRule type="expression" dxfId="2138" priority="2294">
      <formula>IF(RIGHT(TEXT(AM68,"0.#"),1)=".",TRUE,FALSE)</formula>
    </cfRule>
  </conditionalFormatting>
  <conditionalFormatting sqref="AM69">
    <cfRule type="expression" dxfId="2137" priority="2291">
      <formula>IF(RIGHT(TEXT(AM69,"0.#"),1)=".",FALSE,TRUE)</formula>
    </cfRule>
    <cfRule type="expression" dxfId="2136" priority="2292">
      <formula>IF(RIGHT(TEXT(AM69,"0.#"),1)=".",TRUE,FALSE)</formula>
    </cfRule>
  </conditionalFormatting>
  <conditionalFormatting sqref="AQ67:AQ69">
    <cfRule type="expression" dxfId="2135" priority="2289">
      <formula>IF(RIGHT(TEXT(AQ67,"0.#"),1)=".",FALSE,TRUE)</formula>
    </cfRule>
    <cfRule type="expression" dxfId="2134" priority="2290">
      <formula>IF(RIGHT(TEXT(AQ67,"0.#"),1)=".",TRUE,FALSE)</formula>
    </cfRule>
  </conditionalFormatting>
  <conditionalFormatting sqref="AU67:AU69">
    <cfRule type="expression" dxfId="2133" priority="2287">
      <formula>IF(RIGHT(TEXT(AU67,"0.#"),1)=".",FALSE,TRUE)</formula>
    </cfRule>
    <cfRule type="expression" dxfId="2132" priority="2288">
      <formula>IF(RIGHT(TEXT(AU67,"0.#"),1)=".",TRUE,FALSE)</formula>
    </cfRule>
  </conditionalFormatting>
  <conditionalFormatting sqref="AE70">
    <cfRule type="expression" dxfId="2131" priority="2285">
      <formula>IF(RIGHT(TEXT(AE70,"0.#"),1)=".",FALSE,TRUE)</formula>
    </cfRule>
    <cfRule type="expression" dxfId="2130" priority="2286">
      <formula>IF(RIGHT(TEXT(AE70,"0.#"),1)=".",TRUE,FALSE)</formula>
    </cfRule>
  </conditionalFormatting>
  <conditionalFormatting sqref="AE71">
    <cfRule type="expression" dxfId="2129" priority="2283">
      <formula>IF(RIGHT(TEXT(AE71,"0.#"),1)=".",FALSE,TRUE)</formula>
    </cfRule>
    <cfRule type="expression" dxfId="2128" priority="2284">
      <formula>IF(RIGHT(TEXT(AE71,"0.#"),1)=".",TRUE,FALSE)</formula>
    </cfRule>
  </conditionalFormatting>
  <conditionalFormatting sqref="AE72">
    <cfRule type="expression" dxfId="2127" priority="2281">
      <formula>IF(RIGHT(TEXT(AE72,"0.#"),1)=".",FALSE,TRUE)</formula>
    </cfRule>
    <cfRule type="expression" dxfId="2126" priority="2282">
      <formula>IF(RIGHT(TEXT(AE72,"0.#"),1)=".",TRUE,FALSE)</formula>
    </cfRule>
  </conditionalFormatting>
  <conditionalFormatting sqref="AI72">
    <cfRule type="expression" dxfId="2125" priority="2279">
      <formula>IF(RIGHT(TEXT(AI72,"0.#"),1)=".",FALSE,TRUE)</formula>
    </cfRule>
    <cfRule type="expression" dxfId="2124" priority="2280">
      <formula>IF(RIGHT(TEXT(AI72,"0.#"),1)=".",TRUE,FALSE)</formula>
    </cfRule>
  </conditionalFormatting>
  <conditionalFormatting sqref="AI71">
    <cfRule type="expression" dxfId="2123" priority="2277">
      <formula>IF(RIGHT(TEXT(AI71,"0.#"),1)=".",FALSE,TRUE)</formula>
    </cfRule>
    <cfRule type="expression" dxfId="2122" priority="2278">
      <formula>IF(RIGHT(TEXT(AI71,"0.#"),1)=".",TRUE,FALSE)</formula>
    </cfRule>
  </conditionalFormatting>
  <conditionalFormatting sqref="AI70">
    <cfRule type="expression" dxfId="2121" priority="2275">
      <formula>IF(RIGHT(TEXT(AI70,"0.#"),1)=".",FALSE,TRUE)</formula>
    </cfRule>
    <cfRule type="expression" dxfId="2120" priority="2276">
      <formula>IF(RIGHT(TEXT(AI70,"0.#"),1)=".",TRUE,FALSE)</formula>
    </cfRule>
  </conditionalFormatting>
  <conditionalFormatting sqref="AM70">
    <cfRule type="expression" dxfId="2119" priority="2273">
      <formula>IF(RIGHT(TEXT(AM70,"0.#"),1)=".",FALSE,TRUE)</formula>
    </cfRule>
    <cfRule type="expression" dxfId="2118" priority="2274">
      <formula>IF(RIGHT(TEXT(AM70,"0.#"),1)=".",TRUE,FALSE)</formula>
    </cfRule>
  </conditionalFormatting>
  <conditionalFormatting sqref="AM71">
    <cfRule type="expression" dxfId="2117" priority="2271">
      <formula>IF(RIGHT(TEXT(AM71,"0.#"),1)=".",FALSE,TRUE)</formula>
    </cfRule>
    <cfRule type="expression" dxfId="2116" priority="2272">
      <formula>IF(RIGHT(TEXT(AM71,"0.#"),1)=".",TRUE,FALSE)</formula>
    </cfRule>
  </conditionalFormatting>
  <conditionalFormatting sqref="AM72">
    <cfRule type="expression" dxfId="2115" priority="2269">
      <formula>IF(RIGHT(TEXT(AM72,"0.#"),1)=".",FALSE,TRUE)</formula>
    </cfRule>
    <cfRule type="expression" dxfId="2114" priority="2270">
      <formula>IF(RIGHT(TEXT(AM72,"0.#"),1)=".",TRUE,FALSE)</formula>
    </cfRule>
  </conditionalFormatting>
  <conditionalFormatting sqref="AQ70:AQ72">
    <cfRule type="expression" dxfId="2113" priority="2267">
      <formula>IF(RIGHT(TEXT(AQ70,"0.#"),1)=".",FALSE,TRUE)</formula>
    </cfRule>
    <cfRule type="expression" dxfId="2112" priority="2268">
      <formula>IF(RIGHT(TEXT(AQ70,"0.#"),1)=".",TRUE,FALSE)</formula>
    </cfRule>
  </conditionalFormatting>
  <conditionalFormatting sqref="AU70:AU72">
    <cfRule type="expression" dxfId="2111" priority="2265">
      <formula>IF(RIGHT(TEXT(AU70,"0.#"),1)=".",FALSE,TRUE)</formula>
    </cfRule>
    <cfRule type="expression" dxfId="2110" priority="2266">
      <formula>IF(RIGHT(TEXT(AU70,"0.#"),1)=".",TRUE,FALSE)</formula>
    </cfRule>
  </conditionalFormatting>
  <conditionalFormatting sqref="AU656">
    <cfRule type="expression" dxfId="2109" priority="783">
      <formula>IF(RIGHT(TEXT(AU656,"0.#"),1)=".",FALSE,TRUE)</formula>
    </cfRule>
    <cfRule type="expression" dxfId="2108" priority="784">
      <formula>IF(RIGHT(TEXT(AU656,"0.#"),1)=".",TRUE,FALSE)</formula>
    </cfRule>
  </conditionalFormatting>
  <conditionalFormatting sqref="AQ655">
    <cfRule type="expression" dxfId="2107" priority="775">
      <formula>IF(RIGHT(TEXT(AQ655,"0.#"),1)=".",FALSE,TRUE)</formula>
    </cfRule>
    <cfRule type="expression" dxfId="2106" priority="776">
      <formula>IF(RIGHT(TEXT(AQ655,"0.#"),1)=".",TRUE,FALSE)</formula>
    </cfRule>
  </conditionalFormatting>
  <conditionalFormatting sqref="AI696">
    <cfRule type="expression" dxfId="2105" priority="567">
      <formula>IF(RIGHT(TEXT(AI696,"0.#"),1)=".",FALSE,TRUE)</formula>
    </cfRule>
    <cfRule type="expression" dxfId="2104" priority="568">
      <formula>IF(RIGHT(TEXT(AI696,"0.#"),1)=".",TRUE,FALSE)</formula>
    </cfRule>
  </conditionalFormatting>
  <conditionalFormatting sqref="AQ694">
    <cfRule type="expression" dxfId="2103" priority="561">
      <formula>IF(RIGHT(TEXT(AQ694,"0.#"),1)=".",FALSE,TRUE)</formula>
    </cfRule>
    <cfRule type="expression" dxfId="2102" priority="562">
      <formula>IF(RIGHT(TEXT(AQ694,"0.#"),1)=".",TRUE,FALSE)</formula>
    </cfRule>
  </conditionalFormatting>
  <conditionalFormatting sqref="AL872:AO899">
    <cfRule type="expression" dxfId="2101" priority="2173">
      <formula>IF(AND(AL872&gt;=0, RIGHT(TEXT(AL872,"0.#"),1)&lt;&gt;"."),TRUE,FALSE)</formula>
    </cfRule>
    <cfRule type="expression" dxfId="2100" priority="2174">
      <formula>IF(AND(AL872&gt;=0, RIGHT(TEXT(AL872,"0.#"),1)="."),TRUE,FALSE)</formula>
    </cfRule>
    <cfRule type="expression" dxfId="2099" priority="2175">
      <formula>IF(AND(AL872&lt;0, RIGHT(TEXT(AL872,"0.#"),1)&lt;&gt;"."),TRUE,FALSE)</formula>
    </cfRule>
    <cfRule type="expression" dxfId="2098" priority="2176">
      <formula>IF(AND(AL872&lt;0, RIGHT(TEXT(AL872,"0.#"),1)="."),TRUE,FALSE)</formula>
    </cfRule>
  </conditionalFormatting>
  <conditionalFormatting sqref="AL870:AO871">
    <cfRule type="expression" dxfId="2097" priority="2167">
      <formula>IF(AND(AL870&gt;=0, RIGHT(TEXT(AL870,"0.#"),1)&lt;&gt;"."),TRUE,FALSE)</formula>
    </cfRule>
    <cfRule type="expression" dxfId="2096" priority="2168">
      <formula>IF(AND(AL870&gt;=0, RIGHT(TEXT(AL870,"0.#"),1)="."),TRUE,FALSE)</formula>
    </cfRule>
    <cfRule type="expression" dxfId="2095" priority="2169">
      <formula>IF(AND(AL870&lt;0, RIGHT(TEXT(AL870,"0.#"),1)&lt;&gt;"."),TRUE,FALSE)</formula>
    </cfRule>
    <cfRule type="expression" dxfId="2094" priority="2170">
      <formula>IF(AND(AL870&lt;0, RIGHT(TEXT(AL870,"0.#"),1)="."),TRUE,FALSE)</formula>
    </cfRule>
  </conditionalFormatting>
  <conditionalFormatting sqref="AL905:AO932">
    <cfRule type="expression" dxfId="2093" priority="2161">
      <formula>IF(AND(AL905&gt;=0, RIGHT(TEXT(AL905,"0.#"),1)&lt;&gt;"."),TRUE,FALSE)</formula>
    </cfRule>
    <cfRule type="expression" dxfId="2092" priority="2162">
      <formula>IF(AND(AL905&gt;=0, RIGHT(TEXT(AL905,"0.#"),1)="."),TRUE,FALSE)</formula>
    </cfRule>
    <cfRule type="expression" dxfId="2091" priority="2163">
      <formula>IF(AND(AL905&lt;0, RIGHT(TEXT(AL905,"0.#"),1)&lt;&gt;"."),TRUE,FALSE)</formula>
    </cfRule>
    <cfRule type="expression" dxfId="2090" priority="2164">
      <formula>IF(AND(AL905&lt;0, RIGHT(TEXT(AL905,"0.#"),1)="."),TRUE,FALSE)</formula>
    </cfRule>
  </conditionalFormatting>
  <conditionalFormatting sqref="AL903:AO904">
    <cfRule type="expression" dxfId="2089" priority="2155">
      <formula>IF(AND(AL903&gt;=0, RIGHT(TEXT(AL903,"0.#"),1)&lt;&gt;"."),TRUE,FALSE)</formula>
    </cfRule>
    <cfRule type="expression" dxfId="2088" priority="2156">
      <formula>IF(AND(AL903&gt;=0, RIGHT(TEXT(AL903,"0.#"),1)="."),TRUE,FALSE)</formula>
    </cfRule>
    <cfRule type="expression" dxfId="2087" priority="2157">
      <formula>IF(AND(AL903&lt;0, RIGHT(TEXT(AL903,"0.#"),1)&lt;&gt;"."),TRUE,FALSE)</formula>
    </cfRule>
    <cfRule type="expression" dxfId="2086" priority="2158">
      <formula>IF(AND(AL903&lt;0, RIGHT(TEXT(AL903,"0.#"),1)="."),TRUE,FALSE)</formula>
    </cfRule>
  </conditionalFormatting>
  <conditionalFormatting sqref="AL938:AO965">
    <cfRule type="expression" dxfId="2085" priority="2149">
      <formula>IF(AND(AL938&gt;=0, RIGHT(TEXT(AL938,"0.#"),1)&lt;&gt;"."),TRUE,FALSE)</formula>
    </cfRule>
    <cfRule type="expression" dxfId="2084" priority="2150">
      <formula>IF(AND(AL938&gt;=0, RIGHT(TEXT(AL938,"0.#"),1)="."),TRUE,FALSE)</formula>
    </cfRule>
    <cfRule type="expression" dxfId="2083" priority="2151">
      <formula>IF(AND(AL938&lt;0, RIGHT(TEXT(AL938,"0.#"),1)&lt;&gt;"."),TRUE,FALSE)</formula>
    </cfRule>
    <cfRule type="expression" dxfId="2082" priority="2152">
      <formula>IF(AND(AL938&lt;0, RIGHT(TEXT(AL938,"0.#"),1)="."),TRUE,FALSE)</formula>
    </cfRule>
  </conditionalFormatting>
  <conditionalFormatting sqref="AL936:AO937">
    <cfRule type="expression" dxfId="2081" priority="2143">
      <formula>IF(AND(AL936&gt;=0, RIGHT(TEXT(AL936,"0.#"),1)&lt;&gt;"."),TRUE,FALSE)</formula>
    </cfRule>
    <cfRule type="expression" dxfId="2080" priority="2144">
      <formula>IF(AND(AL936&gt;=0, RIGHT(TEXT(AL936,"0.#"),1)="."),TRUE,FALSE)</formula>
    </cfRule>
    <cfRule type="expression" dxfId="2079" priority="2145">
      <formula>IF(AND(AL936&lt;0, RIGHT(TEXT(AL936,"0.#"),1)&lt;&gt;"."),TRUE,FALSE)</formula>
    </cfRule>
    <cfRule type="expression" dxfId="2078" priority="2146">
      <formula>IF(AND(AL936&lt;0, RIGHT(TEXT(AL936,"0.#"),1)="."),TRUE,FALSE)</formula>
    </cfRule>
  </conditionalFormatting>
  <conditionalFormatting sqref="AL971:AO998">
    <cfRule type="expression" dxfId="2077" priority="2137">
      <formula>IF(AND(AL971&gt;=0, RIGHT(TEXT(AL971,"0.#"),1)&lt;&gt;"."),TRUE,FALSE)</formula>
    </cfRule>
    <cfRule type="expression" dxfId="2076" priority="2138">
      <formula>IF(AND(AL971&gt;=0, RIGHT(TEXT(AL971,"0.#"),1)="."),TRUE,FALSE)</formula>
    </cfRule>
    <cfRule type="expression" dxfId="2075" priority="2139">
      <formula>IF(AND(AL971&lt;0, RIGHT(TEXT(AL971,"0.#"),1)&lt;&gt;"."),TRUE,FALSE)</formula>
    </cfRule>
    <cfRule type="expression" dxfId="2074" priority="2140">
      <formula>IF(AND(AL971&lt;0, RIGHT(TEXT(AL971,"0.#"),1)="."),TRUE,FALSE)</formula>
    </cfRule>
  </conditionalFormatting>
  <conditionalFormatting sqref="AL969:AO970">
    <cfRule type="expression" dxfId="2073" priority="2131">
      <formula>IF(AND(AL969&gt;=0, RIGHT(TEXT(AL969,"0.#"),1)&lt;&gt;"."),TRUE,FALSE)</formula>
    </cfRule>
    <cfRule type="expression" dxfId="2072" priority="2132">
      <formula>IF(AND(AL969&gt;=0, RIGHT(TEXT(AL969,"0.#"),1)="."),TRUE,FALSE)</formula>
    </cfRule>
    <cfRule type="expression" dxfId="2071" priority="2133">
      <formula>IF(AND(AL969&lt;0, RIGHT(TEXT(AL969,"0.#"),1)&lt;&gt;"."),TRUE,FALSE)</formula>
    </cfRule>
    <cfRule type="expression" dxfId="2070" priority="2134">
      <formula>IF(AND(AL969&lt;0, RIGHT(TEXT(AL969,"0.#"),1)="."),TRUE,FALSE)</formula>
    </cfRule>
  </conditionalFormatting>
  <conditionalFormatting sqref="AL1004:AO1031">
    <cfRule type="expression" dxfId="2069" priority="2125">
      <formula>IF(AND(AL1004&gt;=0, RIGHT(TEXT(AL1004,"0.#"),1)&lt;&gt;"."),TRUE,FALSE)</formula>
    </cfRule>
    <cfRule type="expression" dxfId="2068" priority="2126">
      <formula>IF(AND(AL1004&gt;=0, RIGHT(TEXT(AL1004,"0.#"),1)="."),TRUE,FALSE)</formula>
    </cfRule>
    <cfRule type="expression" dxfId="2067" priority="2127">
      <formula>IF(AND(AL1004&lt;0, RIGHT(TEXT(AL1004,"0.#"),1)&lt;&gt;"."),TRUE,FALSE)</formula>
    </cfRule>
    <cfRule type="expression" dxfId="2066" priority="2128">
      <formula>IF(AND(AL1004&lt;0, RIGHT(TEXT(AL1004,"0.#"),1)="."),TRUE,FALSE)</formula>
    </cfRule>
  </conditionalFormatting>
  <conditionalFormatting sqref="AL1002:AO1003">
    <cfRule type="expression" dxfId="2065" priority="2119">
      <formula>IF(AND(AL1002&gt;=0, RIGHT(TEXT(AL1002,"0.#"),1)&lt;&gt;"."),TRUE,FALSE)</formula>
    </cfRule>
    <cfRule type="expression" dxfId="2064" priority="2120">
      <formula>IF(AND(AL1002&gt;=0, RIGHT(TEXT(AL1002,"0.#"),1)="."),TRUE,FALSE)</formula>
    </cfRule>
    <cfRule type="expression" dxfId="2063" priority="2121">
      <formula>IF(AND(AL1002&lt;0, RIGHT(TEXT(AL1002,"0.#"),1)&lt;&gt;"."),TRUE,FALSE)</formula>
    </cfRule>
    <cfRule type="expression" dxfId="2062" priority="2122">
      <formula>IF(AND(AL1002&lt;0, RIGHT(TEXT(AL1002,"0.#"),1)="."),TRUE,FALSE)</formula>
    </cfRule>
  </conditionalFormatting>
  <conditionalFormatting sqref="Y1002:Y1003">
    <cfRule type="expression" dxfId="2061" priority="2117">
      <formula>IF(RIGHT(TEXT(Y1002,"0.#"),1)=".",FALSE,TRUE)</formula>
    </cfRule>
    <cfRule type="expression" dxfId="2060" priority="2118">
      <formula>IF(RIGHT(TEXT(Y1002,"0.#"),1)=".",TRUE,FALSE)</formula>
    </cfRule>
  </conditionalFormatting>
  <conditionalFormatting sqref="AL1037:AO1064">
    <cfRule type="expression" dxfId="2059" priority="2113">
      <formula>IF(AND(AL1037&gt;=0, RIGHT(TEXT(AL1037,"0.#"),1)&lt;&gt;"."),TRUE,FALSE)</formula>
    </cfRule>
    <cfRule type="expression" dxfId="2058" priority="2114">
      <formula>IF(AND(AL1037&gt;=0, RIGHT(TEXT(AL1037,"0.#"),1)="."),TRUE,FALSE)</formula>
    </cfRule>
    <cfRule type="expression" dxfId="2057" priority="2115">
      <formula>IF(AND(AL1037&lt;0, RIGHT(TEXT(AL1037,"0.#"),1)&lt;&gt;"."),TRUE,FALSE)</formula>
    </cfRule>
    <cfRule type="expression" dxfId="2056" priority="2116">
      <formula>IF(AND(AL1037&lt;0, RIGHT(TEXT(AL1037,"0.#"),1)="."),TRUE,FALSE)</formula>
    </cfRule>
  </conditionalFormatting>
  <conditionalFormatting sqref="Y1037:Y1064">
    <cfRule type="expression" dxfId="2055" priority="2111">
      <formula>IF(RIGHT(TEXT(Y1037,"0.#"),1)=".",FALSE,TRUE)</formula>
    </cfRule>
    <cfRule type="expression" dxfId="2054" priority="2112">
      <formula>IF(RIGHT(TEXT(Y1037,"0.#"),1)=".",TRUE,FALSE)</formula>
    </cfRule>
  </conditionalFormatting>
  <conditionalFormatting sqref="AL1035:AO1036">
    <cfRule type="expression" dxfId="2053" priority="2107">
      <formula>IF(AND(AL1035&gt;=0, RIGHT(TEXT(AL1035,"0.#"),1)&lt;&gt;"."),TRUE,FALSE)</formula>
    </cfRule>
    <cfRule type="expression" dxfId="2052" priority="2108">
      <formula>IF(AND(AL1035&gt;=0, RIGHT(TEXT(AL1035,"0.#"),1)="."),TRUE,FALSE)</formula>
    </cfRule>
    <cfRule type="expression" dxfId="2051" priority="2109">
      <formula>IF(AND(AL1035&lt;0, RIGHT(TEXT(AL1035,"0.#"),1)&lt;&gt;"."),TRUE,FALSE)</formula>
    </cfRule>
    <cfRule type="expression" dxfId="2050" priority="2110">
      <formula>IF(AND(AL1035&lt;0, RIGHT(TEXT(AL1035,"0.#"),1)="."),TRUE,FALSE)</formula>
    </cfRule>
  </conditionalFormatting>
  <conditionalFormatting sqref="Y1035:Y1036">
    <cfRule type="expression" dxfId="2049" priority="2105">
      <formula>IF(RIGHT(TEXT(Y1035,"0.#"),1)=".",FALSE,TRUE)</formula>
    </cfRule>
    <cfRule type="expression" dxfId="2048" priority="2106">
      <formula>IF(RIGHT(TEXT(Y1035,"0.#"),1)=".",TRUE,FALSE)</formula>
    </cfRule>
  </conditionalFormatting>
  <conditionalFormatting sqref="AL1070:AO1097">
    <cfRule type="expression" dxfId="2047" priority="2101">
      <formula>IF(AND(AL1070&gt;=0, RIGHT(TEXT(AL1070,"0.#"),1)&lt;&gt;"."),TRUE,FALSE)</formula>
    </cfRule>
    <cfRule type="expression" dxfId="2046" priority="2102">
      <formula>IF(AND(AL1070&gt;=0, RIGHT(TEXT(AL1070,"0.#"),1)="."),TRUE,FALSE)</formula>
    </cfRule>
    <cfRule type="expression" dxfId="2045" priority="2103">
      <formula>IF(AND(AL1070&lt;0, RIGHT(TEXT(AL1070,"0.#"),1)&lt;&gt;"."),TRUE,FALSE)</formula>
    </cfRule>
    <cfRule type="expression" dxfId="2044" priority="2104">
      <formula>IF(AND(AL1070&lt;0, RIGHT(TEXT(AL1070,"0.#"),1)="."),TRUE,FALSE)</formula>
    </cfRule>
  </conditionalFormatting>
  <conditionalFormatting sqref="Y1070:Y1097">
    <cfRule type="expression" dxfId="2043" priority="2099">
      <formula>IF(RIGHT(TEXT(Y1070,"0.#"),1)=".",FALSE,TRUE)</formula>
    </cfRule>
    <cfRule type="expression" dxfId="2042" priority="2100">
      <formula>IF(RIGHT(TEXT(Y1070,"0.#"),1)=".",TRUE,FALSE)</formula>
    </cfRule>
  </conditionalFormatting>
  <conditionalFormatting sqref="AL1068:AO1069">
    <cfRule type="expression" dxfId="2041" priority="2095">
      <formula>IF(AND(AL1068&gt;=0, RIGHT(TEXT(AL1068,"0.#"),1)&lt;&gt;"."),TRUE,FALSE)</formula>
    </cfRule>
    <cfRule type="expression" dxfId="2040" priority="2096">
      <formula>IF(AND(AL1068&gt;=0, RIGHT(TEXT(AL1068,"0.#"),1)="."),TRUE,FALSE)</formula>
    </cfRule>
    <cfRule type="expression" dxfId="2039" priority="2097">
      <formula>IF(AND(AL1068&lt;0, RIGHT(TEXT(AL1068,"0.#"),1)&lt;&gt;"."),TRUE,FALSE)</formula>
    </cfRule>
    <cfRule type="expression" dxfId="2038" priority="2098">
      <formula>IF(AND(AL1068&lt;0, RIGHT(TEXT(AL1068,"0.#"),1)="."),TRUE,FALSE)</formula>
    </cfRule>
  </conditionalFormatting>
  <conditionalFormatting sqref="Y1068:Y1069">
    <cfRule type="expression" dxfId="2037" priority="2093">
      <formula>IF(RIGHT(TEXT(Y1068,"0.#"),1)=".",FALSE,TRUE)</formula>
    </cfRule>
    <cfRule type="expression" dxfId="2036" priority="2094">
      <formula>IF(RIGHT(TEXT(Y1068,"0.#"),1)=".",TRUE,FALSE)</formula>
    </cfRule>
  </conditionalFormatting>
  <conditionalFormatting sqref="AM39">
    <cfRule type="expression" dxfId="2035" priority="2079">
      <formula>IF(RIGHT(TEXT(AM39,"0.#"),1)=".",FALSE,TRUE)</formula>
    </cfRule>
    <cfRule type="expression" dxfId="2034" priority="2080">
      <formula>IF(RIGHT(TEXT(AM39,"0.#"),1)=".",TRUE,FALSE)</formula>
    </cfRule>
  </conditionalFormatting>
  <conditionalFormatting sqref="AM40">
    <cfRule type="expression" dxfId="2033" priority="2077">
      <formula>IF(RIGHT(TEXT(AM40,"0.#"),1)=".",FALSE,TRUE)</formula>
    </cfRule>
    <cfRule type="expression" dxfId="2032" priority="2078">
      <formula>IF(RIGHT(TEXT(AM40,"0.#"),1)=".",TRUE,FALSE)</formula>
    </cfRule>
  </conditionalFormatting>
  <conditionalFormatting sqref="AE46">
    <cfRule type="expression" dxfId="2031" priority="2069">
      <formula>IF(RIGHT(TEXT(AE46,"0.#"),1)=".",FALSE,TRUE)</formula>
    </cfRule>
    <cfRule type="expression" dxfId="2030" priority="2070">
      <formula>IF(RIGHT(TEXT(AE46,"0.#"),1)=".",TRUE,FALSE)</formula>
    </cfRule>
  </conditionalFormatting>
  <conditionalFormatting sqref="AE47">
    <cfRule type="expression" dxfId="2029" priority="2067">
      <formula>IF(RIGHT(TEXT(AE47,"0.#"),1)=".",FALSE,TRUE)</formula>
    </cfRule>
    <cfRule type="expression" dxfId="2028" priority="2068">
      <formula>IF(RIGHT(TEXT(AE47,"0.#"),1)=".",TRUE,FALSE)</formula>
    </cfRule>
  </conditionalFormatting>
  <conditionalFormatting sqref="AE48">
    <cfRule type="expression" dxfId="2027" priority="2065">
      <formula>IF(RIGHT(TEXT(AE48,"0.#"),1)=".",FALSE,TRUE)</formula>
    </cfRule>
    <cfRule type="expression" dxfId="2026" priority="2066">
      <formula>IF(RIGHT(TEXT(AE48,"0.#"),1)=".",TRUE,FALSE)</formula>
    </cfRule>
  </conditionalFormatting>
  <conditionalFormatting sqref="AI48">
    <cfRule type="expression" dxfId="2025" priority="2063">
      <formula>IF(RIGHT(TEXT(AI48,"0.#"),1)=".",FALSE,TRUE)</formula>
    </cfRule>
    <cfRule type="expression" dxfId="2024" priority="2064">
      <formula>IF(RIGHT(TEXT(AI48,"0.#"),1)=".",TRUE,FALSE)</formula>
    </cfRule>
  </conditionalFormatting>
  <conditionalFormatting sqref="AI47">
    <cfRule type="expression" dxfId="2023" priority="2061">
      <formula>IF(RIGHT(TEXT(AI47,"0.#"),1)=".",FALSE,TRUE)</formula>
    </cfRule>
    <cfRule type="expression" dxfId="2022" priority="2062">
      <formula>IF(RIGHT(TEXT(AI47,"0.#"),1)=".",TRUE,FALSE)</formula>
    </cfRule>
  </conditionalFormatting>
  <conditionalFormatting sqref="AE448">
    <cfRule type="expression" dxfId="2021" priority="1939">
      <formula>IF(RIGHT(TEXT(AE448,"0.#"),1)=".",FALSE,TRUE)</formula>
    </cfRule>
    <cfRule type="expression" dxfId="2020" priority="1940">
      <formula>IF(RIGHT(TEXT(AE448,"0.#"),1)=".",TRUE,FALSE)</formula>
    </cfRule>
  </conditionalFormatting>
  <conditionalFormatting sqref="AM450">
    <cfRule type="expression" dxfId="2019" priority="1929">
      <formula>IF(RIGHT(TEXT(AM450,"0.#"),1)=".",FALSE,TRUE)</formula>
    </cfRule>
    <cfRule type="expression" dxfId="2018" priority="1930">
      <formula>IF(RIGHT(TEXT(AM450,"0.#"),1)=".",TRUE,FALSE)</formula>
    </cfRule>
  </conditionalFormatting>
  <conditionalFormatting sqref="AE449">
    <cfRule type="expression" dxfId="2017" priority="1937">
      <formula>IF(RIGHT(TEXT(AE449,"0.#"),1)=".",FALSE,TRUE)</formula>
    </cfRule>
    <cfRule type="expression" dxfId="2016" priority="1938">
      <formula>IF(RIGHT(TEXT(AE449,"0.#"),1)=".",TRUE,FALSE)</formula>
    </cfRule>
  </conditionalFormatting>
  <conditionalFormatting sqref="AE450">
    <cfRule type="expression" dxfId="2015" priority="1935">
      <formula>IF(RIGHT(TEXT(AE450,"0.#"),1)=".",FALSE,TRUE)</formula>
    </cfRule>
    <cfRule type="expression" dxfId="2014" priority="1936">
      <formula>IF(RIGHT(TEXT(AE450,"0.#"),1)=".",TRUE,FALSE)</formula>
    </cfRule>
  </conditionalFormatting>
  <conditionalFormatting sqref="AM448">
    <cfRule type="expression" dxfId="2013" priority="1933">
      <formula>IF(RIGHT(TEXT(AM448,"0.#"),1)=".",FALSE,TRUE)</formula>
    </cfRule>
    <cfRule type="expression" dxfId="2012" priority="1934">
      <formula>IF(RIGHT(TEXT(AM448,"0.#"),1)=".",TRUE,FALSE)</formula>
    </cfRule>
  </conditionalFormatting>
  <conditionalFormatting sqref="AM449">
    <cfRule type="expression" dxfId="2011" priority="1931">
      <formula>IF(RIGHT(TEXT(AM449,"0.#"),1)=".",FALSE,TRUE)</formula>
    </cfRule>
    <cfRule type="expression" dxfId="2010" priority="1932">
      <formula>IF(RIGHT(TEXT(AM449,"0.#"),1)=".",TRUE,FALSE)</formula>
    </cfRule>
  </conditionalFormatting>
  <conditionalFormatting sqref="AU448">
    <cfRule type="expression" dxfId="2009" priority="1927">
      <formula>IF(RIGHT(TEXT(AU448,"0.#"),1)=".",FALSE,TRUE)</formula>
    </cfRule>
    <cfRule type="expression" dxfId="2008" priority="1928">
      <formula>IF(RIGHT(TEXT(AU448,"0.#"),1)=".",TRUE,FALSE)</formula>
    </cfRule>
  </conditionalFormatting>
  <conditionalFormatting sqref="AU449">
    <cfRule type="expression" dxfId="2007" priority="1925">
      <formula>IF(RIGHT(TEXT(AU449,"0.#"),1)=".",FALSE,TRUE)</formula>
    </cfRule>
    <cfRule type="expression" dxfId="2006" priority="1926">
      <formula>IF(RIGHT(TEXT(AU449,"0.#"),1)=".",TRUE,FALSE)</formula>
    </cfRule>
  </conditionalFormatting>
  <conditionalFormatting sqref="AU450">
    <cfRule type="expression" dxfId="2005" priority="1923">
      <formula>IF(RIGHT(TEXT(AU450,"0.#"),1)=".",FALSE,TRUE)</formula>
    </cfRule>
    <cfRule type="expression" dxfId="2004" priority="1924">
      <formula>IF(RIGHT(TEXT(AU450,"0.#"),1)=".",TRUE,FALSE)</formula>
    </cfRule>
  </conditionalFormatting>
  <conditionalFormatting sqref="AI450">
    <cfRule type="expression" dxfId="2003" priority="1917">
      <formula>IF(RIGHT(TEXT(AI450,"0.#"),1)=".",FALSE,TRUE)</formula>
    </cfRule>
    <cfRule type="expression" dxfId="2002" priority="1918">
      <formula>IF(RIGHT(TEXT(AI450,"0.#"),1)=".",TRUE,FALSE)</formula>
    </cfRule>
  </conditionalFormatting>
  <conditionalFormatting sqref="AI448">
    <cfRule type="expression" dxfId="2001" priority="1921">
      <formula>IF(RIGHT(TEXT(AI448,"0.#"),1)=".",FALSE,TRUE)</formula>
    </cfRule>
    <cfRule type="expression" dxfId="2000" priority="1922">
      <formula>IF(RIGHT(TEXT(AI448,"0.#"),1)=".",TRUE,FALSE)</formula>
    </cfRule>
  </conditionalFormatting>
  <conditionalFormatting sqref="AI449">
    <cfRule type="expression" dxfId="1999" priority="1919">
      <formula>IF(RIGHT(TEXT(AI449,"0.#"),1)=".",FALSE,TRUE)</formula>
    </cfRule>
    <cfRule type="expression" dxfId="1998" priority="1920">
      <formula>IF(RIGHT(TEXT(AI449,"0.#"),1)=".",TRUE,FALSE)</formula>
    </cfRule>
  </conditionalFormatting>
  <conditionalFormatting sqref="AQ449">
    <cfRule type="expression" dxfId="1997" priority="1915">
      <formula>IF(RIGHT(TEXT(AQ449,"0.#"),1)=".",FALSE,TRUE)</formula>
    </cfRule>
    <cfRule type="expression" dxfId="1996" priority="1916">
      <formula>IF(RIGHT(TEXT(AQ449,"0.#"),1)=".",TRUE,FALSE)</formula>
    </cfRule>
  </conditionalFormatting>
  <conditionalFormatting sqref="AQ450">
    <cfRule type="expression" dxfId="1995" priority="1913">
      <formula>IF(RIGHT(TEXT(AQ450,"0.#"),1)=".",FALSE,TRUE)</formula>
    </cfRule>
    <cfRule type="expression" dxfId="1994" priority="1914">
      <formula>IF(RIGHT(TEXT(AQ450,"0.#"),1)=".",TRUE,FALSE)</formula>
    </cfRule>
  </conditionalFormatting>
  <conditionalFormatting sqref="AQ448">
    <cfRule type="expression" dxfId="1993" priority="1911">
      <formula>IF(RIGHT(TEXT(AQ448,"0.#"),1)=".",FALSE,TRUE)</formula>
    </cfRule>
    <cfRule type="expression" dxfId="1992" priority="1912">
      <formula>IF(RIGHT(TEXT(AQ448,"0.#"),1)=".",TRUE,FALSE)</formula>
    </cfRule>
  </conditionalFormatting>
  <conditionalFormatting sqref="AE453">
    <cfRule type="expression" dxfId="1991" priority="1909">
      <formula>IF(RIGHT(TEXT(AE453,"0.#"),1)=".",FALSE,TRUE)</formula>
    </cfRule>
    <cfRule type="expression" dxfId="1990" priority="1910">
      <formula>IF(RIGHT(TEXT(AE453,"0.#"),1)=".",TRUE,FALSE)</formula>
    </cfRule>
  </conditionalFormatting>
  <conditionalFormatting sqref="AM455">
    <cfRule type="expression" dxfId="1989" priority="1899">
      <formula>IF(RIGHT(TEXT(AM455,"0.#"),1)=".",FALSE,TRUE)</formula>
    </cfRule>
    <cfRule type="expression" dxfId="1988" priority="1900">
      <formula>IF(RIGHT(TEXT(AM455,"0.#"),1)=".",TRUE,FALSE)</formula>
    </cfRule>
  </conditionalFormatting>
  <conditionalFormatting sqref="AE454">
    <cfRule type="expression" dxfId="1987" priority="1907">
      <formula>IF(RIGHT(TEXT(AE454,"0.#"),1)=".",FALSE,TRUE)</formula>
    </cfRule>
    <cfRule type="expression" dxfId="1986" priority="1908">
      <formula>IF(RIGHT(TEXT(AE454,"0.#"),1)=".",TRUE,FALSE)</formula>
    </cfRule>
  </conditionalFormatting>
  <conditionalFormatting sqref="AE455">
    <cfRule type="expression" dxfId="1985" priority="1905">
      <formula>IF(RIGHT(TEXT(AE455,"0.#"),1)=".",FALSE,TRUE)</formula>
    </cfRule>
    <cfRule type="expression" dxfId="1984" priority="1906">
      <formula>IF(RIGHT(TEXT(AE455,"0.#"),1)=".",TRUE,FALSE)</formula>
    </cfRule>
  </conditionalFormatting>
  <conditionalFormatting sqref="AM453">
    <cfRule type="expression" dxfId="1983" priority="1903">
      <formula>IF(RIGHT(TEXT(AM453,"0.#"),1)=".",FALSE,TRUE)</formula>
    </cfRule>
    <cfRule type="expression" dxfId="1982" priority="1904">
      <formula>IF(RIGHT(TEXT(AM453,"0.#"),1)=".",TRUE,FALSE)</formula>
    </cfRule>
  </conditionalFormatting>
  <conditionalFormatting sqref="AM454">
    <cfRule type="expression" dxfId="1981" priority="1901">
      <formula>IF(RIGHT(TEXT(AM454,"0.#"),1)=".",FALSE,TRUE)</formula>
    </cfRule>
    <cfRule type="expression" dxfId="1980" priority="1902">
      <formula>IF(RIGHT(TEXT(AM454,"0.#"),1)=".",TRUE,FALSE)</formula>
    </cfRule>
  </conditionalFormatting>
  <conditionalFormatting sqref="AU453">
    <cfRule type="expression" dxfId="1979" priority="1897">
      <formula>IF(RIGHT(TEXT(AU453,"0.#"),1)=".",FALSE,TRUE)</formula>
    </cfRule>
    <cfRule type="expression" dxfId="1978" priority="1898">
      <formula>IF(RIGHT(TEXT(AU453,"0.#"),1)=".",TRUE,FALSE)</formula>
    </cfRule>
  </conditionalFormatting>
  <conditionalFormatting sqref="AU454">
    <cfRule type="expression" dxfId="1977" priority="1895">
      <formula>IF(RIGHT(TEXT(AU454,"0.#"),1)=".",FALSE,TRUE)</formula>
    </cfRule>
    <cfRule type="expression" dxfId="1976" priority="1896">
      <formula>IF(RIGHT(TEXT(AU454,"0.#"),1)=".",TRUE,FALSE)</formula>
    </cfRule>
  </conditionalFormatting>
  <conditionalFormatting sqref="AU455">
    <cfRule type="expression" dxfId="1975" priority="1893">
      <formula>IF(RIGHT(TEXT(AU455,"0.#"),1)=".",FALSE,TRUE)</formula>
    </cfRule>
    <cfRule type="expression" dxfId="1974" priority="1894">
      <formula>IF(RIGHT(TEXT(AU455,"0.#"),1)=".",TRUE,FALSE)</formula>
    </cfRule>
  </conditionalFormatting>
  <conditionalFormatting sqref="AI455">
    <cfRule type="expression" dxfId="1973" priority="1887">
      <formula>IF(RIGHT(TEXT(AI455,"0.#"),1)=".",FALSE,TRUE)</formula>
    </cfRule>
    <cfRule type="expression" dxfId="1972" priority="1888">
      <formula>IF(RIGHT(TEXT(AI455,"0.#"),1)=".",TRUE,FALSE)</formula>
    </cfRule>
  </conditionalFormatting>
  <conditionalFormatting sqref="AI453">
    <cfRule type="expression" dxfId="1971" priority="1891">
      <formula>IF(RIGHT(TEXT(AI453,"0.#"),1)=".",FALSE,TRUE)</formula>
    </cfRule>
    <cfRule type="expression" dxfId="1970" priority="1892">
      <formula>IF(RIGHT(TEXT(AI453,"0.#"),1)=".",TRUE,FALSE)</formula>
    </cfRule>
  </conditionalFormatting>
  <conditionalFormatting sqref="AI454">
    <cfRule type="expression" dxfId="1969" priority="1889">
      <formula>IF(RIGHT(TEXT(AI454,"0.#"),1)=".",FALSE,TRUE)</formula>
    </cfRule>
    <cfRule type="expression" dxfId="1968" priority="1890">
      <formula>IF(RIGHT(TEXT(AI454,"0.#"),1)=".",TRUE,FALSE)</formula>
    </cfRule>
  </conditionalFormatting>
  <conditionalFormatting sqref="AQ454">
    <cfRule type="expression" dxfId="1967" priority="1885">
      <formula>IF(RIGHT(TEXT(AQ454,"0.#"),1)=".",FALSE,TRUE)</formula>
    </cfRule>
    <cfRule type="expression" dxfId="1966" priority="1886">
      <formula>IF(RIGHT(TEXT(AQ454,"0.#"),1)=".",TRUE,FALSE)</formula>
    </cfRule>
  </conditionalFormatting>
  <conditionalFormatting sqref="AQ455">
    <cfRule type="expression" dxfId="1965" priority="1883">
      <formula>IF(RIGHT(TEXT(AQ455,"0.#"),1)=".",FALSE,TRUE)</formula>
    </cfRule>
    <cfRule type="expression" dxfId="1964" priority="1884">
      <formula>IF(RIGHT(TEXT(AQ455,"0.#"),1)=".",TRUE,FALSE)</formula>
    </cfRule>
  </conditionalFormatting>
  <conditionalFormatting sqref="AQ453">
    <cfRule type="expression" dxfId="1963" priority="1881">
      <formula>IF(RIGHT(TEXT(AQ453,"0.#"),1)=".",FALSE,TRUE)</formula>
    </cfRule>
    <cfRule type="expression" dxfId="1962" priority="1882">
      <formula>IF(RIGHT(TEXT(AQ453,"0.#"),1)=".",TRUE,FALSE)</formula>
    </cfRule>
  </conditionalFormatting>
  <conditionalFormatting sqref="AE487">
    <cfRule type="expression" dxfId="1961" priority="1759">
      <formula>IF(RIGHT(TEXT(AE487,"0.#"),1)=".",FALSE,TRUE)</formula>
    </cfRule>
    <cfRule type="expression" dxfId="1960" priority="1760">
      <formula>IF(RIGHT(TEXT(AE487,"0.#"),1)=".",TRUE,FALSE)</formula>
    </cfRule>
  </conditionalFormatting>
  <conditionalFormatting sqref="AE488">
    <cfRule type="expression" dxfId="1959" priority="1757">
      <formula>IF(RIGHT(TEXT(AE488,"0.#"),1)=".",FALSE,TRUE)</formula>
    </cfRule>
    <cfRule type="expression" dxfId="1958" priority="1758">
      <formula>IF(RIGHT(TEXT(AE488,"0.#"),1)=".",TRUE,FALSE)</formula>
    </cfRule>
  </conditionalFormatting>
  <conditionalFormatting sqref="AE489">
    <cfRule type="expression" dxfId="1957" priority="1755">
      <formula>IF(RIGHT(TEXT(AE489,"0.#"),1)=".",FALSE,TRUE)</formula>
    </cfRule>
    <cfRule type="expression" dxfId="1956" priority="1756">
      <formula>IF(RIGHT(TEXT(AE489,"0.#"),1)=".",TRUE,FALSE)</formula>
    </cfRule>
  </conditionalFormatting>
  <conditionalFormatting sqref="AU487">
    <cfRule type="expression" dxfId="1955" priority="1747">
      <formula>IF(RIGHT(TEXT(AU487,"0.#"),1)=".",FALSE,TRUE)</formula>
    </cfRule>
    <cfRule type="expression" dxfId="1954" priority="1748">
      <formula>IF(RIGHT(TEXT(AU487,"0.#"),1)=".",TRUE,FALSE)</formula>
    </cfRule>
  </conditionalFormatting>
  <conditionalFormatting sqref="AU488">
    <cfRule type="expression" dxfId="1953" priority="1745">
      <formula>IF(RIGHT(TEXT(AU488,"0.#"),1)=".",FALSE,TRUE)</formula>
    </cfRule>
    <cfRule type="expression" dxfId="1952" priority="1746">
      <formula>IF(RIGHT(TEXT(AU488,"0.#"),1)=".",TRUE,FALSE)</formula>
    </cfRule>
  </conditionalFormatting>
  <conditionalFormatting sqref="AU489">
    <cfRule type="expression" dxfId="1951" priority="1743">
      <formula>IF(RIGHT(TEXT(AU489,"0.#"),1)=".",FALSE,TRUE)</formula>
    </cfRule>
    <cfRule type="expression" dxfId="1950" priority="1744">
      <formula>IF(RIGHT(TEXT(AU489,"0.#"),1)=".",TRUE,FALSE)</formula>
    </cfRule>
  </conditionalFormatting>
  <conditionalFormatting sqref="AQ488">
    <cfRule type="expression" dxfId="1949" priority="1735">
      <formula>IF(RIGHT(TEXT(AQ488,"0.#"),1)=".",FALSE,TRUE)</formula>
    </cfRule>
    <cfRule type="expression" dxfId="1948" priority="1736">
      <formula>IF(RIGHT(TEXT(AQ488,"0.#"),1)=".",TRUE,FALSE)</formula>
    </cfRule>
  </conditionalFormatting>
  <conditionalFormatting sqref="AQ489">
    <cfRule type="expression" dxfId="1947" priority="1733">
      <formula>IF(RIGHT(TEXT(AQ489,"0.#"),1)=".",FALSE,TRUE)</formula>
    </cfRule>
    <cfRule type="expression" dxfId="1946" priority="1734">
      <formula>IF(RIGHT(TEXT(AQ489,"0.#"),1)=".",TRUE,FALSE)</formula>
    </cfRule>
  </conditionalFormatting>
  <conditionalFormatting sqref="AQ487">
    <cfRule type="expression" dxfId="1945" priority="1731">
      <formula>IF(RIGHT(TEXT(AQ487,"0.#"),1)=".",FALSE,TRUE)</formula>
    </cfRule>
    <cfRule type="expression" dxfId="1944" priority="1732">
      <formula>IF(RIGHT(TEXT(AQ487,"0.#"),1)=".",TRUE,FALSE)</formula>
    </cfRule>
  </conditionalFormatting>
  <conditionalFormatting sqref="AE512">
    <cfRule type="expression" dxfId="1943" priority="1729">
      <formula>IF(RIGHT(TEXT(AE512,"0.#"),1)=".",FALSE,TRUE)</formula>
    </cfRule>
    <cfRule type="expression" dxfId="1942" priority="1730">
      <formula>IF(RIGHT(TEXT(AE512,"0.#"),1)=".",TRUE,FALSE)</formula>
    </cfRule>
  </conditionalFormatting>
  <conditionalFormatting sqref="AE513">
    <cfRule type="expression" dxfId="1941" priority="1727">
      <formula>IF(RIGHT(TEXT(AE513,"0.#"),1)=".",FALSE,TRUE)</formula>
    </cfRule>
    <cfRule type="expression" dxfId="1940" priority="1728">
      <formula>IF(RIGHT(TEXT(AE513,"0.#"),1)=".",TRUE,FALSE)</formula>
    </cfRule>
  </conditionalFormatting>
  <conditionalFormatting sqref="AE514">
    <cfRule type="expression" dxfId="1939" priority="1725">
      <formula>IF(RIGHT(TEXT(AE514,"0.#"),1)=".",FALSE,TRUE)</formula>
    </cfRule>
    <cfRule type="expression" dxfId="1938" priority="1726">
      <formula>IF(RIGHT(TEXT(AE514,"0.#"),1)=".",TRUE,FALSE)</formula>
    </cfRule>
  </conditionalFormatting>
  <conditionalFormatting sqref="AU512">
    <cfRule type="expression" dxfId="1937" priority="1717">
      <formula>IF(RIGHT(TEXT(AU512,"0.#"),1)=".",FALSE,TRUE)</formula>
    </cfRule>
    <cfRule type="expression" dxfId="1936" priority="1718">
      <formula>IF(RIGHT(TEXT(AU512,"0.#"),1)=".",TRUE,FALSE)</formula>
    </cfRule>
  </conditionalFormatting>
  <conditionalFormatting sqref="AU513">
    <cfRule type="expression" dxfId="1935" priority="1715">
      <formula>IF(RIGHT(TEXT(AU513,"0.#"),1)=".",FALSE,TRUE)</formula>
    </cfRule>
    <cfRule type="expression" dxfId="1934" priority="1716">
      <formula>IF(RIGHT(TEXT(AU513,"0.#"),1)=".",TRUE,FALSE)</formula>
    </cfRule>
  </conditionalFormatting>
  <conditionalFormatting sqref="AU514">
    <cfRule type="expression" dxfId="1933" priority="1713">
      <formula>IF(RIGHT(TEXT(AU514,"0.#"),1)=".",FALSE,TRUE)</formula>
    </cfRule>
    <cfRule type="expression" dxfId="1932" priority="1714">
      <formula>IF(RIGHT(TEXT(AU514,"0.#"),1)=".",TRUE,FALSE)</formula>
    </cfRule>
  </conditionalFormatting>
  <conditionalFormatting sqref="AQ513">
    <cfRule type="expression" dxfId="1931" priority="1705">
      <formula>IF(RIGHT(TEXT(AQ513,"0.#"),1)=".",FALSE,TRUE)</formula>
    </cfRule>
    <cfRule type="expression" dxfId="1930" priority="1706">
      <formula>IF(RIGHT(TEXT(AQ513,"0.#"),1)=".",TRUE,FALSE)</formula>
    </cfRule>
  </conditionalFormatting>
  <conditionalFormatting sqref="AQ514">
    <cfRule type="expression" dxfId="1929" priority="1703">
      <formula>IF(RIGHT(TEXT(AQ514,"0.#"),1)=".",FALSE,TRUE)</formula>
    </cfRule>
    <cfRule type="expression" dxfId="1928" priority="1704">
      <formula>IF(RIGHT(TEXT(AQ514,"0.#"),1)=".",TRUE,FALSE)</formula>
    </cfRule>
  </conditionalFormatting>
  <conditionalFormatting sqref="AQ512">
    <cfRule type="expression" dxfId="1927" priority="1701">
      <formula>IF(RIGHT(TEXT(AQ512,"0.#"),1)=".",FALSE,TRUE)</formula>
    </cfRule>
    <cfRule type="expression" dxfId="1926" priority="1702">
      <formula>IF(RIGHT(TEXT(AQ512,"0.#"),1)=".",TRUE,FALSE)</formula>
    </cfRule>
  </conditionalFormatting>
  <conditionalFormatting sqref="AE517">
    <cfRule type="expression" dxfId="1925" priority="1579">
      <formula>IF(RIGHT(TEXT(AE517,"0.#"),1)=".",FALSE,TRUE)</formula>
    </cfRule>
    <cfRule type="expression" dxfId="1924" priority="1580">
      <formula>IF(RIGHT(TEXT(AE517,"0.#"),1)=".",TRUE,FALSE)</formula>
    </cfRule>
  </conditionalFormatting>
  <conditionalFormatting sqref="AE518">
    <cfRule type="expression" dxfId="1923" priority="1577">
      <formula>IF(RIGHT(TEXT(AE518,"0.#"),1)=".",FALSE,TRUE)</formula>
    </cfRule>
    <cfRule type="expression" dxfId="1922" priority="1578">
      <formula>IF(RIGHT(TEXT(AE518,"0.#"),1)=".",TRUE,FALSE)</formula>
    </cfRule>
  </conditionalFormatting>
  <conditionalFormatting sqref="AE519">
    <cfRule type="expression" dxfId="1921" priority="1575">
      <formula>IF(RIGHT(TEXT(AE519,"0.#"),1)=".",FALSE,TRUE)</formula>
    </cfRule>
    <cfRule type="expression" dxfId="1920" priority="1576">
      <formula>IF(RIGHT(TEXT(AE519,"0.#"),1)=".",TRUE,FALSE)</formula>
    </cfRule>
  </conditionalFormatting>
  <conditionalFormatting sqref="AU517">
    <cfRule type="expression" dxfId="1919" priority="1567">
      <formula>IF(RIGHT(TEXT(AU517,"0.#"),1)=".",FALSE,TRUE)</formula>
    </cfRule>
    <cfRule type="expression" dxfId="1918" priority="1568">
      <formula>IF(RIGHT(TEXT(AU517,"0.#"),1)=".",TRUE,FALSE)</formula>
    </cfRule>
  </conditionalFormatting>
  <conditionalFormatting sqref="AU519">
    <cfRule type="expression" dxfId="1917" priority="1563">
      <formula>IF(RIGHT(TEXT(AU519,"0.#"),1)=".",FALSE,TRUE)</formula>
    </cfRule>
    <cfRule type="expression" dxfId="1916" priority="1564">
      <formula>IF(RIGHT(TEXT(AU519,"0.#"),1)=".",TRUE,FALSE)</formula>
    </cfRule>
  </conditionalFormatting>
  <conditionalFormatting sqref="AQ518">
    <cfRule type="expression" dxfId="1915" priority="1555">
      <formula>IF(RIGHT(TEXT(AQ518,"0.#"),1)=".",FALSE,TRUE)</formula>
    </cfRule>
    <cfRule type="expression" dxfId="1914" priority="1556">
      <formula>IF(RIGHT(TEXT(AQ518,"0.#"),1)=".",TRUE,FALSE)</formula>
    </cfRule>
  </conditionalFormatting>
  <conditionalFormatting sqref="AQ519">
    <cfRule type="expression" dxfId="1913" priority="1553">
      <formula>IF(RIGHT(TEXT(AQ519,"0.#"),1)=".",FALSE,TRUE)</formula>
    </cfRule>
    <cfRule type="expression" dxfId="1912" priority="1554">
      <formula>IF(RIGHT(TEXT(AQ519,"0.#"),1)=".",TRUE,FALSE)</formula>
    </cfRule>
  </conditionalFormatting>
  <conditionalFormatting sqref="AQ517">
    <cfRule type="expression" dxfId="1911" priority="1551">
      <formula>IF(RIGHT(TEXT(AQ517,"0.#"),1)=".",FALSE,TRUE)</formula>
    </cfRule>
    <cfRule type="expression" dxfId="1910" priority="1552">
      <formula>IF(RIGHT(TEXT(AQ517,"0.#"),1)=".",TRUE,FALSE)</formula>
    </cfRule>
  </conditionalFormatting>
  <conditionalFormatting sqref="AE522">
    <cfRule type="expression" dxfId="1909" priority="1549">
      <formula>IF(RIGHT(TEXT(AE522,"0.#"),1)=".",FALSE,TRUE)</formula>
    </cfRule>
    <cfRule type="expression" dxfId="1908" priority="1550">
      <formula>IF(RIGHT(TEXT(AE522,"0.#"),1)=".",TRUE,FALSE)</formula>
    </cfRule>
  </conditionalFormatting>
  <conditionalFormatting sqref="AE523">
    <cfRule type="expression" dxfId="1907" priority="1547">
      <formula>IF(RIGHT(TEXT(AE523,"0.#"),1)=".",FALSE,TRUE)</formula>
    </cfRule>
    <cfRule type="expression" dxfId="1906" priority="1548">
      <formula>IF(RIGHT(TEXT(AE523,"0.#"),1)=".",TRUE,FALSE)</formula>
    </cfRule>
  </conditionalFormatting>
  <conditionalFormatting sqref="AE524">
    <cfRule type="expression" dxfId="1905" priority="1545">
      <formula>IF(RIGHT(TEXT(AE524,"0.#"),1)=".",FALSE,TRUE)</formula>
    </cfRule>
    <cfRule type="expression" dxfId="1904" priority="1546">
      <formula>IF(RIGHT(TEXT(AE524,"0.#"),1)=".",TRUE,FALSE)</formula>
    </cfRule>
  </conditionalFormatting>
  <conditionalFormatting sqref="AU522">
    <cfRule type="expression" dxfId="1903" priority="1537">
      <formula>IF(RIGHT(TEXT(AU522,"0.#"),1)=".",FALSE,TRUE)</formula>
    </cfRule>
    <cfRule type="expression" dxfId="1902" priority="1538">
      <formula>IF(RIGHT(TEXT(AU522,"0.#"),1)=".",TRUE,FALSE)</formula>
    </cfRule>
  </conditionalFormatting>
  <conditionalFormatting sqref="AU523">
    <cfRule type="expression" dxfId="1901" priority="1535">
      <formula>IF(RIGHT(TEXT(AU523,"0.#"),1)=".",FALSE,TRUE)</formula>
    </cfRule>
    <cfRule type="expression" dxfId="1900" priority="1536">
      <formula>IF(RIGHT(TEXT(AU523,"0.#"),1)=".",TRUE,FALSE)</formula>
    </cfRule>
  </conditionalFormatting>
  <conditionalFormatting sqref="AU524">
    <cfRule type="expression" dxfId="1899" priority="1533">
      <formula>IF(RIGHT(TEXT(AU524,"0.#"),1)=".",FALSE,TRUE)</formula>
    </cfRule>
    <cfRule type="expression" dxfId="1898" priority="1534">
      <formula>IF(RIGHT(TEXT(AU524,"0.#"),1)=".",TRUE,FALSE)</formula>
    </cfRule>
  </conditionalFormatting>
  <conditionalFormatting sqref="AQ523">
    <cfRule type="expression" dxfId="1897" priority="1525">
      <formula>IF(RIGHT(TEXT(AQ523,"0.#"),1)=".",FALSE,TRUE)</formula>
    </cfRule>
    <cfRule type="expression" dxfId="1896" priority="1526">
      <formula>IF(RIGHT(TEXT(AQ523,"0.#"),1)=".",TRUE,FALSE)</formula>
    </cfRule>
  </conditionalFormatting>
  <conditionalFormatting sqref="AQ524">
    <cfRule type="expression" dxfId="1895" priority="1523">
      <formula>IF(RIGHT(TEXT(AQ524,"0.#"),1)=".",FALSE,TRUE)</formula>
    </cfRule>
    <cfRule type="expression" dxfId="1894" priority="1524">
      <formula>IF(RIGHT(TEXT(AQ524,"0.#"),1)=".",TRUE,FALSE)</formula>
    </cfRule>
  </conditionalFormatting>
  <conditionalFormatting sqref="AQ522">
    <cfRule type="expression" dxfId="1893" priority="1521">
      <formula>IF(RIGHT(TEXT(AQ522,"0.#"),1)=".",FALSE,TRUE)</formula>
    </cfRule>
    <cfRule type="expression" dxfId="1892" priority="1522">
      <formula>IF(RIGHT(TEXT(AQ522,"0.#"),1)=".",TRUE,FALSE)</formula>
    </cfRule>
  </conditionalFormatting>
  <conditionalFormatting sqref="AE527">
    <cfRule type="expression" dxfId="1891" priority="1519">
      <formula>IF(RIGHT(TEXT(AE527,"0.#"),1)=".",FALSE,TRUE)</formula>
    </cfRule>
    <cfRule type="expression" dxfId="1890" priority="1520">
      <formula>IF(RIGHT(TEXT(AE527,"0.#"),1)=".",TRUE,FALSE)</formula>
    </cfRule>
  </conditionalFormatting>
  <conditionalFormatting sqref="AE528">
    <cfRule type="expression" dxfId="1889" priority="1517">
      <formula>IF(RIGHT(TEXT(AE528,"0.#"),1)=".",FALSE,TRUE)</formula>
    </cfRule>
    <cfRule type="expression" dxfId="1888" priority="1518">
      <formula>IF(RIGHT(TEXT(AE528,"0.#"),1)=".",TRUE,FALSE)</formula>
    </cfRule>
  </conditionalFormatting>
  <conditionalFormatting sqref="AE529">
    <cfRule type="expression" dxfId="1887" priority="1515">
      <formula>IF(RIGHT(TEXT(AE529,"0.#"),1)=".",FALSE,TRUE)</formula>
    </cfRule>
    <cfRule type="expression" dxfId="1886" priority="1516">
      <formula>IF(RIGHT(TEXT(AE529,"0.#"),1)=".",TRUE,FALSE)</formula>
    </cfRule>
  </conditionalFormatting>
  <conditionalFormatting sqref="AU527">
    <cfRule type="expression" dxfId="1885" priority="1507">
      <formula>IF(RIGHT(TEXT(AU527,"0.#"),1)=".",FALSE,TRUE)</formula>
    </cfRule>
    <cfRule type="expression" dxfId="1884" priority="1508">
      <formula>IF(RIGHT(TEXT(AU527,"0.#"),1)=".",TRUE,FALSE)</formula>
    </cfRule>
  </conditionalFormatting>
  <conditionalFormatting sqref="AU528">
    <cfRule type="expression" dxfId="1883" priority="1505">
      <formula>IF(RIGHT(TEXT(AU528,"0.#"),1)=".",FALSE,TRUE)</formula>
    </cfRule>
    <cfRule type="expression" dxfId="1882" priority="1506">
      <formula>IF(RIGHT(TEXT(AU528,"0.#"),1)=".",TRUE,FALSE)</formula>
    </cfRule>
  </conditionalFormatting>
  <conditionalFormatting sqref="AU529">
    <cfRule type="expression" dxfId="1881" priority="1503">
      <formula>IF(RIGHT(TEXT(AU529,"0.#"),1)=".",FALSE,TRUE)</formula>
    </cfRule>
    <cfRule type="expression" dxfId="1880" priority="1504">
      <formula>IF(RIGHT(TEXT(AU529,"0.#"),1)=".",TRUE,FALSE)</formula>
    </cfRule>
  </conditionalFormatting>
  <conditionalFormatting sqref="AQ528">
    <cfRule type="expression" dxfId="1879" priority="1495">
      <formula>IF(RIGHT(TEXT(AQ528,"0.#"),1)=".",FALSE,TRUE)</formula>
    </cfRule>
    <cfRule type="expression" dxfId="1878" priority="1496">
      <formula>IF(RIGHT(TEXT(AQ528,"0.#"),1)=".",TRUE,FALSE)</formula>
    </cfRule>
  </conditionalFormatting>
  <conditionalFormatting sqref="AQ529">
    <cfRule type="expression" dxfId="1877" priority="1493">
      <formula>IF(RIGHT(TEXT(AQ529,"0.#"),1)=".",FALSE,TRUE)</formula>
    </cfRule>
    <cfRule type="expression" dxfId="1876" priority="1494">
      <formula>IF(RIGHT(TEXT(AQ529,"0.#"),1)=".",TRUE,FALSE)</formula>
    </cfRule>
  </conditionalFormatting>
  <conditionalFormatting sqref="AQ527">
    <cfRule type="expression" dxfId="1875" priority="1491">
      <formula>IF(RIGHT(TEXT(AQ527,"0.#"),1)=".",FALSE,TRUE)</formula>
    </cfRule>
    <cfRule type="expression" dxfId="1874" priority="1492">
      <formula>IF(RIGHT(TEXT(AQ527,"0.#"),1)=".",TRUE,FALSE)</formula>
    </cfRule>
  </conditionalFormatting>
  <conditionalFormatting sqref="AE532">
    <cfRule type="expression" dxfId="1873" priority="1489">
      <formula>IF(RIGHT(TEXT(AE532,"0.#"),1)=".",FALSE,TRUE)</formula>
    </cfRule>
    <cfRule type="expression" dxfId="1872" priority="1490">
      <formula>IF(RIGHT(TEXT(AE532,"0.#"),1)=".",TRUE,FALSE)</formula>
    </cfRule>
  </conditionalFormatting>
  <conditionalFormatting sqref="AM534">
    <cfRule type="expression" dxfId="1871" priority="1479">
      <formula>IF(RIGHT(TEXT(AM534,"0.#"),1)=".",FALSE,TRUE)</formula>
    </cfRule>
    <cfRule type="expression" dxfId="1870" priority="1480">
      <formula>IF(RIGHT(TEXT(AM534,"0.#"),1)=".",TRUE,FALSE)</formula>
    </cfRule>
  </conditionalFormatting>
  <conditionalFormatting sqref="AE533">
    <cfRule type="expression" dxfId="1869" priority="1487">
      <formula>IF(RIGHT(TEXT(AE533,"0.#"),1)=".",FALSE,TRUE)</formula>
    </cfRule>
    <cfRule type="expression" dxfId="1868" priority="1488">
      <formula>IF(RIGHT(TEXT(AE533,"0.#"),1)=".",TRUE,FALSE)</formula>
    </cfRule>
  </conditionalFormatting>
  <conditionalFormatting sqref="AE534">
    <cfRule type="expression" dxfId="1867" priority="1485">
      <formula>IF(RIGHT(TEXT(AE534,"0.#"),1)=".",FALSE,TRUE)</formula>
    </cfRule>
    <cfRule type="expression" dxfId="1866" priority="1486">
      <formula>IF(RIGHT(TEXT(AE534,"0.#"),1)=".",TRUE,FALSE)</formula>
    </cfRule>
  </conditionalFormatting>
  <conditionalFormatting sqref="AM532">
    <cfRule type="expression" dxfId="1865" priority="1483">
      <formula>IF(RIGHT(TEXT(AM532,"0.#"),1)=".",FALSE,TRUE)</formula>
    </cfRule>
    <cfRule type="expression" dxfId="1864" priority="1484">
      <formula>IF(RIGHT(TEXT(AM532,"0.#"),1)=".",TRUE,FALSE)</formula>
    </cfRule>
  </conditionalFormatting>
  <conditionalFormatting sqref="AM533">
    <cfRule type="expression" dxfId="1863" priority="1481">
      <formula>IF(RIGHT(TEXT(AM533,"0.#"),1)=".",FALSE,TRUE)</formula>
    </cfRule>
    <cfRule type="expression" dxfId="1862" priority="1482">
      <formula>IF(RIGHT(TEXT(AM533,"0.#"),1)=".",TRUE,FALSE)</formula>
    </cfRule>
  </conditionalFormatting>
  <conditionalFormatting sqref="AU532">
    <cfRule type="expression" dxfId="1861" priority="1477">
      <formula>IF(RIGHT(TEXT(AU532,"0.#"),1)=".",FALSE,TRUE)</formula>
    </cfRule>
    <cfRule type="expression" dxfId="1860" priority="1478">
      <formula>IF(RIGHT(TEXT(AU532,"0.#"),1)=".",TRUE,FALSE)</formula>
    </cfRule>
  </conditionalFormatting>
  <conditionalFormatting sqref="AU533">
    <cfRule type="expression" dxfId="1859" priority="1475">
      <formula>IF(RIGHT(TEXT(AU533,"0.#"),1)=".",FALSE,TRUE)</formula>
    </cfRule>
    <cfRule type="expression" dxfId="1858" priority="1476">
      <formula>IF(RIGHT(TEXT(AU533,"0.#"),1)=".",TRUE,FALSE)</formula>
    </cfRule>
  </conditionalFormatting>
  <conditionalFormatting sqref="AU534">
    <cfRule type="expression" dxfId="1857" priority="1473">
      <formula>IF(RIGHT(TEXT(AU534,"0.#"),1)=".",FALSE,TRUE)</formula>
    </cfRule>
    <cfRule type="expression" dxfId="1856" priority="1474">
      <formula>IF(RIGHT(TEXT(AU534,"0.#"),1)=".",TRUE,FALSE)</formula>
    </cfRule>
  </conditionalFormatting>
  <conditionalFormatting sqref="AI534">
    <cfRule type="expression" dxfId="1855" priority="1467">
      <formula>IF(RIGHT(TEXT(AI534,"0.#"),1)=".",FALSE,TRUE)</formula>
    </cfRule>
    <cfRule type="expression" dxfId="1854" priority="1468">
      <formula>IF(RIGHT(TEXT(AI534,"0.#"),1)=".",TRUE,FALSE)</formula>
    </cfRule>
  </conditionalFormatting>
  <conditionalFormatting sqref="AI532">
    <cfRule type="expression" dxfId="1853" priority="1471">
      <formula>IF(RIGHT(TEXT(AI532,"0.#"),1)=".",FALSE,TRUE)</formula>
    </cfRule>
    <cfRule type="expression" dxfId="1852" priority="1472">
      <formula>IF(RIGHT(TEXT(AI532,"0.#"),1)=".",TRUE,FALSE)</formula>
    </cfRule>
  </conditionalFormatting>
  <conditionalFormatting sqref="AI533">
    <cfRule type="expression" dxfId="1851" priority="1469">
      <formula>IF(RIGHT(TEXT(AI533,"0.#"),1)=".",FALSE,TRUE)</formula>
    </cfRule>
    <cfRule type="expression" dxfId="1850" priority="1470">
      <formula>IF(RIGHT(TEXT(AI533,"0.#"),1)=".",TRUE,FALSE)</formula>
    </cfRule>
  </conditionalFormatting>
  <conditionalFormatting sqref="AQ533">
    <cfRule type="expression" dxfId="1849" priority="1465">
      <formula>IF(RIGHT(TEXT(AQ533,"0.#"),1)=".",FALSE,TRUE)</formula>
    </cfRule>
    <cfRule type="expression" dxfId="1848" priority="1466">
      <formula>IF(RIGHT(TEXT(AQ533,"0.#"),1)=".",TRUE,FALSE)</formula>
    </cfRule>
  </conditionalFormatting>
  <conditionalFormatting sqref="AQ534">
    <cfRule type="expression" dxfId="1847" priority="1463">
      <formula>IF(RIGHT(TEXT(AQ534,"0.#"),1)=".",FALSE,TRUE)</formula>
    </cfRule>
    <cfRule type="expression" dxfId="1846" priority="1464">
      <formula>IF(RIGHT(TEXT(AQ534,"0.#"),1)=".",TRUE,FALSE)</formula>
    </cfRule>
  </conditionalFormatting>
  <conditionalFormatting sqref="AQ532">
    <cfRule type="expression" dxfId="1845" priority="1461">
      <formula>IF(RIGHT(TEXT(AQ532,"0.#"),1)=".",FALSE,TRUE)</formula>
    </cfRule>
    <cfRule type="expression" dxfId="1844" priority="1462">
      <formula>IF(RIGHT(TEXT(AQ532,"0.#"),1)=".",TRUE,FALSE)</formula>
    </cfRule>
  </conditionalFormatting>
  <conditionalFormatting sqref="AE541">
    <cfRule type="expression" dxfId="1843" priority="1459">
      <formula>IF(RIGHT(TEXT(AE541,"0.#"),1)=".",FALSE,TRUE)</formula>
    </cfRule>
    <cfRule type="expression" dxfId="1842" priority="1460">
      <formula>IF(RIGHT(TEXT(AE541,"0.#"),1)=".",TRUE,FALSE)</formula>
    </cfRule>
  </conditionalFormatting>
  <conditionalFormatting sqref="AE542">
    <cfRule type="expression" dxfId="1841" priority="1457">
      <formula>IF(RIGHT(TEXT(AE542,"0.#"),1)=".",FALSE,TRUE)</formula>
    </cfRule>
    <cfRule type="expression" dxfId="1840" priority="1458">
      <formula>IF(RIGHT(TEXT(AE542,"0.#"),1)=".",TRUE,FALSE)</formula>
    </cfRule>
  </conditionalFormatting>
  <conditionalFormatting sqref="AE543">
    <cfRule type="expression" dxfId="1839" priority="1455">
      <formula>IF(RIGHT(TEXT(AE543,"0.#"),1)=".",FALSE,TRUE)</formula>
    </cfRule>
    <cfRule type="expression" dxfId="1838" priority="1456">
      <formula>IF(RIGHT(TEXT(AE543,"0.#"),1)=".",TRUE,FALSE)</formula>
    </cfRule>
  </conditionalFormatting>
  <conditionalFormatting sqref="AU541">
    <cfRule type="expression" dxfId="1837" priority="1447">
      <formula>IF(RIGHT(TEXT(AU541,"0.#"),1)=".",FALSE,TRUE)</formula>
    </cfRule>
    <cfRule type="expression" dxfId="1836" priority="1448">
      <formula>IF(RIGHT(TEXT(AU541,"0.#"),1)=".",TRUE,FALSE)</formula>
    </cfRule>
  </conditionalFormatting>
  <conditionalFormatting sqref="AU542">
    <cfRule type="expression" dxfId="1835" priority="1445">
      <formula>IF(RIGHT(TEXT(AU542,"0.#"),1)=".",FALSE,TRUE)</formula>
    </cfRule>
    <cfRule type="expression" dxfId="1834" priority="1446">
      <formula>IF(RIGHT(TEXT(AU542,"0.#"),1)=".",TRUE,FALSE)</formula>
    </cfRule>
  </conditionalFormatting>
  <conditionalFormatting sqref="AU543">
    <cfRule type="expression" dxfId="1833" priority="1443">
      <formula>IF(RIGHT(TEXT(AU543,"0.#"),1)=".",FALSE,TRUE)</formula>
    </cfRule>
    <cfRule type="expression" dxfId="1832" priority="1444">
      <formula>IF(RIGHT(TEXT(AU543,"0.#"),1)=".",TRUE,FALSE)</formula>
    </cfRule>
  </conditionalFormatting>
  <conditionalFormatting sqref="AQ542">
    <cfRule type="expression" dxfId="1831" priority="1435">
      <formula>IF(RIGHT(TEXT(AQ542,"0.#"),1)=".",FALSE,TRUE)</formula>
    </cfRule>
    <cfRule type="expression" dxfId="1830" priority="1436">
      <formula>IF(RIGHT(TEXT(AQ542,"0.#"),1)=".",TRUE,FALSE)</formula>
    </cfRule>
  </conditionalFormatting>
  <conditionalFormatting sqref="AQ543">
    <cfRule type="expression" dxfId="1829" priority="1433">
      <formula>IF(RIGHT(TEXT(AQ543,"0.#"),1)=".",FALSE,TRUE)</formula>
    </cfRule>
    <cfRule type="expression" dxfId="1828" priority="1434">
      <formula>IF(RIGHT(TEXT(AQ543,"0.#"),1)=".",TRUE,FALSE)</formula>
    </cfRule>
  </conditionalFormatting>
  <conditionalFormatting sqref="AQ541">
    <cfRule type="expression" dxfId="1827" priority="1431">
      <formula>IF(RIGHT(TEXT(AQ541,"0.#"),1)=".",FALSE,TRUE)</formula>
    </cfRule>
    <cfRule type="expression" dxfId="1826" priority="1432">
      <formula>IF(RIGHT(TEXT(AQ541,"0.#"),1)=".",TRUE,FALSE)</formula>
    </cfRule>
  </conditionalFormatting>
  <conditionalFormatting sqref="AE566">
    <cfRule type="expression" dxfId="1825" priority="1429">
      <formula>IF(RIGHT(TEXT(AE566,"0.#"),1)=".",FALSE,TRUE)</formula>
    </cfRule>
    <cfRule type="expression" dxfId="1824" priority="1430">
      <formula>IF(RIGHT(TEXT(AE566,"0.#"),1)=".",TRUE,FALSE)</formula>
    </cfRule>
  </conditionalFormatting>
  <conditionalFormatting sqref="AE567">
    <cfRule type="expression" dxfId="1823" priority="1427">
      <formula>IF(RIGHT(TEXT(AE567,"0.#"),1)=".",FALSE,TRUE)</formula>
    </cfRule>
    <cfRule type="expression" dxfId="1822" priority="1428">
      <formula>IF(RIGHT(TEXT(AE567,"0.#"),1)=".",TRUE,FALSE)</formula>
    </cfRule>
  </conditionalFormatting>
  <conditionalFormatting sqref="AE568">
    <cfRule type="expression" dxfId="1821" priority="1425">
      <formula>IF(RIGHT(TEXT(AE568,"0.#"),1)=".",FALSE,TRUE)</formula>
    </cfRule>
    <cfRule type="expression" dxfId="1820" priority="1426">
      <formula>IF(RIGHT(TEXT(AE568,"0.#"),1)=".",TRUE,FALSE)</formula>
    </cfRule>
  </conditionalFormatting>
  <conditionalFormatting sqref="AU566">
    <cfRule type="expression" dxfId="1819" priority="1417">
      <formula>IF(RIGHT(TEXT(AU566,"0.#"),1)=".",FALSE,TRUE)</formula>
    </cfRule>
    <cfRule type="expression" dxfId="1818" priority="1418">
      <formula>IF(RIGHT(TEXT(AU566,"0.#"),1)=".",TRUE,FALSE)</formula>
    </cfRule>
  </conditionalFormatting>
  <conditionalFormatting sqref="AU567">
    <cfRule type="expression" dxfId="1817" priority="1415">
      <formula>IF(RIGHT(TEXT(AU567,"0.#"),1)=".",FALSE,TRUE)</formula>
    </cfRule>
    <cfRule type="expression" dxfId="1816" priority="1416">
      <formula>IF(RIGHT(TEXT(AU567,"0.#"),1)=".",TRUE,FALSE)</formula>
    </cfRule>
  </conditionalFormatting>
  <conditionalFormatting sqref="AU568">
    <cfRule type="expression" dxfId="1815" priority="1413">
      <formula>IF(RIGHT(TEXT(AU568,"0.#"),1)=".",FALSE,TRUE)</formula>
    </cfRule>
    <cfRule type="expression" dxfId="1814" priority="1414">
      <formula>IF(RIGHT(TEXT(AU568,"0.#"),1)=".",TRUE,FALSE)</formula>
    </cfRule>
  </conditionalFormatting>
  <conditionalFormatting sqref="AQ567">
    <cfRule type="expression" dxfId="1813" priority="1405">
      <formula>IF(RIGHT(TEXT(AQ567,"0.#"),1)=".",FALSE,TRUE)</formula>
    </cfRule>
    <cfRule type="expression" dxfId="1812" priority="1406">
      <formula>IF(RIGHT(TEXT(AQ567,"0.#"),1)=".",TRUE,FALSE)</formula>
    </cfRule>
  </conditionalFormatting>
  <conditionalFormatting sqref="AQ568">
    <cfRule type="expression" dxfId="1811" priority="1403">
      <formula>IF(RIGHT(TEXT(AQ568,"0.#"),1)=".",FALSE,TRUE)</formula>
    </cfRule>
    <cfRule type="expression" dxfId="1810" priority="1404">
      <formula>IF(RIGHT(TEXT(AQ568,"0.#"),1)=".",TRUE,FALSE)</formula>
    </cfRule>
  </conditionalFormatting>
  <conditionalFormatting sqref="AQ566">
    <cfRule type="expression" dxfId="1809" priority="1401">
      <formula>IF(RIGHT(TEXT(AQ566,"0.#"),1)=".",FALSE,TRUE)</formula>
    </cfRule>
    <cfRule type="expression" dxfId="1808" priority="1402">
      <formula>IF(RIGHT(TEXT(AQ566,"0.#"),1)=".",TRUE,FALSE)</formula>
    </cfRule>
  </conditionalFormatting>
  <conditionalFormatting sqref="AE546">
    <cfRule type="expression" dxfId="1807" priority="1399">
      <formula>IF(RIGHT(TEXT(AE546,"0.#"),1)=".",FALSE,TRUE)</formula>
    </cfRule>
    <cfRule type="expression" dxfId="1806" priority="1400">
      <formula>IF(RIGHT(TEXT(AE546,"0.#"),1)=".",TRUE,FALSE)</formula>
    </cfRule>
  </conditionalFormatting>
  <conditionalFormatting sqref="AE547">
    <cfRule type="expression" dxfId="1805" priority="1397">
      <formula>IF(RIGHT(TEXT(AE547,"0.#"),1)=".",FALSE,TRUE)</formula>
    </cfRule>
    <cfRule type="expression" dxfId="1804" priority="1398">
      <formula>IF(RIGHT(TEXT(AE547,"0.#"),1)=".",TRUE,FALSE)</formula>
    </cfRule>
  </conditionalFormatting>
  <conditionalFormatting sqref="AE548">
    <cfRule type="expression" dxfId="1803" priority="1395">
      <formula>IF(RIGHT(TEXT(AE548,"0.#"),1)=".",FALSE,TRUE)</formula>
    </cfRule>
    <cfRule type="expression" dxfId="1802" priority="1396">
      <formula>IF(RIGHT(TEXT(AE548,"0.#"),1)=".",TRUE,FALSE)</formula>
    </cfRule>
  </conditionalFormatting>
  <conditionalFormatting sqref="AU546">
    <cfRule type="expression" dxfId="1801" priority="1387">
      <formula>IF(RIGHT(TEXT(AU546,"0.#"),1)=".",FALSE,TRUE)</formula>
    </cfRule>
    <cfRule type="expression" dxfId="1800" priority="1388">
      <formula>IF(RIGHT(TEXT(AU546,"0.#"),1)=".",TRUE,FALSE)</formula>
    </cfRule>
  </conditionalFormatting>
  <conditionalFormatting sqref="AU547">
    <cfRule type="expression" dxfId="1799" priority="1385">
      <formula>IF(RIGHT(TEXT(AU547,"0.#"),1)=".",FALSE,TRUE)</formula>
    </cfRule>
    <cfRule type="expression" dxfId="1798" priority="1386">
      <formula>IF(RIGHT(TEXT(AU547,"0.#"),1)=".",TRUE,FALSE)</formula>
    </cfRule>
  </conditionalFormatting>
  <conditionalFormatting sqref="AU548">
    <cfRule type="expression" dxfId="1797" priority="1383">
      <formula>IF(RIGHT(TEXT(AU548,"0.#"),1)=".",FALSE,TRUE)</formula>
    </cfRule>
    <cfRule type="expression" dxfId="1796" priority="1384">
      <formula>IF(RIGHT(TEXT(AU548,"0.#"),1)=".",TRUE,FALSE)</formula>
    </cfRule>
  </conditionalFormatting>
  <conditionalFormatting sqref="AQ547">
    <cfRule type="expression" dxfId="1795" priority="1375">
      <formula>IF(RIGHT(TEXT(AQ547,"0.#"),1)=".",FALSE,TRUE)</formula>
    </cfRule>
    <cfRule type="expression" dxfId="1794" priority="1376">
      <formula>IF(RIGHT(TEXT(AQ547,"0.#"),1)=".",TRUE,FALSE)</formula>
    </cfRule>
  </conditionalFormatting>
  <conditionalFormatting sqref="AQ546">
    <cfRule type="expression" dxfId="1793" priority="1371">
      <formula>IF(RIGHT(TEXT(AQ546,"0.#"),1)=".",FALSE,TRUE)</formula>
    </cfRule>
    <cfRule type="expression" dxfId="1792" priority="1372">
      <formula>IF(RIGHT(TEXT(AQ546,"0.#"),1)=".",TRUE,FALSE)</formula>
    </cfRule>
  </conditionalFormatting>
  <conditionalFormatting sqref="AE551">
    <cfRule type="expression" dxfId="1791" priority="1369">
      <formula>IF(RIGHT(TEXT(AE551,"0.#"),1)=".",FALSE,TRUE)</formula>
    </cfRule>
    <cfRule type="expression" dxfId="1790" priority="1370">
      <formula>IF(RIGHT(TEXT(AE551,"0.#"),1)=".",TRUE,FALSE)</formula>
    </cfRule>
  </conditionalFormatting>
  <conditionalFormatting sqref="AE553">
    <cfRule type="expression" dxfId="1789" priority="1365">
      <formula>IF(RIGHT(TEXT(AE553,"0.#"),1)=".",FALSE,TRUE)</formula>
    </cfRule>
    <cfRule type="expression" dxfId="1788" priority="1366">
      <formula>IF(RIGHT(TEXT(AE553,"0.#"),1)=".",TRUE,FALSE)</formula>
    </cfRule>
  </conditionalFormatting>
  <conditionalFormatting sqref="AU551">
    <cfRule type="expression" dxfId="1787" priority="1357">
      <formula>IF(RIGHT(TEXT(AU551,"0.#"),1)=".",FALSE,TRUE)</formula>
    </cfRule>
    <cfRule type="expression" dxfId="1786" priority="1358">
      <formula>IF(RIGHT(TEXT(AU551,"0.#"),1)=".",TRUE,FALSE)</formula>
    </cfRule>
  </conditionalFormatting>
  <conditionalFormatting sqref="AU553">
    <cfRule type="expression" dxfId="1785" priority="1353">
      <formula>IF(RIGHT(TEXT(AU553,"0.#"),1)=".",FALSE,TRUE)</formula>
    </cfRule>
    <cfRule type="expression" dxfId="1784" priority="1354">
      <formula>IF(RIGHT(TEXT(AU553,"0.#"),1)=".",TRUE,FALSE)</formula>
    </cfRule>
  </conditionalFormatting>
  <conditionalFormatting sqref="AQ552">
    <cfRule type="expression" dxfId="1783" priority="1345">
      <formula>IF(RIGHT(TEXT(AQ552,"0.#"),1)=".",FALSE,TRUE)</formula>
    </cfRule>
    <cfRule type="expression" dxfId="1782" priority="1346">
      <formula>IF(RIGHT(TEXT(AQ552,"0.#"),1)=".",TRUE,FALSE)</formula>
    </cfRule>
  </conditionalFormatting>
  <conditionalFormatting sqref="AU561">
    <cfRule type="expression" dxfId="1781" priority="1297">
      <formula>IF(RIGHT(TEXT(AU561,"0.#"),1)=".",FALSE,TRUE)</formula>
    </cfRule>
    <cfRule type="expression" dxfId="1780" priority="1298">
      <formula>IF(RIGHT(TEXT(AU561,"0.#"),1)=".",TRUE,FALSE)</formula>
    </cfRule>
  </conditionalFormatting>
  <conditionalFormatting sqref="AU562">
    <cfRule type="expression" dxfId="1779" priority="1295">
      <formula>IF(RIGHT(TEXT(AU562,"0.#"),1)=".",FALSE,TRUE)</formula>
    </cfRule>
    <cfRule type="expression" dxfId="1778" priority="1296">
      <formula>IF(RIGHT(TEXT(AU562,"0.#"),1)=".",TRUE,FALSE)</formula>
    </cfRule>
  </conditionalFormatting>
  <conditionalFormatting sqref="AU563">
    <cfRule type="expression" dxfId="1777" priority="1293">
      <formula>IF(RIGHT(TEXT(AU563,"0.#"),1)=".",FALSE,TRUE)</formula>
    </cfRule>
    <cfRule type="expression" dxfId="1776" priority="1294">
      <formula>IF(RIGHT(TEXT(AU563,"0.#"),1)=".",TRUE,FALSE)</formula>
    </cfRule>
  </conditionalFormatting>
  <conditionalFormatting sqref="AQ562">
    <cfRule type="expression" dxfId="1775" priority="1285">
      <formula>IF(RIGHT(TEXT(AQ562,"0.#"),1)=".",FALSE,TRUE)</formula>
    </cfRule>
    <cfRule type="expression" dxfId="1774" priority="1286">
      <formula>IF(RIGHT(TEXT(AQ562,"0.#"),1)=".",TRUE,FALSE)</formula>
    </cfRule>
  </conditionalFormatting>
  <conditionalFormatting sqref="AQ563">
    <cfRule type="expression" dxfId="1773" priority="1283">
      <formula>IF(RIGHT(TEXT(AQ563,"0.#"),1)=".",FALSE,TRUE)</formula>
    </cfRule>
    <cfRule type="expression" dxfId="1772" priority="1284">
      <formula>IF(RIGHT(TEXT(AQ563,"0.#"),1)=".",TRUE,FALSE)</formula>
    </cfRule>
  </conditionalFormatting>
  <conditionalFormatting sqref="AQ561">
    <cfRule type="expression" dxfId="1771" priority="1281">
      <formula>IF(RIGHT(TEXT(AQ561,"0.#"),1)=".",FALSE,TRUE)</formula>
    </cfRule>
    <cfRule type="expression" dxfId="1770" priority="1282">
      <formula>IF(RIGHT(TEXT(AQ561,"0.#"),1)=".",TRUE,FALSE)</formula>
    </cfRule>
  </conditionalFormatting>
  <conditionalFormatting sqref="AE571">
    <cfRule type="expression" dxfId="1769" priority="1279">
      <formula>IF(RIGHT(TEXT(AE571,"0.#"),1)=".",FALSE,TRUE)</formula>
    </cfRule>
    <cfRule type="expression" dxfId="1768" priority="1280">
      <formula>IF(RIGHT(TEXT(AE571,"0.#"),1)=".",TRUE,FALSE)</formula>
    </cfRule>
  </conditionalFormatting>
  <conditionalFormatting sqref="AE572">
    <cfRule type="expression" dxfId="1767" priority="1277">
      <formula>IF(RIGHT(TEXT(AE572,"0.#"),1)=".",FALSE,TRUE)</formula>
    </cfRule>
    <cfRule type="expression" dxfId="1766" priority="1278">
      <formula>IF(RIGHT(TEXT(AE572,"0.#"),1)=".",TRUE,FALSE)</formula>
    </cfRule>
  </conditionalFormatting>
  <conditionalFormatting sqref="AE573">
    <cfRule type="expression" dxfId="1765" priority="1275">
      <formula>IF(RIGHT(TEXT(AE573,"0.#"),1)=".",FALSE,TRUE)</formula>
    </cfRule>
    <cfRule type="expression" dxfId="1764" priority="1276">
      <formula>IF(RIGHT(TEXT(AE573,"0.#"),1)=".",TRUE,FALSE)</formula>
    </cfRule>
  </conditionalFormatting>
  <conditionalFormatting sqref="AU571">
    <cfRule type="expression" dxfId="1763" priority="1267">
      <formula>IF(RIGHT(TEXT(AU571,"0.#"),1)=".",FALSE,TRUE)</formula>
    </cfRule>
    <cfRule type="expression" dxfId="1762" priority="1268">
      <formula>IF(RIGHT(TEXT(AU571,"0.#"),1)=".",TRUE,FALSE)</formula>
    </cfRule>
  </conditionalFormatting>
  <conditionalFormatting sqref="AU572">
    <cfRule type="expression" dxfId="1761" priority="1265">
      <formula>IF(RIGHT(TEXT(AU572,"0.#"),1)=".",FALSE,TRUE)</formula>
    </cfRule>
    <cfRule type="expression" dxfId="1760" priority="1266">
      <formula>IF(RIGHT(TEXT(AU572,"0.#"),1)=".",TRUE,FALSE)</formula>
    </cfRule>
  </conditionalFormatting>
  <conditionalFormatting sqref="AU573">
    <cfRule type="expression" dxfId="1759" priority="1263">
      <formula>IF(RIGHT(TEXT(AU573,"0.#"),1)=".",FALSE,TRUE)</formula>
    </cfRule>
    <cfRule type="expression" dxfId="1758" priority="1264">
      <formula>IF(RIGHT(TEXT(AU573,"0.#"),1)=".",TRUE,FALSE)</formula>
    </cfRule>
  </conditionalFormatting>
  <conditionalFormatting sqref="AQ572">
    <cfRule type="expression" dxfId="1757" priority="1255">
      <formula>IF(RIGHT(TEXT(AQ572,"0.#"),1)=".",FALSE,TRUE)</formula>
    </cfRule>
    <cfRule type="expression" dxfId="1756" priority="1256">
      <formula>IF(RIGHT(TEXT(AQ572,"0.#"),1)=".",TRUE,FALSE)</formula>
    </cfRule>
  </conditionalFormatting>
  <conditionalFormatting sqref="AQ573">
    <cfRule type="expression" dxfId="1755" priority="1253">
      <formula>IF(RIGHT(TEXT(AQ573,"0.#"),1)=".",FALSE,TRUE)</formula>
    </cfRule>
    <cfRule type="expression" dxfId="1754" priority="1254">
      <formula>IF(RIGHT(TEXT(AQ573,"0.#"),1)=".",TRUE,FALSE)</formula>
    </cfRule>
  </conditionalFormatting>
  <conditionalFormatting sqref="AQ571">
    <cfRule type="expression" dxfId="1753" priority="1251">
      <formula>IF(RIGHT(TEXT(AQ571,"0.#"),1)=".",FALSE,TRUE)</formula>
    </cfRule>
    <cfRule type="expression" dxfId="1752" priority="1252">
      <formula>IF(RIGHT(TEXT(AQ571,"0.#"),1)=".",TRUE,FALSE)</formula>
    </cfRule>
  </conditionalFormatting>
  <conditionalFormatting sqref="AE576">
    <cfRule type="expression" dxfId="1751" priority="1249">
      <formula>IF(RIGHT(TEXT(AE576,"0.#"),1)=".",FALSE,TRUE)</formula>
    </cfRule>
    <cfRule type="expression" dxfId="1750" priority="1250">
      <formula>IF(RIGHT(TEXT(AE576,"0.#"),1)=".",TRUE,FALSE)</formula>
    </cfRule>
  </conditionalFormatting>
  <conditionalFormatting sqref="AE577">
    <cfRule type="expression" dxfId="1749" priority="1247">
      <formula>IF(RIGHT(TEXT(AE577,"0.#"),1)=".",FALSE,TRUE)</formula>
    </cfRule>
    <cfRule type="expression" dxfId="1748" priority="1248">
      <formula>IF(RIGHT(TEXT(AE577,"0.#"),1)=".",TRUE,FALSE)</formula>
    </cfRule>
  </conditionalFormatting>
  <conditionalFormatting sqref="AE578">
    <cfRule type="expression" dxfId="1747" priority="1245">
      <formula>IF(RIGHT(TEXT(AE578,"0.#"),1)=".",FALSE,TRUE)</formula>
    </cfRule>
    <cfRule type="expression" dxfId="1746" priority="1246">
      <formula>IF(RIGHT(TEXT(AE578,"0.#"),1)=".",TRUE,FALSE)</formula>
    </cfRule>
  </conditionalFormatting>
  <conditionalFormatting sqref="AU576">
    <cfRule type="expression" dxfId="1745" priority="1237">
      <formula>IF(RIGHT(TEXT(AU576,"0.#"),1)=".",FALSE,TRUE)</formula>
    </cfRule>
    <cfRule type="expression" dxfId="1744" priority="1238">
      <formula>IF(RIGHT(TEXT(AU576,"0.#"),1)=".",TRUE,FALSE)</formula>
    </cfRule>
  </conditionalFormatting>
  <conditionalFormatting sqref="AU577">
    <cfRule type="expression" dxfId="1743" priority="1235">
      <formula>IF(RIGHT(TEXT(AU577,"0.#"),1)=".",FALSE,TRUE)</formula>
    </cfRule>
    <cfRule type="expression" dxfId="1742" priority="1236">
      <formula>IF(RIGHT(TEXT(AU577,"0.#"),1)=".",TRUE,FALSE)</formula>
    </cfRule>
  </conditionalFormatting>
  <conditionalFormatting sqref="AU578">
    <cfRule type="expression" dxfId="1741" priority="1233">
      <formula>IF(RIGHT(TEXT(AU578,"0.#"),1)=".",FALSE,TRUE)</formula>
    </cfRule>
    <cfRule type="expression" dxfId="1740" priority="1234">
      <formula>IF(RIGHT(TEXT(AU578,"0.#"),1)=".",TRUE,FALSE)</formula>
    </cfRule>
  </conditionalFormatting>
  <conditionalFormatting sqref="AQ577">
    <cfRule type="expression" dxfId="1739" priority="1225">
      <formula>IF(RIGHT(TEXT(AQ577,"0.#"),1)=".",FALSE,TRUE)</formula>
    </cfRule>
    <cfRule type="expression" dxfId="1738" priority="1226">
      <formula>IF(RIGHT(TEXT(AQ577,"0.#"),1)=".",TRUE,FALSE)</formula>
    </cfRule>
  </conditionalFormatting>
  <conditionalFormatting sqref="AQ578">
    <cfRule type="expression" dxfId="1737" priority="1223">
      <formula>IF(RIGHT(TEXT(AQ578,"0.#"),1)=".",FALSE,TRUE)</formula>
    </cfRule>
    <cfRule type="expression" dxfId="1736" priority="1224">
      <formula>IF(RIGHT(TEXT(AQ578,"0.#"),1)=".",TRUE,FALSE)</formula>
    </cfRule>
  </conditionalFormatting>
  <conditionalFormatting sqref="AQ576">
    <cfRule type="expression" dxfId="1735" priority="1221">
      <formula>IF(RIGHT(TEXT(AQ576,"0.#"),1)=".",FALSE,TRUE)</formula>
    </cfRule>
    <cfRule type="expression" dxfId="1734" priority="1222">
      <formula>IF(RIGHT(TEXT(AQ576,"0.#"),1)=".",TRUE,FALSE)</formula>
    </cfRule>
  </conditionalFormatting>
  <conditionalFormatting sqref="AE581">
    <cfRule type="expression" dxfId="1733" priority="1219">
      <formula>IF(RIGHT(TEXT(AE581,"0.#"),1)=".",FALSE,TRUE)</formula>
    </cfRule>
    <cfRule type="expression" dxfId="1732" priority="1220">
      <formula>IF(RIGHT(TEXT(AE581,"0.#"),1)=".",TRUE,FALSE)</formula>
    </cfRule>
  </conditionalFormatting>
  <conditionalFormatting sqref="AE582">
    <cfRule type="expression" dxfId="1731" priority="1217">
      <formula>IF(RIGHT(TEXT(AE582,"0.#"),1)=".",FALSE,TRUE)</formula>
    </cfRule>
    <cfRule type="expression" dxfId="1730" priority="1218">
      <formula>IF(RIGHT(TEXT(AE582,"0.#"),1)=".",TRUE,FALSE)</formula>
    </cfRule>
  </conditionalFormatting>
  <conditionalFormatting sqref="AE583">
    <cfRule type="expression" dxfId="1729" priority="1215">
      <formula>IF(RIGHT(TEXT(AE583,"0.#"),1)=".",FALSE,TRUE)</formula>
    </cfRule>
    <cfRule type="expression" dxfId="1728" priority="1216">
      <formula>IF(RIGHT(TEXT(AE583,"0.#"),1)=".",TRUE,FALSE)</formula>
    </cfRule>
  </conditionalFormatting>
  <conditionalFormatting sqref="AU581">
    <cfRule type="expression" dxfId="1727" priority="1207">
      <formula>IF(RIGHT(TEXT(AU581,"0.#"),1)=".",FALSE,TRUE)</formula>
    </cfRule>
    <cfRule type="expression" dxfId="1726" priority="1208">
      <formula>IF(RIGHT(TEXT(AU581,"0.#"),1)=".",TRUE,FALSE)</formula>
    </cfRule>
  </conditionalFormatting>
  <conditionalFormatting sqref="AQ582">
    <cfRule type="expression" dxfId="1725" priority="1195">
      <formula>IF(RIGHT(TEXT(AQ582,"0.#"),1)=".",FALSE,TRUE)</formula>
    </cfRule>
    <cfRule type="expression" dxfId="1724" priority="1196">
      <formula>IF(RIGHT(TEXT(AQ582,"0.#"),1)=".",TRUE,FALSE)</formula>
    </cfRule>
  </conditionalFormatting>
  <conditionalFormatting sqref="AQ583">
    <cfRule type="expression" dxfId="1723" priority="1193">
      <formula>IF(RIGHT(TEXT(AQ583,"0.#"),1)=".",FALSE,TRUE)</formula>
    </cfRule>
    <cfRule type="expression" dxfId="1722" priority="1194">
      <formula>IF(RIGHT(TEXT(AQ583,"0.#"),1)=".",TRUE,FALSE)</formula>
    </cfRule>
  </conditionalFormatting>
  <conditionalFormatting sqref="AQ581">
    <cfRule type="expression" dxfId="1721" priority="1191">
      <formula>IF(RIGHT(TEXT(AQ581,"0.#"),1)=".",FALSE,TRUE)</formula>
    </cfRule>
    <cfRule type="expression" dxfId="1720" priority="1192">
      <formula>IF(RIGHT(TEXT(AQ581,"0.#"),1)=".",TRUE,FALSE)</formula>
    </cfRule>
  </conditionalFormatting>
  <conditionalFormatting sqref="AE586">
    <cfRule type="expression" dxfId="1719" priority="1189">
      <formula>IF(RIGHT(TEXT(AE586,"0.#"),1)=".",FALSE,TRUE)</formula>
    </cfRule>
    <cfRule type="expression" dxfId="1718" priority="1190">
      <formula>IF(RIGHT(TEXT(AE586,"0.#"),1)=".",TRUE,FALSE)</formula>
    </cfRule>
  </conditionalFormatting>
  <conditionalFormatting sqref="AM588">
    <cfRule type="expression" dxfId="1717" priority="1179">
      <formula>IF(RIGHT(TEXT(AM588,"0.#"),1)=".",FALSE,TRUE)</formula>
    </cfRule>
    <cfRule type="expression" dxfId="1716" priority="1180">
      <formula>IF(RIGHT(TEXT(AM588,"0.#"),1)=".",TRUE,FALSE)</formula>
    </cfRule>
  </conditionalFormatting>
  <conditionalFormatting sqref="AE587">
    <cfRule type="expression" dxfId="1715" priority="1187">
      <formula>IF(RIGHT(TEXT(AE587,"0.#"),1)=".",FALSE,TRUE)</formula>
    </cfRule>
    <cfRule type="expression" dxfId="1714" priority="1188">
      <formula>IF(RIGHT(TEXT(AE587,"0.#"),1)=".",TRUE,FALSE)</formula>
    </cfRule>
  </conditionalFormatting>
  <conditionalFormatting sqref="AE588">
    <cfRule type="expression" dxfId="1713" priority="1185">
      <formula>IF(RIGHT(TEXT(AE588,"0.#"),1)=".",FALSE,TRUE)</formula>
    </cfRule>
    <cfRule type="expression" dxfId="1712" priority="1186">
      <formula>IF(RIGHT(TEXT(AE588,"0.#"),1)=".",TRUE,FALSE)</formula>
    </cfRule>
  </conditionalFormatting>
  <conditionalFormatting sqref="AM586">
    <cfRule type="expression" dxfId="1711" priority="1183">
      <formula>IF(RIGHT(TEXT(AM586,"0.#"),1)=".",FALSE,TRUE)</formula>
    </cfRule>
    <cfRule type="expression" dxfId="1710" priority="1184">
      <formula>IF(RIGHT(TEXT(AM586,"0.#"),1)=".",TRUE,FALSE)</formula>
    </cfRule>
  </conditionalFormatting>
  <conditionalFormatting sqref="AM587">
    <cfRule type="expression" dxfId="1709" priority="1181">
      <formula>IF(RIGHT(TEXT(AM587,"0.#"),1)=".",FALSE,TRUE)</formula>
    </cfRule>
    <cfRule type="expression" dxfId="1708" priority="1182">
      <formula>IF(RIGHT(TEXT(AM587,"0.#"),1)=".",TRUE,FALSE)</formula>
    </cfRule>
  </conditionalFormatting>
  <conditionalFormatting sqref="AU586">
    <cfRule type="expression" dxfId="1707" priority="1177">
      <formula>IF(RIGHT(TEXT(AU586,"0.#"),1)=".",FALSE,TRUE)</formula>
    </cfRule>
    <cfRule type="expression" dxfId="1706" priority="1178">
      <formula>IF(RIGHT(TEXT(AU586,"0.#"),1)=".",TRUE,FALSE)</formula>
    </cfRule>
  </conditionalFormatting>
  <conditionalFormatting sqref="AU587">
    <cfRule type="expression" dxfId="1705" priority="1175">
      <formula>IF(RIGHT(TEXT(AU587,"0.#"),1)=".",FALSE,TRUE)</formula>
    </cfRule>
    <cfRule type="expression" dxfId="1704" priority="1176">
      <formula>IF(RIGHT(TEXT(AU587,"0.#"),1)=".",TRUE,FALSE)</formula>
    </cfRule>
  </conditionalFormatting>
  <conditionalFormatting sqref="AU588">
    <cfRule type="expression" dxfId="1703" priority="1173">
      <formula>IF(RIGHT(TEXT(AU588,"0.#"),1)=".",FALSE,TRUE)</formula>
    </cfRule>
    <cfRule type="expression" dxfId="1702" priority="1174">
      <formula>IF(RIGHT(TEXT(AU588,"0.#"),1)=".",TRUE,FALSE)</formula>
    </cfRule>
  </conditionalFormatting>
  <conditionalFormatting sqref="AI588">
    <cfRule type="expression" dxfId="1701" priority="1167">
      <formula>IF(RIGHT(TEXT(AI588,"0.#"),1)=".",FALSE,TRUE)</formula>
    </cfRule>
    <cfRule type="expression" dxfId="1700" priority="1168">
      <formula>IF(RIGHT(TEXT(AI588,"0.#"),1)=".",TRUE,FALSE)</formula>
    </cfRule>
  </conditionalFormatting>
  <conditionalFormatting sqref="AI586">
    <cfRule type="expression" dxfId="1699" priority="1171">
      <formula>IF(RIGHT(TEXT(AI586,"0.#"),1)=".",FALSE,TRUE)</formula>
    </cfRule>
    <cfRule type="expression" dxfId="1698" priority="1172">
      <formula>IF(RIGHT(TEXT(AI586,"0.#"),1)=".",TRUE,FALSE)</formula>
    </cfRule>
  </conditionalFormatting>
  <conditionalFormatting sqref="AI587">
    <cfRule type="expression" dxfId="1697" priority="1169">
      <formula>IF(RIGHT(TEXT(AI587,"0.#"),1)=".",FALSE,TRUE)</formula>
    </cfRule>
    <cfRule type="expression" dxfId="1696" priority="1170">
      <formula>IF(RIGHT(TEXT(AI587,"0.#"),1)=".",TRUE,FALSE)</formula>
    </cfRule>
  </conditionalFormatting>
  <conditionalFormatting sqref="AQ587">
    <cfRule type="expression" dxfId="1695" priority="1165">
      <formula>IF(RIGHT(TEXT(AQ587,"0.#"),1)=".",FALSE,TRUE)</formula>
    </cfRule>
    <cfRule type="expression" dxfId="1694" priority="1166">
      <formula>IF(RIGHT(TEXT(AQ587,"0.#"),1)=".",TRUE,FALSE)</formula>
    </cfRule>
  </conditionalFormatting>
  <conditionalFormatting sqref="AQ588">
    <cfRule type="expression" dxfId="1693" priority="1163">
      <formula>IF(RIGHT(TEXT(AQ588,"0.#"),1)=".",FALSE,TRUE)</formula>
    </cfRule>
    <cfRule type="expression" dxfId="1692" priority="1164">
      <formula>IF(RIGHT(TEXT(AQ588,"0.#"),1)=".",TRUE,FALSE)</formula>
    </cfRule>
  </conditionalFormatting>
  <conditionalFormatting sqref="AQ586">
    <cfRule type="expression" dxfId="1691" priority="1161">
      <formula>IF(RIGHT(TEXT(AQ586,"0.#"),1)=".",FALSE,TRUE)</formula>
    </cfRule>
    <cfRule type="expression" dxfId="1690" priority="1162">
      <formula>IF(RIGHT(TEXT(AQ586,"0.#"),1)=".",TRUE,FALSE)</formula>
    </cfRule>
  </conditionalFormatting>
  <conditionalFormatting sqref="AE595">
    <cfRule type="expression" dxfId="1689" priority="1159">
      <formula>IF(RIGHT(TEXT(AE595,"0.#"),1)=".",FALSE,TRUE)</formula>
    </cfRule>
    <cfRule type="expression" dxfId="1688" priority="1160">
      <formula>IF(RIGHT(TEXT(AE595,"0.#"),1)=".",TRUE,FALSE)</formula>
    </cfRule>
  </conditionalFormatting>
  <conditionalFormatting sqref="AE596">
    <cfRule type="expression" dxfId="1687" priority="1157">
      <formula>IF(RIGHT(TEXT(AE596,"0.#"),1)=".",FALSE,TRUE)</formula>
    </cfRule>
    <cfRule type="expression" dxfId="1686" priority="1158">
      <formula>IF(RIGHT(TEXT(AE596,"0.#"),1)=".",TRUE,FALSE)</formula>
    </cfRule>
  </conditionalFormatting>
  <conditionalFormatting sqref="AE597">
    <cfRule type="expression" dxfId="1685" priority="1155">
      <formula>IF(RIGHT(TEXT(AE597,"0.#"),1)=".",FALSE,TRUE)</formula>
    </cfRule>
    <cfRule type="expression" dxfId="1684" priority="1156">
      <formula>IF(RIGHT(TEXT(AE597,"0.#"),1)=".",TRUE,FALSE)</formula>
    </cfRule>
  </conditionalFormatting>
  <conditionalFormatting sqref="AU595">
    <cfRule type="expression" dxfId="1683" priority="1147">
      <formula>IF(RIGHT(TEXT(AU595,"0.#"),1)=".",FALSE,TRUE)</formula>
    </cfRule>
    <cfRule type="expression" dxfId="1682" priority="1148">
      <formula>IF(RIGHT(TEXT(AU595,"0.#"),1)=".",TRUE,FALSE)</formula>
    </cfRule>
  </conditionalFormatting>
  <conditionalFormatting sqref="AU596">
    <cfRule type="expression" dxfId="1681" priority="1145">
      <formula>IF(RIGHT(TEXT(AU596,"0.#"),1)=".",FALSE,TRUE)</formula>
    </cfRule>
    <cfRule type="expression" dxfId="1680" priority="1146">
      <formula>IF(RIGHT(TEXT(AU596,"0.#"),1)=".",TRUE,FALSE)</formula>
    </cfRule>
  </conditionalFormatting>
  <conditionalFormatting sqref="AU597">
    <cfRule type="expression" dxfId="1679" priority="1143">
      <formula>IF(RIGHT(TEXT(AU597,"0.#"),1)=".",FALSE,TRUE)</formula>
    </cfRule>
    <cfRule type="expression" dxfId="1678" priority="1144">
      <formula>IF(RIGHT(TEXT(AU597,"0.#"),1)=".",TRUE,FALSE)</formula>
    </cfRule>
  </conditionalFormatting>
  <conditionalFormatting sqref="AQ596">
    <cfRule type="expression" dxfId="1677" priority="1135">
      <formula>IF(RIGHT(TEXT(AQ596,"0.#"),1)=".",FALSE,TRUE)</formula>
    </cfRule>
    <cfRule type="expression" dxfId="1676" priority="1136">
      <formula>IF(RIGHT(TEXT(AQ596,"0.#"),1)=".",TRUE,FALSE)</formula>
    </cfRule>
  </conditionalFormatting>
  <conditionalFormatting sqref="AQ597">
    <cfRule type="expression" dxfId="1675" priority="1133">
      <formula>IF(RIGHT(TEXT(AQ597,"0.#"),1)=".",FALSE,TRUE)</formula>
    </cfRule>
    <cfRule type="expression" dxfId="1674" priority="1134">
      <formula>IF(RIGHT(TEXT(AQ597,"0.#"),1)=".",TRUE,FALSE)</formula>
    </cfRule>
  </conditionalFormatting>
  <conditionalFormatting sqref="AQ595">
    <cfRule type="expression" dxfId="1673" priority="1131">
      <formula>IF(RIGHT(TEXT(AQ595,"0.#"),1)=".",FALSE,TRUE)</formula>
    </cfRule>
    <cfRule type="expression" dxfId="1672" priority="1132">
      <formula>IF(RIGHT(TEXT(AQ595,"0.#"),1)=".",TRUE,FALSE)</formula>
    </cfRule>
  </conditionalFormatting>
  <conditionalFormatting sqref="AE620">
    <cfRule type="expression" dxfId="1671" priority="1129">
      <formula>IF(RIGHT(TEXT(AE620,"0.#"),1)=".",FALSE,TRUE)</formula>
    </cfRule>
    <cfRule type="expression" dxfId="1670" priority="1130">
      <formula>IF(RIGHT(TEXT(AE620,"0.#"),1)=".",TRUE,FALSE)</formula>
    </cfRule>
  </conditionalFormatting>
  <conditionalFormatting sqref="AE621">
    <cfRule type="expression" dxfId="1669" priority="1127">
      <formula>IF(RIGHT(TEXT(AE621,"0.#"),1)=".",FALSE,TRUE)</formula>
    </cfRule>
    <cfRule type="expression" dxfId="1668" priority="1128">
      <formula>IF(RIGHT(TEXT(AE621,"0.#"),1)=".",TRUE,FALSE)</formula>
    </cfRule>
  </conditionalFormatting>
  <conditionalFormatting sqref="AE622">
    <cfRule type="expression" dxfId="1667" priority="1125">
      <formula>IF(RIGHT(TEXT(AE622,"0.#"),1)=".",FALSE,TRUE)</formula>
    </cfRule>
    <cfRule type="expression" dxfId="1666" priority="1126">
      <formula>IF(RIGHT(TEXT(AE622,"0.#"),1)=".",TRUE,FALSE)</formula>
    </cfRule>
  </conditionalFormatting>
  <conditionalFormatting sqref="AU620">
    <cfRule type="expression" dxfId="1665" priority="1117">
      <formula>IF(RIGHT(TEXT(AU620,"0.#"),1)=".",FALSE,TRUE)</formula>
    </cfRule>
    <cfRule type="expression" dxfId="1664" priority="1118">
      <formula>IF(RIGHT(TEXT(AU620,"0.#"),1)=".",TRUE,FALSE)</formula>
    </cfRule>
  </conditionalFormatting>
  <conditionalFormatting sqref="AU621">
    <cfRule type="expression" dxfId="1663" priority="1115">
      <formula>IF(RIGHT(TEXT(AU621,"0.#"),1)=".",FALSE,TRUE)</formula>
    </cfRule>
    <cfRule type="expression" dxfId="1662" priority="1116">
      <formula>IF(RIGHT(TEXT(AU621,"0.#"),1)=".",TRUE,FALSE)</formula>
    </cfRule>
  </conditionalFormatting>
  <conditionalFormatting sqref="AU622">
    <cfRule type="expression" dxfId="1661" priority="1113">
      <formula>IF(RIGHT(TEXT(AU622,"0.#"),1)=".",FALSE,TRUE)</formula>
    </cfRule>
    <cfRule type="expression" dxfId="1660" priority="1114">
      <formula>IF(RIGHT(TEXT(AU622,"0.#"),1)=".",TRUE,FALSE)</formula>
    </cfRule>
  </conditionalFormatting>
  <conditionalFormatting sqref="AQ621">
    <cfRule type="expression" dxfId="1659" priority="1105">
      <formula>IF(RIGHT(TEXT(AQ621,"0.#"),1)=".",FALSE,TRUE)</formula>
    </cfRule>
    <cfRule type="expression" dxfId="1658" priority="1106">
      <formula>IF(RIGHT(TEXT(AQ621,"0.#"),1)=".",TRUE,FALSE)</formula>
    </cfRule>
  </conditionalFormatting>
  <conditionalFormatting sqref="AQ622">
    <cfRule type="expression" dxfId="1657" priority="1103">
      <formula>IF(RIGHT(TEXT(AQ622,"0.#"),1)=".",FALSE,TRUE)</formula>
    </cfRule>
    <cfRule type="expression" dxfId="1656" priority="1104">
      <formula>IF(RIGHT(TEXT(AQ622,"0.#"),1)=".",TRUE,FALSE)</formula>
    </cfRule>
  </conditionalFormatting>
  <conditionalFormatting sqref="AQ620">
    <cfRule type="expression" dxfId="1655" priority="1101">
      <formula>IF(RIGHT(TEXT(AQ620,"0.#"),1)=".",FALSE,TRUE)</formula>
    </cfRule>
    <cfRule type="expression" dxfId="1654" priority="1102">
      <formula>IF(RIGHT(TEXT(AQ620,"0.#"),1)=".",TRUE,FALSE)</formula>
    </cfRule>
  </conditionalFormatting>
  <conditionalFormatting sqref="AE600">
    <cfRule type="expression" dxfId="1653" priority="1099">
      <formula>IF(RIGHT(TEXT(AE600,"0.#"),1)=".",FALSE,TRUE)</formula>
    </cfRule>
    <cfRule type="expression" dxfId="1652" priority="1100">
      <formula>IF(RIGHT(TEXT(AE600,"0.#"),1)=".",TRUE,FALSE)</formula>
    </cfRule>
  </conditionalFormatting>
  <conditionalFormatting sqref="AE601">
    <cfRule type="expression" dxfId="1651" priority="1097">
      <formula>IF(RIGHT(TEXT(AE601,"0.#"),1)=".",FALSE,TRUE)</formula>
    </cfRule>
    <cfRule type="expression" dxfId="1650" priority="1098">
      <formula>IF(RIGHT(TEXT(AE601,"0.#"),1)=".",TRUE,FALSE)</formula>
    </cfRule>
  </conditionalFormatting>
  <conditionalFormatting sqref="AE602">
    <cfRule type="expression" dxfId="1649" priority="1095">
      <formula>IF(RIGHT(TEXT(AE602,"0.#"),1)=".",FALSE,TRUE)</formula>
    </cfRule>
    <cfRule type="expression" dxfId="1648" priority="1096">
      <formula>IF(RIGHT(TEXT(AE602,"0.#"),1)=".",TRUE,FALSE)</formula>
    </cfRule>
  </conditionalFormatting>
  <conditionalFormatting sqref="AU600">
    <cfRule type="expression" dxfId="1647" priority="1087">
      <formula>IF(RIGHT(TEXT(AU600,"0.#"),1)=".",FALSE,TRUE)</formula>
    </cfRule>
    <cfRule type="expression" dxfId="1646" priority="1088">
      <formula>IF(RIGHT(TEXT(AU600,"0.#"),1)=".",TRUE,FALSE)</formula>
    </cfRule>
  </conditionalFormatting>
  <conditionalFormatting sqref="AU601">
    <cfRule type="expression" dxfId="1645" priority="1085">
      <formula>IF(RIGHT(TEXT(AU601,"0.#"),1)=".",FALSE,TRUE)</formula>
    </cfRule>
    <cfRule type="expression" dxfId="1644" priority="1086">
      <formula>IF(RIGHT(TEXT(AU601,"0.#"),1)=".",TRUE,FALSE)</formula>
    </cfRule>
  </conditionalFormatting>
  <conditionalFormatting sqref="AU602">
    <cfRule type="expression" dxfId="1643" priority="1083">
      <formula>IF(RIGHT(TEXT(AU602,"0.#"),1)=".",FALSE,TRUE)</formula>
    </cfRule>
    <cfRule type="expression" dxfId="1642" priority="1084">
      <formula>IF(RIGHT(TEXT(AU602,"0.#"),1)=".",TRUE,FALSE)</formula>
    </cfRule>
  </conditionalFormatting>
  <conditionalFormatting sqref="AQ601">
    <cfRule type="expression" dxfId="1641" priority="1075">
      <formula>IF(RIGHT(TEXT(AQ601,"0.#"),1)=".",FALSE,TRUE)</formula>
    </cfRule>
    <cfRule type="expression" dxfId="1640" priority="1076">
      <formula>IF(RIGHT(TEXT(AQ601,"0.#"),1)=".",TRUE,FALSE)</formula>
    </cfRule>
  </conditionalFormatting>
  <conditionalFormatting sqref="AQ602">
    <cfRule type="expression" dxfId="1639" priority="1073">
      <formula>IF(RIGHT(TEXT(AQ602,"0.#"),1)=".",FALSE,TRUE)</formula>
    </cfRule>
    <cfRule type="expression" dxfId="1638" priority="1074">
      <formula>IF(RIGHT(TEXT(AQ602,"0.#"),1)=".",TRUE,FALSE)</formula>
    </cfRule>
  </conditionalFormatting>
  <conditionalFormatting sqref="AQ600">
    <cfRule type="expression" dxfId="1637" priority="1071">
      <formula>IF(RIGHT(TEXT(AQ600,"0.#"),1)=".",FALSE,TRUE)</formula>
    </cfRule>
    <cfRule type="expression" dxfId="1636" priority="1072">
      <formula>IF(RIGHT(TEXT(AQ600,"0.#"),1)=".",TRUE,FALSE)</formula>
    </cfRule>
  </conditionalFormatting>
  <conditionalFormatting sqref="AE605">
    <cfRule type="expression" dxfId="1635" priority="1069">
      <formula>IF(RIGHT(TEXT(AE605,"0.#"),1)=".",FALSE,TRUE)</formula>
    </cfRule>
    <cfRule type="expression" dxfId="1634" priority="1070">
      <formula>IF(RIGHT(TEXT(AE605,"0.#"),1)=".",TRUE,FALSE)</formula>
    </cfRule>
  </conditionalFormatting>
  <conditionalFormatting sqref="AE606">
    <cfRule type="expression" dxfId="1633" priority="1067">
      <formula>IF(RIGHT(TEXT(AE606,"0.#"),1)=".",FALSE,TRUE)</formula>
    </cfRule>
    <cfRule type="expression" dxfId="1632" priority="1068">
      <formula>IF(RIGHT(TEXT(AE606,"0.#"),1)=".",TRUE,FALSE)</formula>
    </cfRule>
  </conditionalFormatting>
  <conditionalFormatting sqref="AE607">
    <cfRule type="expression" dxfId="1631" priority="1065">
      <formula>IF(RIGHT(TEXT(AE607,"0.#"),1)=".",FALSE,TRUE)</formula>
    </cfRule>
    <cfRule type="expression" dxfId="1630" priority="1066">
      <formula>IF(RIGHT(TEXT(AE607,"0.#"),1)=".",TRUE,FALSE)</formula>
    </cfRule>
  </conditionalFormatting>
  <conditionalFormatting sqref="AU605">
    <cfRule type="expression" dxfId="1629" priority="1057">
      <formula>IF(RIGHT(TEXT(AU605,"0.#"),1)=".",FALSE,TRUE)</formula>
    </cfRule>
    <cfRule type="expression" dxfId="1628" priority="1058">
      <formula>IF(RIGHT(TEXT(AU605,"0.#"),1)=".",TRUE,FALSE)</formula>
    </cfRule>
  </conditionalFormatting>
  <conditionalFormatting sqref="AU606">
    <cfRule type="expression" dxfId="1627" priority="1055">
      <formula>IF(RIGHT(TEXT(AU606,"0.#"),1)=".",FALSE,TRUE)</formula>
    </cfRule>
    <cfRule type="expression" dxfId="1626" priority="1056">
      <formula>IF(RIGHT(TEXT(AU606,"0.#"),1)=".",TRUE,FALSE)</formula>
    </cfRule>
  </conditionalFormatting>
  <conditionalFormatting sqref="AU607">
    <cfRule type="expression" dxfId="1625" priority="1053">
      <formula>IF(RIGHT(TEXT(AU607,"0.#"),1)=".",FALSE,TRUE)</formula>
    </cfRule>
    <cfRule type="expression" dxfId="1624" priority="1054">
      <formula>IF(RIGHT(TEXT(AU607,"0.#"),1)=".",TRUE,FALSE)</formula>
    </cfRule>
  </conditionalFormatting>
  <conditionalFormatting sqref="AQ606">
    <cfRule type="expression" dxfId="1623" priority="1045">
      <formula>IF(RIGHT(TEXT(AQ606,"0.#"),1)=".",FALSE,TRUE)</formula>
    </cfRule>
    <cfRule type="expression" dxfId="1622" priority="1046">
      <formula>IF(RIGHT(TEXT(AQ606,"0.#"),1)=".",TRUE,FALSE)</formula>
    </cfRule>
  </conditionalFormatting>
  <conditionalFormatting sqref="AQ607">
    <cfRule type="expression" dxfId="1621" priority="1043">
      <formula>IF(RIGHT(TEXT(AQ607,"0.#"),1)=".",FALSE,TRUE)</formula>
    </cfRule>
    <cfRule type="expression" dxfId="1620" priority="1044">
      <formula>IF(RIGHT(TEXT(AQ607,"0.#"),1)=".",TRUE,FALSE)</formula>
    </cfRule>
  </conditionalFormatting>
  <conditionalFormatting sqref="AQ605">
    <cfRule type="expression" dxfId="1619" priority="1041">
      <formula>IF(RIGHT(TEXT(AQ605,"0.#"),1)=".",FALSE,TRUE)</formula>
    </cfRule>
    <cfRule type="expression" dxfId="1618" priority="1042">
      <formula>IF(RIGHT(TEXT(AQ605,"0.#"),1)=".",TRUE,FALSE)</formula>
    </cfRule>
  </conditionalFormatting>
  <conditionalFormatting sqref="AE610">
    <cfRule type="expression" dxfId="1617" priority="1039">
      <formula>IF(RIGHT(TEXT(AE610,"0.#"),1)=".",FALSE,TRUE)</formula>
    </cfRule>
    <cfRule type="expression" dxfId="1616" priority="1040">
      <formula>IF(RIGHT(TEXT(AE610,"0.#"),1)=".",TRUE,FALSE)</formula>
    </cfRule>
  </conditionalFormatting>
  <conditionalFormatting sqref="AE611">
    <cfRule type="expression" dxfId="1615" priority="1037">
      <formula>IF(RIGHT(TEXT(AE611,"0.#"),1)=".",FALSE,TRUE)</formula>
    </cfRule>
    <cfRule type="expression" dxfId="1614" priority="1038">
      <formula>IF(RIGHT(TEXT(AE611,"0.#"),1)=".",TRUE,FALSE)</formula>
    </cfRule>
  </conditionalFormatting>
  <conditionalFormatting sqref="AE612">
    <cfRule type="expression" dxfId="1613" priority="1035">
      <formula>IF(RIGHT(TEXT(AE612,"0.#"),1)=".",FALSE,TRUE)</formula>
    </cfRule>
    <cfRule type="expression" dxfId="1612" priority="1036">
      <formula>IF(RIGHT(TEXT(AE612,"0.#"),1)=".",TRUE,FALSE)</formula>
    </cfRule>
  </conditionalFormatting>
  <conditionalFormatting sqref="AU610">
    <cfRule type="expression" dxfId="1611" priority="1027">
      <formula>IF(RIGHT(TEXT(AU610,"0.#"),1)=".",FALSE,TRUE)</formula>
    </cfRule>
    <cfRule type="expression" dxfId="1610" priority="1028">
      <formula>IF(RIGHT(TEXT(AU610,"0.#"),1)=".",TRUE,FALSE)</formula>
    </cfRule>
  </conditionalFormatting>
  <conditionalFormatting sqref="AU611">
    <cfRule type="expression" dxfId="1609" priority="1025">
      <formula>IF(RIGHT(TEXT(AU611,"0.#"),1)=".",FALSE,TRUE)</formula>
    </cfRule>
    <cfRule type="expression" dxfId="1608" priority="1026">
      <formula>IF(RIGHT(TEXT(AU611,"0.#"),1)=".",TRUE,FALSE)</formula>
    </cfRule>
  </conditionalFormatting>
  <conditionalFormatting sqref="AU612">
    <cfRule type="expression" dxfId="1607" priority="1023">
      <formula>IF(RIGHT(TEXT(AU612,"0.#"),1)=".",FALSE,TRUE)</formula>
    </cfRule>
    <cfRule type="expression" dxfId="1606" priority="1024">
      <formula>IF(RIGHT(TEXT(AU612,"0.#"),1)=".",TRUE,FALSE)</formula>
    </cfRule>
  </conditionalFormatting>
  <conditionalFormatting sqref="AQ611">
    <cfRule type="expression" dxfId="1605" priority="1015">
      <formula>IF(RIGHT(TEXT(AQ611,"0.#"),1)=".",FALSE,TRUE)</formula>
    </cfRule>
    <cfRule type="expression" dxfId="1604" priority="1016">
      <formula>IF(RIGHT(TEXT(AQ611,"0.#"),1)=".",TRUE,FALSE)</formula>
    </cfRule>
  </conditionalFormatting>
  <conditionalFormatting sqref="AQ612">
    <cfRule type="expression" dxfId="1603" priority="1013">
      <formula>IF(RIGHT(TEXT(AQ612,"0.#"),1)=".",FALSE,TRUE)</formula>
    </cfRule>
    <cfRule type="expression" dxfId="1602" priority="1014">
      <formula>IF(RIGHT(TEXT(AQ612,"0.#"),1)=".",TRUE,FALSE)</formula>
    </cfRule>
  </conditionalFormatting>
  <conditionalFormatting sqref="AQ610">
    <cfRule type="expression" dxfId="1601" priority="1011">
      <formula>IF(RIGHT(TEXT(AQ610,"0.#"),1)=".",FALSE,TRUE)</formula>
    </cfRule>
    <cfRule type="expression" dxfId="1600" priority="1012">
      <formula>IF(RIGHT(TEXT(AQ610,"0.#"),1)=".",TRUE,FALSE)</formula>
    </cfRule>
  </conditionalFormatting>
  <conditionalFormatting sqref="AE615">
    <cfRule type="expression" dxfId="1599" priority="1009">
      <formula>IF(RIGHT(TEXT(AE615,"0.#"),1)=".",FALSE,TRUE)</formula>
    </cfRule>
    <cfRule type="expression" dxfId="1598" priority="1010">
      <formula>IF(RIGHT(TEXT(AE615,"0.#"),1)=".",TRUE,FALSE)</formula>
    </cfRule>
  </conditionalFormatting>
  <conditionalFormatting sqref="AE616">
    <cfRule type="expression" dxfId="1597" priority="1007">
      <formula>IF(RIGHT(TEXT(AE616,"0.#"),1)=".",FALSE,TRUE)</formula>
    </cfRule>
    <cfRule type="expression" dxfId="1596" priority="1008">
      <formula>IF(RIGHT(TEXT(AE616,"0.#"),1)=".",TRUE,FALSE)</formula>
    </cfRule>
  </conditionalFormatting>
  <conditionalFormatting sqref="AE617">
    <cfRule type="expression" dxfId="1595" priority="1005">
      <formula>IF(RIGHT(TEXT(AE617,"0.#"),1)=".",FALSE,TRUE)</formula>
    </cfRule>
    <cfRule type="expression" dxfId="1594" priority="1006">
      <formula>IF(RIGHT(TEXT(AE617,"0.#"),1)=".",TRUE,FALSE)</formula>
    </cfRule>
  </conditionalFormatting>
  <conditionalFormatting sqref="AU615">
    <cfRule type="expression" dxfId="1593" priority="997">
      <formula>IF(RIGHT(TEXT(AU615,"0.#"),1)=".",FALSE,TRUE)</formula>
    </cfRule>
    <cfRule type="expression" dxfId="1592" priority="998">
      <formula>IF(RIGHT(TEXT(AU615,"0.#"),1)=".",TRUE,FALSE)</formula>
    </cfRule>
  </conditionalFormatting>
  <conditionalFormatting sqref="AU616">
    <cfRule type="expression" dxfId="1591" priority="995">
      <formula>IF(RIGHT(TEXT(AU616,"0.#"),1)=".",FALSE,TRUE)</formula>
    </cfRule>
    <cfRule type="expression" dxfId="1590" priority="996">
      <formula>IF(RIGHT(TEXT(AU616,"0.#"),1)=".",TRUE,FALSE)</formula>
    </cfRule>
  </conditionalFormatting>
  <conditionalFormatting sqref="AU617">
    <cfRule type="expression" dxfId="1589" priority="993">
      <formula>IF(RIGHT(TEXT(AU617,"0.#"),1)=".",FALSE,TRUE)</formula>
    </cfRule>
    <cfRule type="expression" dxfId="1588" priority="994">
      <formula>IF(RIGHT(TEXT(AU617,"0.#"),1)=".",TRUE,FALSE)</formula>
    </cfRule>
  </conditionalFormatting>
  <conditionalFormatting sqref="AQ616">
    <cfRule type="expression" dxfId="1587" priority="985">
      <formula>IF(RIGHT(TEXT(AQ616,"0.#"),1)=".",FALSE,TRUE)</formula>
    </cfRule>
    <cfRule type="expression" dxfId="1586" priority="986">
      <formula>IF(RIGHT(TEXT(AQ616,"0.#"),1)=".",TRUE,FALSE)</formula>
    </cfRule>
  </conditionalFormatting>
  <conditionalFormatting sqref="AQ617">
    <cfRule type="expression" dxfId="1585" priority="983">
      <formula>IF(RIGHT(TEXT(AQ617,"0.#"),1)=".",FALSE,TRUE)</formula>
    </cfRule>
    <cfRule type="expression" dxfId="1584" priority="984">
      <formula>IF(RIGHT(TEXT(AQ617,"0.#"),1)=".",TRUE,FALSE)</formula>
    </cfRule>
  </conditionalFormatting>
  <conditionalFormatting sqref="AQ615">
    <cfRule type="expression" dxfId="1583" priority="981">
      <formula>IF(RIGHT(TEXT(AQ615,"0.#"),1)=".",FALSE,TRUE)</formula>
    </cfRule>
    <cfRule type="expression" dxfId="1582" priority="982">
      <formula>IF(RIGHT(TEXT(AQ615,"0.#"),1)=".",TRUE,FALSE)</formula>
    </cfRule>
  </conditionalFormatting>
  <conditionalFormatting sqref="AE625">
    <cfRule type="expression" dxfId="1581" priority="979">
      <formula>IF(RIGHT(TEXT(AE625,"0.#"),1)=".",FALSE,TRUE)</formula>
    </cfRule>
    <cfRule type="expression" dxfId="1580" priority="980">
      <formula>IF(RIGHT(TEXT(AE625,"0.#"),1)=".",TRUE,FALSE)</formula>
    </cfRule>
  </conditionalFormatting>
  <conditionalFormatting sqref="AE626">
    <cfRule type="expression" dxfId="1579" priority="977">
      <formula>IF(RIGHT(TEXT(AE626,"0.#"),1)=".",FALSE,TRUE)</formula>
    </cfRule>
    <cfRule type="expression" dxfId="1578" priority="978">
      <formula>IF(RIGHT(TEXT(AE626,"0.#"),1)=".",TRUE,FALSE)</formula>
    </cfRule>
  </conditionalFormatting>
  <conditionalFormatting sqref="AE627">
    <cfRule type="expression" dxfId="1577" priority="975">
      <formula>IF(RIGHT(TEXT(AE627,"0.#"),1)=".",FALSE,TRUE)</formula>
    </cfRule>
    <cfRule type="expression" dxfId="1576" priority="976">
      <formula>IF(RIGHT(TEXT(AE627,"0.#"),1)=".",TRUE,FALSE)</formula>
    </cfRule>
  </conditionalFormatting>
  <conditionalFormatting sqref="AU625">
    <cfRule type="expression" dxfId="1575" priority="967">
      <formula>IF(RIGHT(TEXT(AU625,"0.#"),1)=".",FALSE,TRUE)</formula>
    </cfRule>
    <cfRule type="expression" dxfId="1574" priority="968">
      <formula>IF(RIGHT(TEXT(AU625,"0.#"),1)=".",TRUE,FALSE)</formula>
    </cfRule>
  </conditionalFormatting>
  <conditionalFormatting sqref="AU626">
    <cfRule type="expression" dxfId="1573" priority="965">
      <formula>IF(RIGHT(TEXT(AU626,"0.#"),1)=".",FALSE,TRUE)</formula>
    </cfRule>
    <cfRule type="expression" dxfId="1572" priority="966">
      <formula>IF(RIGHT(TEXT(AU626,"0.#"),1)=".",TRUE,FALSE)</formula>
    </cfRule>
  </conditionalFormatting>
  <conditionalFormatting sqref="AU627">
    <cfRule type="expression" dxfId="1571" priority="963">
      <formula>IF(RIGHT(TEXT(AU627,"0.#"),1)=".",FALSE,TRUE)</formula>
    </cfRule>
    <cfRule type="expression" dxfId="1570" priority="964">
      <formula>IF(RIGHT(TEXT(AU627,"0.#"),1)=".",TRUE,FALSE)</formula>
    </cfRule>
  </conditionalFormatting>
  <conditionalFormatting sqref="AQ626">
    <cfRule type="expression" dxfId="1569" priority="955">
      <formula>IF(RIGHT(TEXT(AQ626,"0.#"),1)=".",FALSE,TRUE)</formula>
    </cfRule>
    <cfRule type="expression" dxfId="1568" priority="956">
      <formula>IF(RIGHT(TEXT(AQ626,"0.#"),1)=".",TRUE,FALSE)</formula>
    </cfRule>
  </conditionalFormatting>
  <conditionalFormatting sqref="AQ627">
    <cfRule type="expression" dxfId="1567" priority="953">
      <formula>IF(RIGHT(TEXT(AQ627,"0.#"),1)=".",FALSE,TRUE)</formula>
    </cfRule>
    <cfRule type="expression" dxfId="1566" priority="954">
      <formula>IF(RIGHT(TEXT(AQ627,"0.#"),1)=".",TRUE,FALSE)</formula>
    </cfRule>
  </conditionalFormatting>
  <conditionalFormatting sqref="AQ625">
    <cfRule type="expression" dxfId="1565" priority="951">
      <formula>IF(RIGHT(TEXT(AQ625,"0.#"),1)=".",FALSE,TRUE)</formula>
    </cfRule>
    <cfRule type="expression" dxfId="1564" priority="952">
      <formula>IF(RIGHT(TEXT(AQ625,"0.#"),1)=".",TRUE,FALSE)</formula>
    </cfRule>
  </conditionalFormatting>
  <conditionalFormatting sqref="AE630">
    <cfRule type="expression" dxfId="1563" priority="949">
      <formula>IF(RIGHT(TEXT(AE630,"0.#"),1)=".",FALSE,TRUE)</formula>
    </cfRule>
    <cfRule type="expression" dxfId="1562" priority="950">
      <formula>IF(RIGHT(TEXT(AE630,"0.#"),1)=".",TRUE,FALSE)</formula>
    </cfRule>
  </conditionalFormatting>
  <conditionalFormatting sqref="AE631">
    <cfRule type="expression" dxfId="1561" priority="947">
      <formula>IF(RIGHT(TEXT(AE631,"0.#"),1)=".",FALSE,TRUE)</formula>
    </cfRule>
    <cfRule type="expression" dxfId="1560" priority="948">
      <formula>IF(RIGHT(TEXT(AE631,"0.#"),1)=".",TRUE,FALSE)</formula>
    </cfRule>
  </conditionalFormatting>
  <conditionalFormatting sqref="AE632">
    <cfRule type="expression" dxfId="1559" priority="945">
      <formula>IF(RIGHT(TEXT(AE632,"0.#"),1)=".",FALSE,TRUE)</formula>
    </cfRule>
    <cfRule type="expression" dxfId="1558" priority="946">
      <formula>IF(RIGHT(TEXT(AE632,"0.#"),1)=".",TRUE,FALSE)</formula>
    </cfRule>
  </conditionalFormatting>
  <conditionalFormatting sqref="AU630">
    <cfRule type="expression" dxfId="1557" priority="937">
      <formula>IF(RIGHT(TEXT(AU630,"0.#"),1)=".",FALSE,TRUE)</formula>
    </cfRule>
    <cfRule type="expression" dxfId="1556" priority="938">
      <formula>IF(RIGHT(TEXT(AU630,"0.#"),1)=".",TRUE,FALSE)</formula>
    </cfRule>
  </conditionalFormatting>
  <conditionalFormatting sqref="AU631">
    <cfRule type="expression" dxfId="1555" priority="935">
      <formula>IF(RIGHT(TEXT(AU631,"0.#"),1)=".",FALSE,TRUE)</formula>
    </cfRule>
    <cfRule type="expression" dxfId="1554" priority="936">
      <formula>IF(RIGHT(TEXT(AU631,"0.#"),1)=".",TRUE,FALSE)</formula>
    </cfRule>
  </conditionalFormatting>
  <conditionalFormatting sqref="AU632">
    <cfRule type="expression" dxfId="1553" priority="933">
      <formula>IF(RIGHT(TEXT(AU632,"0.#"),1)=".",FALSE,TRUE)</formula>
    </cfRule>
    <cfRule type="expression" dxfId="1552" priority="934">
      <formula>IF(RIGHT(TEXT(AU632,"0.#"),1)=".",TRUE,FALSE)</formula>
    </cfRule>
  </conditionalFormatting>
  <conditionalFormatting sqref="AQ631">
    <cfRule type="expression" dxfId="1551" priority="925">
      <formula>IF(RIGHT(TEXT(AQ631,"0.#"),1)=".",FALSE,TRUE)</formula>
    </cfRule>
    <cfRule type="expression" dxfId="1550" priority="926">
      <formula>IF(RIGHT(TEXT(AQ631,"0.#"),1)=".",TRUE,FALSE)</formula>
    </cfRule>
  </conditionalFormatting>
  <conditionalFormatting sqref="AQ632">
    <cfRule type="expression" dxfId="1549" priority="923">
      <formula>IF(RIGHT(TEXT(AQ632,"0.#"),1)=".",FALSE,TRUE)</formula>
    </cfRule>
    <cfRule type="expression" dxfId="1548" priority="924">
      <formula>IF(RIGHT(TEXT(AQ632,"0.#"),1)=".",TRUE,FALSE)</formula>
    </cfRule>
  </conditionalFormatting>
  <conditionalFormatting sqref="AQ630">
    <cfRule type="expression" dxfId="1547" priority="921">
      <formula>IF(RIGHT(TEXT(AQ630,"0.#"),1)=".",FALSE,TRUE)</formula>
    </cfRule>
    <cfRule type="expression" dxfId="1546" priority="922">
      <formula>IF(RIGHT(TEXT(AQ630,"0.#"),1)=".",TRUE,FALSE)</formula>
    </cfRule>
  </conditionalFormatting>
  <conditionalFormatting sqref="AE635">
    <cfRule type="expression" dxfId="1545" priority="919">
      <formula>IF(RIGHT(TEXT(AE635,"0.#"),1)=".",FALSE,TRUE)</formula>
    </cfRule>
    <cfRule type="expression" dxfId="1544" priority="920">
      <formula>IF(RIGHT(TEXT(AE635,"0.#"),1)=".",TRUE,FALSE)</formula>
    </cfRule>
  </conditionalFormatting>
  <conditionalFormatting sqref="AE636">
    <cfRule type="expression" dxfId="1543" priority="917">
      <formula>IF(RIGHT(TEXT(AE636,"0.#"),1)=".",FALSE,TRUE)</formula>
    </cfRule>
    <cfRule type="expression" dxfId="1542" priority="918">
      <formula>IF(RIGHT(TEXT(AE636,"0.#"),1)=".",TRUE,FALSE)</formula>
    </cfRule>
  </conditionalFormatting>
  <conditionalFormatting sqref="AE637">
    <cfRule type="expression" dxfId="1541" priority="915">
      <formula>IF(RIGHT(TEXT(AE637,"0.#"),1)=".",FALSE,TRUE)</formula>
    </cfRule>
    <cfRule type="expression" dxfId="1540" priority="916">
      <formula>IF(RIGHT(TEXT(AE637,"0.#"),1)=".",TRUE,FALSE)</formula>
    </cfRule>
  </conditionalFormatting>
  <conditionalFormatting sqref="AU635">
    <cfRule type="expression" dxfId="1539" priority="907">
      <formula>IF(RIGHT(TEXT(AU635,"0.#"),1)=".",FALSE,TRUE)</formula>
    </cfRule>
    <cfRule type="expression" dxfId="1538" priority="908">
      <formula>IF(RIGHT(TEXT(AU635,"0.#"),1)=".",TRUE,FALSE)</formula>
    </cfRule>
  </conditionalFormatting>
  <conditionalFormatting sqref="AU636">
    <cfRule type="expression" dxfId="1537" priority="905">
      <formula>IF(RIGHT(TEXT(AU636,"0.#"),1)=".",FALSE,TRUE)</formula>
    </cfRule>
    <cfRule type="expression" dxfId="1536" priority="906">
      <formula>IF(RIGHT(TEXT(AU636,"0.#"),1)=".",TRUE,FALSE)</formula>
    </cfRule>
  </conditionalFormatting>
  <conditionalFormatting sqref="AU637">
    <cfRule type="expression" dxfId="1535" priority="903">
      <formula>IF(RIGHT(TEXT(AU637,"0.#"),1)=".",FALSE,TRUE)</formula>
    </cfRule>
    <cfRule type="expression" dxfId="1534" priority="904">
      <formula>IF(RIGHT(TEXT(AU637,"0.#"),1)=".",TRUE,FALSE)</formula>
    </cfRule>
  </conditionalFormatting>
  <conditionalFormatting sqref="AQ636">
    <cfRule type="expression" dxfId="1533" priority="895">
      <formula>IF(RIGHT(TEXT(AQ636,"0.#"),1)=".",FALSE,TRUE)</formula>
    </cfRule>
    <cfRule type="expression" dxfId="1532" priority="896">
      <formula>IF(RIGHT(TEXT(AQ636,"0.#"),1)=".",TRUE,FALSE)</formula>
    </cfRule>
  </conditionalFormatting>
  <conditionalFormatting sqref="AQ637">
    <cfRule type="expression" dxfId="1531" priority="893">
      <formula>IF(RIGHT(TEXT(AQ637,"0.#"),1)=".",FALSE,TRUE)</formula>
    </cfRule>
    <cfRule type="expression" dxfId="1530" priority="894">
      <formula>IF(RIGHT(TEXT(AQ637,"0.#"),1)=".",TRUE,FALSE)</formula>
    </cfRule>
  </conditionalFormatting>
  <conditionalFormatting sqref="AQ635">
    <cfRule type="expression" dxfId="1529" priority="891">
      <formula>IF(RIGHT(TEXT(AQ635,"0.#"),1)=".",FALSE,TRUE)</formula>
    </cfRule>
    <cfRule type="expression" dxfId="1528" priority="892">
      <formula>IF(RIGHT(TEXT(AQ635,"0.#"),1)=".",TRUE,FALSE)</formula>
    </cfRule>
  </conditionalFormatting>
  <conditionalFormatting sqref="AE640">
    <cfRule type="expression" dxfId="1527" priority="889">
      <formula>IF(RIGHT(TEXT(AE640,"0.#"),1)=".",FALSE,TRUE)</formula>
    </cfRule>
    <cfRule type="expression" dxfId="1526" priority="890">
      <formula>IF(RIGHT(TEXT(AE640,"0.#"),1)=".",TRUE,FALSE)</formula>
    </cfRule>
  </conditionalFormatting>
  <conditionalFormatting sqref="AM642">
    <cfRule type="expression" dxfId="1525" priority="879">
      <formula>IF(RIGHT(TEXT(AM642,"0.#"),1)=".",FALSE,TRUE)</formula>
    </cfRule>
    <cfRule type="expression" dxfId="1524" priority="880">
      <formula>IF(RIGHT(TEXT(AM642,"0.#"),1)=".",TRUE,FALSE)</formula>
    </cfRule>
  </conditionalFormatting>
  <conditionalFormatting sqref="AE641">
    <cfRule type="expression" dxfId="1523" priority="887">
      <formula>IF(RIGHT(TEXT(AE641,"0.#"),1)=".",FALSE,TRUE)</formula>
    </cfRule>
    <cfRule type="expression" dxfId="1522" priority="888">
      <formula>IF(RIGHT(TEXT(AE641,"0.#"),1)=".",TRUE,FALSE)</formula>
    </cfRule>
  </conditionalFormatting>
  <conditionalFormatting sqref="AE642">
    <cfRule type="expression" dxfId="1521" priority="885">
      <formula>IF(RIGHT(TEXT(AE642,"0.#"),1)=".",FALSE,TRUE)</formula>
    </cfRule>
    <cfRule type="expression" dxfId="1520" priority="886">
      <formula>IF(RIGHT(TEXT(AE642,"0.#"),1)=".",TRUE,FALSE)</formula>
    </cfRule>
  </conditionalFormatting>
  <conditionalFormatting sqref="AM640">
    <cfRule type="expression" dxfId="1519" priority="883">
      <formula>IF(RIGHT(TEXT(AM640,"0.#"),1)=".",FALSE,TRUE)</formula>
    </cfRule>
    <cfRule type="expression" dxfId="1518" priority="884">
      <formula>IF(RIGHT(TEXT(AM640,"0.#"),1)=".",TRUE,FALSE)</formula>
    </cfRule>
  </conditionalFormatting>
  <conditionalFormatting sqref="AM641">
    <cfRule type="expression" dxfId="1517" priority="881">
      <formula>IF(RIGHT(TEXT(AM641,"0.#"),1)=".",FALSE,TRUE)</formula>
    </cfRule>
    <cfRule type="expression" dxfId="1516" priority="882">
      <formula>IF(RIGHT(TEXT(AM641,"0.#"),1)=".",TRUE,FALSE)</formula>
    </cfRule>
  </conditionalFormatting>
  <conditionalFormatting sqref="AU640">
    <cfRule type="expression" dxfId="1515" priority="877">
      <formula>IF(RIGHT(TEXT(AU640,"0.#"),1)=".",FALSE,TRUE)</formula>
    </cfRule>
    <cfRule type="expression" dxfId="1514" priority="878">
      <formula>IF(RIGHT(TEXT(AU640,"0.#"),1)=".",TRUE,FALSE)</formula>
    </cfRule>
  </conditionalFormatting>
  <conditionalFormatting sqref="AU641">
    <cfRule type="expression" dxfId="1513" priority="875">
      <formula>IF(RIGHT(TEXT(AU641,"0.#"),1)=".",FALSE,TRUE)</formula>
    </cfRule>
    <cfRule type="expression" dxfId="1512" priority="876">
      <formula>IF(RIGHT(TEXT(AU641,"0.#"),1)=".",TRUE,FALSE)</formula>
    </cfRule>
  </conditionalFormatting>
  <conditionalFormatting sqref="AU642">
    <cfRule type="expression" dxfId="1511" priority="873">
      <formula>IF(RIGHT(TEXT(AU642,"0.#"),1)=".",FALSE,TRUE)</formula>
    </cfRule>
    <cfRule type="expression" dxfId="1510" priority="874">
      <formula>IF(RIGHT(TEXT(AU642,"0.#"),1)=".",TRUE,FALSE)</formula>
    </cfRule>
  </conditionalFormatting>
  <conditionalFormatting sqref="AI642">
    <cfRule type="expression" dxfId="1509" priority="867">
      <formula>IF(RIGHT(TEXT(AI642,"0.#"),1)=".",FALSE,TRUE)</formula>
    </cfRule>
    <cfRule type="expression" dxfId="1508" priority="868">
      <formula>IF(RIGHT(TEXT(AI642,"0.#"),1)=".",TRUE,FALSE)</formula>
    </cfRule>
  </conditionalFormatting>
  <conditionalFormatting sqref="AI640">
    <cfRule type="expression" dxfId="1507" priority="871">
      <formula>IF(RIGHT(TEXT(AI640,"0.#"),1)=".",FALSE,TRUE)</formula>
    </cfRule>
    <cfRule type="expression" dxfId="1506" priority="872">
      <formula>IF(RIGHT(TEXT(AI640,"0.#"),1)=".",TRUE,FALSE)</formula>
    </cfRule>
  </conditionalFormatting>
  <conditionalFormatting sqref="AI641">
    <cfRule type="expression" dxfId="1505" priority="869">
      <formula>IF(RIGHT(TEXT(AI641,"0.#"),1)=".",FALSE,TRUE)</formula>
    </cfRule>
    <cfRule type="expression" dxfId="1504" priority="870">
      <formula>IF(RIGHT(TEXT(AI641,"0.#"),1)=".",TRUE,FALSE)</formula>
    </cfRule>
  </conditionalFormatting>
  <conditionalFormatting sqref="AQ641">
    <cfRule type="expression" dxfId="1503" priority="865">
      <formula>IF(RIGHT(TEXT(AQ641,"0.#"),1)=".",FALSE,TRUE)</formula>
    </cfRule>
    <cfRule type="expression" dxfId="1502" priority="866">
      <formula>IF(RIGHT(TEXT(AQ641,"0.#"),1)=".",TRUE,FALSE)</formula>
    </cfRule>
  </conditionalFormatting>
  <conditionalFormatting sqref="AQ642">
    <cfRule type="expression" dxfId="1501" priority="863">
      <formula>IF(RIGHT(TEXT(AQ642,"0.#"),1)=".",FALSE,TRUE)</formula>
    </cfRule>
    <cfRule type="expression" dxfId="1500" priority="864">
      <formula>IF(RIGHT(TEXT(AQ642,"0.#"),1)=".",TRUE,FALSE)</formula>
    </cfRule>
  </conditionalFormatting>
  <conditionalFormatting sqref="AQ640">
    <cfRule type="expression" dxfId="1499" priority="861">
      <formula>IF(RIGHT(TEXT(AQ640,"0.#"),1)=".",FALSE,TRUE)</formula>
    </cfRule>
    <cfRule type="expression" dxfId="1498" priority="862">
      <formula>IF(RIGHT(TEXT(AQ640,"0.#"),1)=".",TRUE,FALSE)</formula>
    </cfRule>
  </conditionalFormatting>
  <conditionalFormatting sqref="AE649">
    <cfRule type="expression" dxfId="1497" priority="859">
      <formula>IF(RIGHT(TEXT(AE649,"0.#"),1)=".",FALSE,TRUE)</formula>
    </cfRule>
    <cfRule type="expression" dxfId="1496" priority="860">
      <formula>IF(RIGHT(TEXT(AE649,"0.#"),1)=".",TRUE,FALSE)</formula>
    </cfRule>
  </conditionalFormatting>
  <conditionalFormatting sqref="AE650">
    <cfRule type="expression" dxfId="1495" priority="857">
      <formula>IF(RIGHT(TEXT(AE650,"0.#"),1)=".",FALSE,TRUE)</formula>
    </cfRule>
    <cfRule type="expression" dxfId="1494" priority="858">
      <formula>IF(RIGHT(TEXT(AE650,"0.#"),1)=".",TRUE,FALSE)</formula>
    </cfRule>
  </conditionalFormatting>
  <conditionalFormatting sqref="AE651">
    <cfRule type="expression" dxfId="1493" priority="855">
      <formula>IF(RIGHT(TEXT(AE651,"0.#"),1)=".",FALSE,TRUE)</formula>
    </cfRule>
    <cfRule type="expression" dxfId="1492" priority="856">
      <formula>IF(RIGHT(TEXT(AE651,"0.#"),1)=".",TRUE,FALSE)</formula>
    </cfRule>
  </conditionalFormatting>
  <conditionalFormatting sqref="AU649">
    <cfRule type="expression" dxfId="1491" priority="847">
      <formula>IF(RIGHT(TEXT(AU649,"0.#"),1)=".",FALSE,TRUE)</formula>
    </cfRule>
    <cfRule type="expression" dxfId="1490" priority="848">
      <formula>IF(RIGHT(TEXT(AU649,"0.#"),1)=".",TRUE,FALSE)</formula>
    </cfRule>
  </conditionalFormatting>
  <conditionalFormatting sqref="AU650">
    <cfRule type="expression" dxfId="1489" priority="845">
      <formula>IF(RIGHT(TEXT(AU650,"0.#"),1)=".",FALSE,TRUE)</formula>
    </cfRule>
    <cfRule type="expression" dxfId="1488" priority="846">
      <formula>IF(RIGHT(TEXT(AU650,"0.#"),1)=".",TRUE,FALSE)</formula>
    </cfRule>
  </conditionalFormatting>
  <conditionalFormatting sqref="AU651">
    <cfRule type="expression" dxfId="1487" priority="843">
      <formula>IF(RIGHT(TEXT(AU651,"0.#"),1)=".",FALSE,TRUE)</formula>
    </cfRule>
    <cfRule type="expression" dxfId="1486" priority="844">
      <formula>IF(RIGHT(TEXT(AU651,"0.#"),1)=".",TRUE,FALSE)</formula>
    </cfRule>
  </conditionalFormatting>
  <conditionalFormatting sqref="AQ650">
    <cfRule type="expression" dxfId="1485" priority="835">
      <formula>IF(RIGHT(TEXT(AQ650,"0.#"),1)=".",FALSE,TRUE)</formula>
    </cfRule>
    <cfRule type="expression" dxfId="1484" priority="836">
      <formula>IF(RIGHT(TEXT(AQ650,"0.#"),1)=".",TRUE,FALSE)</formula>
    </cfRule>
  </conditionalFormatting>
  <conditionalFormatting sqref="AQ651">
    <cfRule type="expression" dxfId="1483" priority="833">
      <formula>IF(RIGHT(TEXT(AQ651,"0.#"),1)=".",FALSE,TRUE)</formula>
    </cfRule>
    <cfRule type="expression" dxfId="1482" priority="834">
      <formula>IF(RIGHT(TEXT(AQ651,"0.#"),1)=".",TRUE,FALSE)</formula>
    </cfRule>
  </conditionalFormatting>
  <conditionalFormatting sqref="AQ649">
    <cfRule type="expression" dxfId="1481" priority="831">
      <formula>IF(RIGHT(TEXT(AQ649,"0.#"),1)=".",FALSE,TRUE)</formula>
    </cfRule>
    <cfRule type="expression" dxfId="1480" priority="832">
      <formula>IF(RIGHT(TEXT(AQ649,"0.#"),1)=".",TRUE,FALSE)</formula>
    </cfRule>
  </conditionalFormatting>
  <conditionalFormatting sqref="AE674">
    <cfRule type="expression" dxfId="1479" priority="829">
      <formula>IF(RIGHT(TEXT(AE674,"0.#"),1)=".",FALSE,TRUE)</formula>
    </cfRule>
    <cfRule type="expression" dxfId="1478" priority="830">
      <formula>IF(RIGHT(TEXT(AE674,"0.#"),1)=".",TRUE,FALSE)</formula>
    </cfRule>
  </conditionalFormatting>
  <conditionalFormatting sqref="AE675">
    <cfRule type="expression" dxfId="1477" priority="827">
      <formula>IF(RIGHT(TEXT(AE675,"0.#"),1)=".",FALSE,TRUE)</formula>
    </cfRule>
    <cfRule type="expression" dxfId="1476" priority="828">
      <formula>IF(RIGHT(TEXT(AE675,"0.#"),1)=".",TRUE,FALSE)</formula>
    </cfRule>
  </conditionalFormatting>
  <conditionalFormatting sqref="AE676">
    <cfRule type="expression" dxfId="1475" priority="825">
      <formula>IF(RIGHT(TEXT(AE676,"0.#"),1)=".",FALSE,TRUE)</formula>
    </cfRule>
    <cfRule type="expression" dxfId="1474" priority="826">
      <formula>IF(RIGHT(TEXT(AE676,"0.#"),1)=".",TRUE,FALSE)</formula>
    </cfRule>
  </conditionalFormatting>
  <conditionalFormatting sqref="AU674">
    <cfRule type="expression" dxfId="1473" priority="817">
      <formula>IF(RIGHT(TEXT(AU674,"0.#"),1)=".",FALSE,TRUE)</formula>
    </cfRule>
    <cfRule type="expression" dxfId="1472" priority="818">
      <formula>IF(RIGHT(TEXT(AU674,"0.#"),1)=".",TRUE,FALSE)</formula>
    </cfRule>
  </conditionalFormatting>
  <conditionalFormatting sqref="AU675">
    <cfRule type="expression" dxfId="1471" priority="815">
      <formula>IF(RIGHT(TEXT(AU675,"0.#"),1)=".",FALSE,TRUE)</formula>
    </cfRule>
    <cfRule type="expression" dxfId="1470" priority="816">
      <formula>IF(RIGHT(TEXT(AU675,"0.#"),1)=".",TRUE,FALSE)</formula>
    </cfRule>
  </conditionalFormatting>
  <conditionalFormatting sqref="AU676">
    <cfRule type="expression" dxfId="1469" priority="813">
      <formula>IF(RIGHT(TEXT(AU676,"0.#"),1)=".",FALSE,TRUE)</formula>
    </cfRule>
    <cfRule type="expression" dxfId="1468" priority="814">
      <formula>IF(RIGHT(TEXT(AU676,"0.#"),1)=".",TRUE,FALSE)</formula>
    </cfRule>
  </conditionalFormatting>
  <conditionalFormatting sqref="AQ675">
    <cfRule type="expression" dxfId="1467" priority="805">
      <formula>IF(RIGHT(TEXT(AQ675,"0.#"),1)=".",FALSE,TRUE)</formula>
    </cfRule>
    <cfRule type="expression" dxfId="1466" priority="806">
      <formula>IF(RIGHT(TEXT(AQ675,"0.#"),1)=".",TRUE,FALSE)</formula>
    </cfRule>
  </conditionalFormatting>
  <conditionalFormatting sqref="AQ676">
    <cfRule type="expression" dxfId="1465" priority="803">
      <formula>IF(RIGHT(TEXT(AQ676,"0.#"),1)=".",FALSE,TRUE)</formula>
    </cfRule>
    <cfRule type="expression" dxfId="1464" priority="804">
      <formula>IF(RIGHT(TEXT(AQ676,"0.#"),1)=".",TRUE,FALSE)</formula>
    </cfRule>
  </conditionalFormatting>
  <conditionalFormatting sqref="AQ674">
    <cfRule type="expression" dxfId="1463" priority="801">
      <formula>IF(RIGHT(TEXT(AQ674,"0.#"),1)=".",FALSE,TRUE)</formula>
    </cfRule>
    <cfRule type="expression" dxfId="1462" priority="802">
      <formula>IF(RIGHT(TEXT(AQ674,"0.#"),1)=".",TRUE,FALSE)</formula>
    </cfRule>
  </conditionalFormatting>
  <conditionalFormatting sqref="AE654">
    <cfRule type="expression" dxfId="1461" priority="799">
      <formula>IF(RIGHT(TEXT(AE654,"0.#"),1)=".",FALSE,TRUE)</formula>
    </cfRule>
    <cfRule type="expression" dxfId="1460" priority="800">
      <formula>IF(RIGHT(TEXT(AE654,"0.#"),1)=".",TRUE,FALSE)</formula>
    </cfRule>
  </conditionalFormatting>
  <conditionalFormatting sqref="AE655">
    <cfRule type="expression" dxfId="1459" priority="797">
      <formula>IF(RIGHT(TEXT(AE655,"0.#"),1)=".",FALSE,TRUE)</formula>
    </cfRule>
    <cfRule type="expression" dxfId="1458" priority="798">
      <formula>IF(RIGHT(TEXT(AE655,"0.#"),1)=".",TRUE,FALSE)</formula>
    </cfRule>
  </conditionalFormatting>
  <conditionalFormatting sqref="AE656">
    <cfRule type="expression" dxfId="1457" priority="795">
      <formula>IF(RIGHT(TEXT(AE656,"0.#"),1)=".",FALSE,TRUE)</formula>
    </cfRule>
    <cfRule type="expression" dxfId="1456" priority="796">
      <formula>IF(RIGHT(TEXT(AE656,"0.#"),1)=".",TRUE,FALSE)</formula>
    </cfRule>
  </conditionalFormatting>
  <conditionalFormatting sqref="AU654">
    <cfRule type="expression" dxfId="1455" priority="787">
      <formula>IF(RIGHT(TEXT(AU654,"0.#"),1)=".",FALSE,TRUE)</formula>
    </cfRule>
    <cfRule type="expression" dxfId="1454" priority="788">
      <formula>IF(RIGHT(TEXT(AU654,"0.#"),1)=".",TRUE,FALSE)</formula>
    </cfRule>
  </conditionalFormatting>
  <conditionalFormatting sqref="AU655">
    <cfRule type="expression" dxfId="1453" priority="785">
      <formula>IF(RIGHT(TEXT(AU655,"0.#"),1)=".",FALSE,TRUE)</formula>
    </cfRule>
    <cfRule type="expression" dxfId="1452" priority="786">
      <formula>IF(RIGHT(TEXT(AU655,"0.#"),1)=".",TRUE,FALSE)</formula>
    </cfRule>
  </conditionalFormatting>
  <conditionalFormatting sqref="AQ656">
    <cfRule type="expression" dxfId="1451" priority="773">
      <formula>IF(RIGHT(TEXT(AQ656,"0.#"),1)=".",FALSE,TRUE)</formula>
    </cfRule>
    <cfRule type="expression" dxfId="1450" priority="774">
      <formula>IF(RIGHT(TEXT(AQ656,"0.#"),1)=".",TRUE,FALSE)</formula>
    </cfRule>
  </conditionalFormatting>
  <conditionalFormatting sqref="AQ654">
    <cfRule type="expression" dxfId="1449" priority="771">
      <formula>IF(RIGHT(TEXT(AQ654,"0.#"),1)=".",FALSE,TRUE)</formula>
    </cfRule>
    <cfRule type="expression" dxfId="1448" priority="772">
      <formula>IF(RIGHT(TEXT(AQ654,"0.#"),1)=".",TRUE,FALSE)</formula>
    </cfRule>
  </conditionalFormatting>
  <conditionalFormatting sqref="AE659">
    <cfRule type="expression" dxfId="1447" priority="769">
      <formula>IF(RIGHT(TEXT(AE659,"0.#"),1)=".",FALSE,TRUE)</formula>
    </cfRule>
    <cfRule type="expression" dxfId="1446" priority="770">
      <formula>IF(RIGHT(TEXT(AE659,"0.#"),1)=".",TRUE,FALSE)</formula>
    </cfRule>
  </conditionalFormatting>
  <conditionalFormatting sqref="AE660">
    <cfRule type="expression" dxfId="1445" priority="767">
      <formula>IF(RIGHT(TEXT(AE660,"0.#"),1)=".",FALSE,TRUE)</formula>
    </cfRule>
    <cfRule type="expression" dxfId="1444" priority="768">
      <formula>IF(RIGHT(TEXT(AE660,"0.#"),1)=".",TRUE,FALSE)</formula>
    </cfRule>
  </conditionalFormatting>
  <conditionalFormatting sqref="AE661">
    <cfRule type="expression" dxfId="1443" priority="765">
      <formula>IF(RIGHT(TEXT(AE661,"0.#"),1)=".",FALSE,TRUE)</formula>
    </cfRule>
    <cfRule type="expression" dxfId="1442" priority="766">
      <formula>IF(RIGHT(TEXT(AE661,"0.#"),1)=".",TRUE,FALSE)</formula>
    </cfRule>
  </conditionalFormatting>
  <conditionalFormatting sqref="AU659">
    <cfRule type="expression" dxfId="1441" priority="757">
      <formula>IF(RIGHT(TEXT(AU659,"0.#"),1)=".",FALSE,TRUE)</formula>
    </cfRule>
    <cfRule type="expression" dxfId="1440" priority="758">
      <formula>IF(RIGHT(TEXT(AU659,"0.#"),1)=".",TRUE,FALSE)</formula>
    </cfRule>
  </conditionalFormatting>
  <conditionalFormatting sqref="AU660">
    <cfRule type="expression" dxfId="1439" priority="755">
      <formula>IF(RIGHT(TEXT(AU660,"0.#"),1)=".",FALSE,TRUE)</formula>
    </cfRule>
    <cfRule type="expression" dxfId="1438" priority="756">
      <formula>IF(RIGHT(TEXT(AU660,"0.#"),1)=".",TRUE,FALSE)</formula>
    </cfRule>
  </conditionalFormatting>
  <conditionalFormatting sqref="AU661">
    <cfRule type="expression" dxfId="1437" priority="753">
      <formula>IF(RIGHT(TEXT(AU661,"0.#"),1)=".",FALSE,TRUE)</formula>
    </cfRule>
    <cfRule type="expression" dxfId="1436" priority="754">
      <formula>IF(RIGHT(TEXT(AU661,"0.#"),1)=".",TRUE,FALSE)</formula>
    </cfRule>
  </conditionalFormatting>
  <conditionalFormatting sqref="AQ660">
    <cfRule type="expression" dxfId="1435" priority="745">
      <formula>IF(RIGHT(TEXT(AQ660,"0.#"),1)=".",FALSE,TRUE)</formula>
    </cfRule>
    <cfRule type="expression" dxfId="1434" priority="746">
      <formula>IF(RIGHT(TEXT(AQ660,"0.#"),1)=".",TRUE,FALSE)</formula>
    </cfRule>
  </conditionalFormatting>
  <conditionalFormatting sqref="AQ661">
    <cfRule type="expression" dxfId="1433" priority="743">
      <formula>IF(RIGHT(TEXT(AQ661,"0.#"),1)=".",FALSE,TRUE)</formula>
    </cfRule>
    <cfRule type="expression" dxfId="1432" priority="744">
      <formula>IF(RIGHT(TEXT(AQ661,"0.#"),1)=".",TRUE,FALSE)</formula>
    </cfRule>
  </conditionalFormatting>
  <conditionalFormatting sqref="AQ659">
    <cfRule type="expression" dxfId="1431" priority="741">
      <formula>IF(RIGHT(TEXT(AQ659,"0.#"),1)=".",FALSE,TRUE)</formula>
    </cfRule>
    <cfRule type="expression" dxfId="1430" priority="742">
      <formula>IF(RIGHT(TEXT(AQ659,"0.#"),1)=".",TRUE,FALSE)</formula>
    </cfRule>
  </conditionalFormatting>
  <conditionalFormatting sqref="AE664">
    <cfRule type="expression" dxfId="1429" priority="739">
      <formula>IF(RIGHT(TEXT(AE664,"0.#"),1)=".",FALSE,TRUE)</formula>
    </cfRule>
    <cfRule type="expression" dxfId="1428" priority="740">
      <formula>IF(RIGHT(TEXT(AE664,"0.#"),1)=".",TRUE,FALSE)</formula>
    </cfRule>
  </conditionalFormatting>
  <conditionalFormatting sqref="AE665">
    <cfRule type="expression" dxfId="1427" priority="737">
      <formula>IF(RIGHT(TEXT(AE665,"0.#"),1)=".",FALSE,TRUE)</formula>
    </cfRule>
    <cfRule type="expression" dxfId="1426" priority="738">
      <formula>IF(RIGHT(TEXT(AE665,"0.#"),1)=".",TRUE,FALSE)</formula>
    </cfRule>
  </conditionalFormatting>
  <conditionalFormatting sqref="AE666">
    <cfRule type="expression" dxfId="1425" priority="735">
      <formula>IF(RIGHT(TEXT(AE666,"0.#"),1)=".",FALSE,TRUE)</formula>
    </cfRule>
    <cfRule type="expression" dxfId="1424" priority="736">
      <formula>IF(RIGHT(TEXT(AE666,"0.#"),1)=".",TRUE,FALSE)</formula>
    </cfRule>
  </conditionalFormatting>
  <conditionalFormatting sqref="AU664">
    <cfRule type="expression" dxfId="1423" priority="727">
      <formula>IF(RIGHT(TEXT(AU664,"0.#"),1)=".",FALSE,TRUE)</formula>
    </cfRule>
    <cfRule type="expression" dxfId="1422" priority="728">
      <formula>IF(RIGHT(TEXT(AU664,"0.#"),1)=".",TRUE,FALSE)</formula>
    </cfRule>
  </conditionalFormatting>
  <conditionalFormatting sqref="AU665">
    <cfRule type="expression" dxfId="1421" priority="725">
      <formula>IF(RIGHT(TEXT(AU665,"0.#"),1)=".",FALSE,TRUE)</formula>
    </cfRule>
    <cfRule type="expression" dxfId="1420" priority="726">
      <formula>IF(RIGHT(TEXT(AU665,"0.#"),1)=".",TRUE,FALSE)</formula>
    </cfRule>
  </conditionalFormatting>
  <conditionalFormatting sqref="AU666">
    <cfRule type="expression" dxfId="1419" priority="723">
      <formula>IF(RIGHT(TEXT(AU666,"0.#"),1)=".",FALSE,TRUE)</formula>
    </cfRule>
    <cfRule type="expression" dxfId="1418" priority="724">
      <formula>IF(RIGHT(TEXT(AU666,"0.#"),1)=".",TRUE,FALSE)</formula>
    </cfRule>
  </conditionalFormatting>
  <conditionalFormatting sqref="AQ665">
    <cfRule type="expression" dxfId="1417" priority="715">
      <formula>IF(RIGHT(TEXT(AQ665,"0.#"),1)=".",FALSE,TRUE)</formula>
    </cfRule>
    <cfRule type="expression" dxfId="1416" priority="716">
      <formula>IF(RIGHT(TEXT(AQ665,"0.#"),1)=".",TRUE,FALSE)</formula>
    </cfRule>
  </conditionalFormatting>
  <conditionalFormatting sqref="AQ666">
    <cfRule type="expression" dxfId="1415" priority="713">
      <formula>IF(RIGHT(TEXT(AQ666,"0.#"),1)=".",FALSE,TRUE)</formula>
    </cfRule>
    <cfRule type="expression" dxfId="1414" priority="714">
      <formula>IF(RIGHT(TEXT(AQ666,"0.#"),1)=".",TRUE,FALSE)</formula>
    </cfRule>
  </conditionalFormatting>
  <conditionalFormatting sqref="AQ664">
    <cfRule type="expression" dxfId="1413" priority="711">
      <formula>IF(RIGHT(TEXT(AQ664,"0.#"),1)=".",FALSE,TRUE)</formula>
    </cfRule>
    <cfRule type="expression" dxfId="1412" priority="712">
      <formula>IF(RIGHT(TEXT(AQ664,"0.#"),1)=".",TRUE,FALSE)</formula>
    </cfRule>
  </conditionalFormatting>
  <conditionalFormatting sqref="AE669">
    <cfRule type="expression" dxfId="1411" priority="709">
      <formula>IF(RIGHT(TEXT(AE669,"0.#"),1)=".",FALSE,TRUE)</formula>
    </cfRule>
    <cfRule type="expression" dxfId="1410" priority="710">
      <formula>IF(RIGHT(TEXT(AE669,"0.#"),1)=".",TRUE,FALSE)</formula>
    </cfRule>
  </conditionalFormatting>
  <conditionalFormatting sqref="AE670">
    <cfRule type="expression" dxfId="1409" priority="707">
      <formula>IF(RIGHT(TEXT(AE670,"0.#"),1)=".",FALSE,TRUE)</formula>
    </cfRule>
    <cfRule type="expression" dxfId="1408" priority="708">
      <formula>IF(RIGHT(TEXT(AE670,"0.#"),1)=".",TRUE,FALSE)</formula>
    </cfRule>
  </conditionalFormatting>
  <conditionalFormatting sqref="AE671">
    <cfRule type="expression" dxfId="1407" priority="705">
      <formula>IF(RIGHT(TEXT(AE671,"0.#"),1)=".",FALSE,TRUE)</formula>
    </cfRule>
    <cfRule type="expression" dxfId="1406" priority="706">
      <formula>IF(RIGHT(TEXT(AE671,"0.#"),1)=".",TRUE,FALSE)</formula>
    </cfRule>
  </conditionalFormatting>
  <conditionalFormatting sqref="AU669">
    <cfRule type="expression" dxfId="1405" priority="697">
      <formula>IF(RIGHT(TEXT(AU669,"0.#"),1)=".",FALSE,TRUE)</formula>
    </cfRule>
    <cfRule type="expression" dxfId="1404" priority="698">
      <formula>IF(RIGHT(TEXT(AU669,"0.#"),1)=".",TRUE,FALSE)</formula>
    </cfRule>
  </conditionalFormatting>
  <conditionalFormatting sqref="AU670">
    <cfRule type="expression" dxfId="1403" priority="695">
      <formula>IF(RIGHT(TEXT(AU670,"0.#"),1)=".",FALSE,TRUE)</formula>
    </cfRule>
    <cfRule type="expression" dxfId="1402" priority="696">
      <formula>IF(RIGHT(TEXT(AU670,"0.#"),1)=".",TRUE,FALSE)</formula>
    </cfRule>
  </conditionalFormatting>
  <conditionalFormatting sqref="AU671">
    <cfRule type="expression" dxfId="1401" priority="693">
      <formula>IF(RIGHT(TEXT(AU671,"0.#"),1)=".",FALSE,TRUE)</formula>
    </cfRule>
    <cfRule type="expression" dxfId="1400" priority="694">
      <formula>IF(RIGHT(TEXT(AU671,"0.#"),1)=".",TRUE,FALSE)</formula>
    </cfRule>
  </conditionalFormatting>
  <conditionalFormatting sqref="AQ670">
    <cfRule type="expression" dxfId="1399" priority="685">
      <formula>IF(RIGHT(TEXT(AQ670,"0.#"),1)=".",FALSE,TRUE)</formula>
    </cfRule>
    <cfRule type="expression" dxfId="1398" priority="686">
      <formula>IF(RIGHT(TEXT(AQ670,"0.#"),1)=".",TRUE,FALSE)</formula>
    </cfRule>
  </conditionalFormatting>
  <conditionalFormatting sqref="AQ671">
    <cfRule type="expression" dxfId="1397" priority="683">
      <formula>IF(RIGHT(TEXT(AQ671,"0.#"),1)=".",FALSE,TRUE)</formula>
    </cfRule>
    <cfRule type="expression" dxfId="1396" priority="684">
      <formula>IF(RIGHT(TEXT(AQ671,"0.#"),1)=".",TRUE,FALSE)</formula>
    </cfRule>
  </conditionalFormatting>
  <conditionalFormatting sqref="AQ669">
    <cfRule type="expression" dxfId="1395" priority="681">
      <formula>IF(RIGHT(TEXT(AQ669,"0.#"),1)=".",FALSE,TRUE)</formula>
    </cfRule>
    <cfRule type="expression" dxfId="1394" priority="682">
      <formula>IF(RIGHT(TEXT(AQ669,"0.#"),1)=".",TRUE,FALSE)</formula>
    </cfRule>
  </conditionalFormatting>
  <conditionalFormatting sqref="AE679">
    <cfRule type="expression" dxfId="1393" priority="679">
      <formula>IF(RIGHT(TEXT(AE679,"0.#"),1)=".",FALSE,TRUE)</formula>
    </cfRule>
    <cfRule type="expression" dxfId="1392" priority="680">
      <formula>IF(RIGHT(TEXT(AE679,"0.#"),1)=".",TRUE,FALSE)</formula>
    </cfRule>
  </conditionalFormatting>
  <conditionalFormatting sqref="AE680">
    <cfRule type="expression" dxfId="1391" priority="677">
      <formula>IF(RIGHT(TEXT(AE680,"0.#"),1)=".",FALSE,TRUE)</formula>
    </cfRule>
    <cfRule type="expression" dxfId="1390" priority="678">
      <formula>IF(RIGHT(TEXT(AE680,"0.#"),1)=".",TRUE,FALSE)</formula>
    </cfRule>
  </conditionalFormatting>
  <conditionalFormatting sqref="AE681">
    <cfRule type="expression" dxfId="1389" priority="675">
      <formula>IF(RIGHT(TEXT(AE681,"0.#"),1)=".",FALSE,TRUE)</formula>
    </cfRule>
    <cfRule type="expression" dxfId="1388" priority="676">
      <formula>IF(RIGHT(TEXT(AE681,"0.#"),1)=".",TRUE,FALSE)</formula>
    </cfRule>
  </conditionalFormatting>
  <conditionalFormatting sqref="AU679">
    <cfRule type="expression" dxfId="1387" priority="667">
      <formula>IF(RIGHT(TEXT(AU679,"0.#"),1)=".",FALSE,TRUE)</formula>
    </cfRule>
    <cfRule type="expression" dxfId="1386" priority="668">
      <formula>IF(RIGHT(TEXT(AU679,"0.#"),1)=".",TRUE,FALSE)</formula>
    </cfRule>
  </conditionalFormatting>
  <conditionalFormatting sqref="AU680">
    <cfRule type="expression" dxfId="1385" priority="665">
      <formula>IF(RIGHT(TEXT(AU680,"0.#"),1)=".",FALSE,TRUE)</formula>
    </cfRule>
    <cfRule type="expression" dxfId="1384" priority="666">
      <formula>IF(RIGHT(TEXT(AU680,"0.#"),1)=".",TRUE,FALSE)</formula>
    </cfRule>
  </conditionalFormatting>
  <conditionalFormatting sqref="AU681">
    <cfRule type="expression" dxfId="1383" priority="663">
      <formula>IF(RIGHT(TEXT(AU681,"0.#"),1)=".",FALSE,TRUE)</formula>
    </cfRule>
    <cfRule type="expression" dxfId="1382" priority="664">
      <formula>IF(RIGHT(TEXT(AU681,"0.#"),1)=".",TRUE,FALSE)</formula>
    </cfRule>
  </conditionalFormatting>
  <conditionalFormatting sqref="AQ680">
    <cfRule type="expression" dxfId="1381" priority="655">
      <formula>IF(RIGHT(TEXT(AQ680,"0.#"),1)=".",FALSE,TRUE)</formula>
    </cfRule>
    <cfRule type="expression" dxfId="1380" priority="656">
      <formula>IF(RIGHT(TEXT(AQ680,"0.#"),1)=".",TRUE,FALSE)</formula>
    </cfRule>
  </conditionalFormatting>
  <conditionalFormatting sqref="AQ681">
    <cfRule type="expression" dxfId="1379" priority="653">
      <formula>IF(RIGHT(TEXT(AQ681,"0.#"),1)=".",FALSE,TRUE)</formula>
    </cfRule>
    <cfRule type="expression" dxfId="1378" priority="654">
      <formula>IF(RIGHT(TEXT(AQ681,"0.#"),1)=".",TRUE,FALSE)</formula>
    </cfRule>
  </conditionalFormatting>
  <conditionalFormatting sqref="AQ679">
    <cfRule type="expression" dxfId="1377" priority="651">
      <formula>IF(RIGHT(TEXT(AQ679,"0.#"),1)=".",FALSE,TRUE)</formula>
    </cfRule>
    <cfRule type="expression" dxfId="1376" priority="652">
      <formula>IF(RIGHT(TEXT(AQ679,"0.#"),1)=".",TRUE,FALSE)</formula>
    </cfRule>
  </conditionalFormatting>
  <conditionalFormatting sqref="AE684">
    <cfRule type="expression" dxfId="1375" priority="649">
      <formula>IF(RIGHT(TEXT(AE684,"0.#"),1)=".",FALSE,TRUE)</formula>
    </cfRule>
    <cfRule type="expression" dxfId="1374" priority="650">
      <formula>IF(RIGHT(TEXT(AE684,"0.#"),1)=".",TRUE,FALSE)</formula>
    </cfRule>
  </conditionalFormatting>
  <conditionalFormatting sqref="AE685">
    <cfRule type="expression" dxfId="1373" priority="647">
      <formula>IF(RIGHT(TEXT(AE685,"0.#"),1)=".",FALSE,TRUE)</formula>
    </cfRule>
    <cfRule type="expression" dxfId="1372" priority="648">
      <formula>IF(RIGHT(TEXT(AE685,"0.#"),1)=".",TRUE,FALSE)</formula>
    </cfRule>
  </conditionalFormatting>
  <conditionalFormatting sqref="AE686">
    <cfRule type="expression" dxfId="1371" priority="645">
      <formula>IF(RIGHT(TEXT(AE686,"0.#"),1)=".",FALSE,TRUE)</formula>
    </cfRule>
    <cfRule type="expression" dxfId="1370" priority="646">
      <formula>IF(RIGHT(TEXT(AE686,"0.#"),1)=".",TRUE,FALSE)</formula>
    </cfRule>
  </conditionalFormatting>
  <conditionalFormatting sqref="AU684">
    <cfRule type="expression" dxfId="1369" priority="637">
      <formula>IF(RIGHT(TEXT(AU684,"0.#"),1)=".",FALSE,TRUE)</formula>
    </cfRule>
    <cfRule type="expression" dxfId="1368" priority="638">
      <formula>IF(RIGHT(TEXT(AU684,"0.#"),1)=".",TRUE,FALSE)</formula>
    </cfRule>
  </conditionalFormatting>
  <conditionalFormatting sqref="AU685">
    <cfRule type="expression" dxfId="1367" priority="635">
      <formula>IF(RIGHT(TEXT(AU685,"0.#"),1)=".",FALSE,TRUE)</formula>
    </cfRule>
    <cfRule type="expression" dxfId="1366" priority="636">
      <formula>IF(RIGHT(TEXT(AU685,"0.#"),1)=".",TRUE,FALSE)</formula>
    </cfRule>
  </conditionalFormatting>
  <conditionalFormatting sqref="AU686">
    <cfRule type="expression" dxfId="1365" priority="633">
      <formula>IF(RIGHT(TEXT(AU686,"0.#"),1)=".",FALSE,TRUE)</formula>
    </cfRule>
    <cfRule type="expression" dxfId="1364" priority="634">
      <formula>IF(RIGHT(TEXT(AU686,"0.#"),1)=".",TRUE,FALSE)</formula>
    </cfRule>
  </conditionalFormatting>
  <conditionalFormatting sqref="AQ685">
    <cfRule type="expression" dxfId="1363" priority="625">
      <formula>IF(RIGHT(TEXT(AQ685,"0.#"),1)=".",FALSE,TRUE)</formula>
    </cfRule>
    <cfRule type="expression" dxfId="1362" priority="626">
      <formula>IF(RIGHT(TEXT(AQ685,"0.#"),1)=".",TRUE,FALSE)</formula>
    </cfRule>
  </conditionalFormatting>
  <conditionalFormatting sqref="AQ686">
    <cfRule type="expression" dxfId="1361" priority="623">
      <formula>IF(RIGHT(TEXT(AQ686,"0.#"),1)=".",FALSE,TRUE)</formula>
    </cfRule>
    <cfRule type="expression" dxfId="1360" priority="624">
      <formula>IF(RIGHT(TEXT(AQ686,"0.#"),1)=".",TRUE,FALSE)</formula>
    </cfRule>
  </conditionalFormatting>
  <conditionalFormatting sqref="AQ684">
    <cfRule type="expression" dxfId="1359" priority="621">
      <formula>IF(RIGHT(TEXT(AQ684,"0.#"),1)=".",FALSE,TRUE)</formula>
    </cfRule>
    <cfRule type="expression" dxfId="1358" priority="622">
      <formula>IF(RIGHT(TEXT(AQ684,"0.#"),1)=".",TRUE,FALSE)</formula>
    </cfRule>
  </conditionalFormatting>
  <conditionalFormatting sqref="AE689">
    <cfRule type="expression" dxfId="1357" priority="619">
      <formula>IF(RIGHT(TEXT(AE689,"0.#"),1)=".",FALSE,TRUE)</formula>
    </cfRule>
    <cfRule type="expression" dxfId="1356" priority="620">
      <formula>IF(RIGHT(TEXT(AE689,"0.#"),1)=".",TRUE,FALSE)</formula>
    </cfRule>
  </conditionalFormatting>
  <conditionalFormatting sqref="AE690">
    <cfRule type="expression" dxfId="1355" priority="617">
      <formula>IF(RIGHT(TEXT(AE690,"0.#"),1)=".",FALSE,TRUE)</formula>
    </cfRule>
    <cfRule type="expression" dxfId="1354" priority="618">
      <formula>IF(RIGHT(TEXT(AE690,"0.#"),1)=".",TRUE,FALSE)</formula>
    </cfRule>
  </conditionalFormatting>
  <conditionalFormatting sqref="AE691">
    <cfRule type="expression" dxfId="1353" priority="615">
      <formula>IF(RIGHT(TEXT(AE691,"0.#"),1)=".",FALSE,TRUE)</formula>
    </cfRule>
    <cfRule type="expression" dxfId="1352" priority="616">
      <formula>IF(RIGHT(TEXT(AE691,"0.#"),1)=".",TRUE,FALSE)</formula>
    </cfRule>
  </conditionalFormatting>
  <conditionalFormatting sqref="AU689">
    <cfRule type="expression" dxfId="1351" priority="607">
      <formula>IF(RIGHT(TEXT(AU689,"0.#"),1)=".",FALSE,TRUE)</formula>
    </cfRule>
    <cfRule type="expression" dxfId="1350" priority="608">
      <formula>IF(RIGHT(TEXT(AU689,"0.#"),1)=".",TRUE,FALSE)</formula>
    </cfRule>
  </conditionalFormatting>
  <conditionalFormatting sqref="AU690">
    <cfRule type="expression" dxfId="1349" priority="605">
      <formula>IF(RIGHT(TEXT(AU690,"0.#"),1)=".",FALSE,TRUE)</formula>
    </cfRule>
    <cfRule type="expression" dxfId="1348" priority="606">
      <formula>IF(RIGHT(TEXT(AU690,"0.#"),1)=".",TRUE,FALSE)</formula>
    </cfRule>
  </conditionalFormatting>
  <conditionalFormatting sqref="AU691">
    <cfRule type="expression" dxfId="1347" priority="603">
      <formula>IF(RIGHT(TEXT(AU691,"0.#"),1)=".",FALSE,TRUE)</formula>
    </cfRule>
    <cfRule type="expression" dxfId="1346" priority="604">
      <formula>IF(RIGHT(TEXT(AU691,"0.#"),1)=".",TRUE,FALSE)</formula>
    </cfRule>
  </conditionalFormatting>
  <conditionalFormatting sqref="AQ690">
    <cfRule type="expression" dxfId="1345" priority="595">
      <formula>IF(RIGHT(TEXT(AQ690,"0.#"),1)=".",FALSE,TRUE)</formula>
    </cfRule>
    <cfRule type="expression" dxfId="1344" priority="596">
      <formula>IF(RIGHT(TEXT(AQ690,"0.#"),1)=".",TRUE,FALSE)</formula>
    </cfRule>
  </conditionalFormatting>
  <conditionalFormatting sqref="AQ691">
    <cfRule type="expression" dxfId="1343" priority="593">
      <formula>IF(RIGHT(TEXT(AQ691,"0.#"),1)=".",FALSE,TRUE)</formula>
    </cfRule>
    <cfRule type="expression" dxfId="1342" priority="594">
      <formula>IF(RIGHT(TEXT(AQ691,"0.#"),1)=".",TRUE,FALSE)</formula>
    </cfRule>
  </conditionalFormatting>
  <conditionalFormatting sqref="AQ689">
    <cfRule type="expression" dxfId="1341" priority="591">
      <formula>IF(RIGHT(TEXT(AQ689,"0.#"),1)=".",FALSE,TRUE)</formula>
    </cfRule>
    <cfRule type="expression" dxfId="1340" priority="592">
      <formula>IF(RIGHT(TEXT(AQ689,"0.#"),1)=".",TRUE,FALSE)</formula>
    </cfRule>
  </conditionalFormatting>
  <conditionalFormatting sqref="AE694">
    <cfRule type="expression" dxfId="1339" priority="589">
      <formula>IF(RIGHT(TEXT(AE694,"0.#"),1)=".",FALSE,TRUE)</formula>
    </cfRule>
    <cfRule type="expression" dxfId="1338" priority="590">
      <formula>IF(RIGHT(TEXT(AE694,"0.#"),1)=".",TRUE,FALSE)</formula>
    </cfRule>
  </conditionalFormatting>
  <conditionalFormatting sqref="AM696">
    <cfRule type="expression" dxfId="1337" priority="579">
      <formula>IF(RIGHT(TEXT(AM696,"0.#"),1)=".",FALSE,TRUE)</formula>
    </cfRule>
    <cfRule type="expression" dxfId="1336" priority="580">
      <formula>IF(RIGHT(TEXT(AM696,"0.#"),1)=".",TRUE,FALSE)</formula>
    </cfRule>
  </conditionalFormatting>
  <conditionalFormatting sqref="AE695">
    <cfRule type="expression" dxfId="1335" priority="587">
      <formula>IF(RIGHT(TEXT(AE695,"0.#"),1)=".",FALSE,TRUE)</formula>
    </cfRule>
    <cfRule type="expression" dxfId="1334" priority="588">
      <formula>IF(RIGHT(TEXT(AE695,"0.#"),1)=".",TRUE,FALSE)</formula>
    </cfRule>
  </conditionalFormatting>
  <conditionalFormatting sqref="AE696">
    <cfRule type="expression" dxfId="1333" priority="585">
      <formula>IF(RIGHT(TEXT(AE696,"0.#"),1)=".",FALSE,TRUE)</formula>
    </cfRule>
    <cfRule type="expression" dxfId="1332" priority="586">
      <formula>IF(RIGHT(TEXT(AE696,"0.#"),1)=".",TRUE,FALSE)</formula>
    </cfRule>
  </conditionalFormatting>
  <conditionalFormatting sqref="AM694">
    <cfRule type="expression" dxfId="1331" priority="583">
      <formula>IF(RIGHT(TEXT(AM694,"0.#"),1)=".",FALSE,TRUE)</formula>
    </cfRule>
    <cfRule type="expression" dxfId="1330" priority="584">
      <formula>IF(RIGHT(TEXT(AM694,"0.#"),1)=".",TRUE,FALSE)</formula>
    </cfRule>
  </conditionalFormatting>
  <conditionalFormatting sqref="AM695">
    <cfRule type="expression" dxfId="1329" priority="581">
      <formula>IF(RIGHT(TEXT(AM695,"0.#"),1)=".",FALSE,TRUE)</formula>
    </cfRule>
    <cfRule type="expression" dxfId="1328" priority="582">
      <formula>IF(RIGHT(TEXT(AM695,"0.#"),1)=".",TRUE,FALSE)</formula>
    </cfRule>
  </conditionalFormatting>
  <conditionalFormatting sqref="AU694">
    <cfRule type="expression" dxfId="1327" priority="577">
      <formula>IF(RIGHT(TEXT(AU694,"0.#"),1)=".",FALSE,TRUE)</formula>
    </cfRule>
    <cfRule type="expression" dxfId="1326" priority="578">
      <formula>IF(RIGHT(TEXT(AU694,"0.#"),1)=".",TRUE,FALSE)</formula>
    </cfRule>
  </conditionalFormatting>
  <conditionalFormatting sqref="AU695">
    <cfRule type="expression" dxfId="1325" priority="575">
      <formula>IF(RIGHT(TEXT(AU695,"0.#"),1)=".",FALSE,TRUE)</formula>
    </cfRule>
    <cfRule type="expression" dxfId="1324" priority="576">
      <formula>IF(RIGHT(TEXT(AU695,"0.#"),1)=".",TRUE,FALSE)</formula>
    </cfRule>
  </conditionalFormatting>
  <conditionalFormatting sqref="AU696">
    <cfRule type="expression" dxfId="1323" priority="573">
      <formula>IF(RIGHT(TEXT(AU696,"0.#"),1)=".",FALSE,TRUE)</formula>
    </cfRule>
    <cfRule type="expression" dxfId="1322" priority="574">
      <formula>IF(RIGHT(TEXT(AU696,"0.#"),1)=".",TRUE,FALSE)</formula>
    </cfRule>
  </conditionalFormatting>
  <conditionalFormatting sqref="AI694">
    <cfRule type="expression" dxfId="1321" priority="571">
      <formula>IF(RIGHT(TEXT(AI694,"0.#"),1)=".",FALSE,TRUE)</formula>
    </cfRule>
    <cfRule type="expression" dxfId="1320" priority="572">
      <formula>IF(RIGHT(TEXT(AI694,"0.#"),1)=".",TRUE,FALSE)</formula>
    </cfRule>
  </conditionalFormatting>
  <conditionalFormatting sqref="AI695">
    <cfRule type="expression" dxfId="1319" priority="569">
      <formula>IF(RIGHT(TEXT(AI695,"0.#"),1)=".",FALSE,TRUE)</formula>
    </cfRule>
    <cfRule type="expression" dxfId="1318" priority="570">
      <formula>IF(RIGHT(TEXT(AI695,"0.#"),1)=".",TRUE,FALSE)</formula>
    </cfRule>
  </conditionalFormatting>
  <conditionalFormatting sqref="AQ695">
    <cfRule type="expression" dxfId="1317" priority="565">
      <formula>IF(RIGHT(TEXT(AQ695,"0.#"),1)=".",FALSE,TRUE)</formula>
    </cfRule>
    <cfRule type="expression" dxfId="1316" priority="566">
      <formula>IF(RIGHT(TEXT(AQ695,"0.#"),1)=".",TRUE,FALSE)</formula>
    </cfRule>
  </conditionalFormatting>
  <conditionalFormatting sqref="AQ696">
    <cfRule type="expression" dxfId="1315" priority="563">
      <formula>IF(RIGHT(TEXT(AQ696,"0.#"),1)=".",FALSE,TRUE)</formula>
    </cfRule>
    <cfRule type="expression" dxfId="1314" priority="564">
      <formula>IF(RIGHT(TEXT(AQ696,"0.#"),1)=".",TRUE,FALSE)</formula>
    </cfRule>
  </conditionalFormatting>
  <conditionalFormatting sqref="AU101">
    <cfRule type="expression" dxfId="1313" priority="559">
      <formula>IF(RIGHT(TEXT(AU101,"0.#"),1)=".",FALSE,TRUE)</formula>
    </cfRule>
    <cfRule type="expression" dxfId="1312" priority="560">
      <formula>IF(RIGHT(TEXT(AU101,"0.#"),1)=".",TRUE,FALSE)</formula>
    </cfRule>
  </conditionalFormatting>
  <conditionalFormatting sqref="AU102">
    <cfRule type="expression" dxfId="1311" priority="557">
      <formula>IF(RIGHT(TEXT(AU102,"0.#"),1)=".",FALSE,TRUE)</formula>
    </cfRule>
    <cfRule type="expression" dxfId="1310" priority="558">
      <formula>IF(RIGHT(TEXT(AU102,"0.#"),1)=".",TRUE,FALSE)</formula>
    </cfRule>
  </conditionalFormatting>
  <conditionalFormatting sqref="AU104">
    <cfRule type="expression" dxfId="1309" priority="553">
      <formula>IF(RIGHT(TEXT(AU104,"0.#"),1)=".",FALSE,TRUE)</formula>
    </cfRule>
    <cfRule type="expression" dxfId="1308" priority="554">
      <formula>IF(RIGHT(TEXT(AU104,"0.#"),1)=".",TRUE,FALSE)</formula>
    </cfRule>
  </conditionalFormatting>
  <conditionalFormatting sqref="AU105">
    <cfRule type="expression" dxfId="1307" priority="551">
      <formula>IF(RIGHT(TEXT(AU105,"0.#"),1)=".",FALSE,TRUE)</formula>
    </cfRule>
    <cfRule type="expression" dxfId="1306" priority="552">
      <formula>IF(RIGHT(TEXT(AU105,"0.#"),1)=".",TRUE,FALSE)</formula>
    </cfRule>
  </conditionalFormatting>
  <conditionalFormatting sqref="AU107">
    <cfRule type="expression" dxfId="1305" priority="547">
      <formula>IF(RIGHT(TEXT(AU107,"0.#"),1)=".",FALSE,TRUE)</formula>
    </cfRule>
    <cfRule type="expression" dxfId="1304" priority="548">
      <formula>IF(RIGHT(TEXT(AU107,"0.#"),1)=".",TRUE,FALSE)</formula>
    </cfRule>
  </conditionalFormatting>
  <conditionalFormatting sqref="AU108">
    <cfRule type="expression" dxfId="1303" priority="545">
      <formula>IF(RIGHT(TEXT(AU108,"0.#"),1)=".",FALSE,TRUE)</formula>
    </cfRule>
    <cfRule type="expression" dxfId="1302" priority="546">
      <formula>IF(RIGHT(TEXT(AU108,"0.#"),1)=".",TRUE,FALSE)</formula>
    </cfRule>
  </conditionalFormatting>
  <conditionalFormatting sqref="AU110">
    <cfRule type="expression" dxfId="1301" priority="543">
      <formula>IF(RIGHT(TEXT(AU110,"0.#"),1)=".",FALSE,TRUE)</formula>
    </cfRule>
    <cfRule type="expression" dxfId="1300" priority="544">
      <formula>IF(RIGHT(TEXT(AU110,"0.#"),1)=".",TRUE,FALSE)</formula>
    </cfRule>
  </conditionalFormatting>
  <conditionalFormatting sqref="AU111">
    <cfRule type="expression" dxfId="1299" priority="541">
      <formula>IF(RIGHT(TEXT(AU111,"0.#"),1)=".",FALSE,TRUE)</formula>
    </cfRule>
    <cfRule type="expression" dxfId="1298" priority="542">
      <formula>IF(RIGHT(TEXT(AU111,"0.#"),1)=".",TRUE,FALSE)</formula>
    </cfRule>
  </conditionalFormatting>
  <conditionalFormatting sqref="AU113">
    <cfRule type="expression" dxfId="1297" priority="539">
      <formula>IF(RIGHT(TEXT(AU113,"0.#"),1)=".",FALSE,TRUE)</formula>
    </cfRule>
    <cfRule type="expression" dxfId="1296" priority="540">
      <formula>IF(RIGHT(TEXT(AU113,"0.#"),1)=".",TRUE,FALSE)</formula>
    </cfRule>
  </conditionalFormatting>
  <conditionalFormatting sqref="AU114">
    <cfRule type="expression" dxfId="1295" priority="537">
      <formula>IF(RIGHT(TEXT(AU114,"0.#"),1)=".",FALSE,TRUE)</formula>
    </cfRule>
    <cfRule type="expression" dxfId="1294" priority="538">
      <formula>IF(RIGHT(TEXT(AU114,"0.#"),1)=".",TRUE,FALSE)</formula>
    </cfRule>
  </conditionalFormatting>
  <conditionalFormatting sqref="AM489">
    <cfRule type="expression" dxfId="1293" priority="531">
      <formula>IF(RIGHT(TEXT(AM489,"0.#"),1)=".",FALSE,TRUE)</formula>
    </cfRule>
    <cfRule type="expression" dxfId="1292" priority="532">
      <formula>IF(RIGHT(TEXT(AM489,"0.#"),1)=".",TRUE,FALSE)</formula>
    </cfRule>
  </conditionalFormatting>
  <conditionalFormatting sqref="AM487">
    <cfRule type="expression" dxfId="1291" priority="535">
      <formula>IF(RIGHT(TEXT(AM487,"0.#"),1)=".",FALSE,TRUE)</formula>
    </cfRule>
    <cfRule type="expression" dxfId="1290" priority="536">
      <formula>IF(RIGHT(TEXT(AM487,"0.#"),1)=".",TRUE,FALSE)</formula>
    </cfRule>
  </conditionalFormatting>
  <conditionalFormatting sqref="AM488">
    <cfRule type="expression" dxfId="1289" priority="533">
      <formula>IF(RIGHT(TEXT(AM488,"0.#"),1)=".",FALSE,TRUE)</formula>
    </cfRule>
    <cfRule type="expression" dxfId="1288" priority="534">
      <formula>IF(RIGHT(TEXT(AM488,"0.#"),1)=".",TRUE,FALSE)</formula>
    </cfRule>
  </conditionalFormatting>
  <conditionalFormatting sqref="AI489">
    <cfRule type="expression" dxfId="1287" priority="525">
      <formula>IF(RIGHT(TEXT(AI489,"0.#"),1)=".",FALSE,TRUE)</formula>
    </cfRule>
    <cfRule type="expression" dxfId="1286" priority="526">
      <formula>IF(RIGHT(TEXT(AI489,"0.#"),1)=".",TRUE,FALSE)</formula>
    </cfRule>
  </conditionalFormatting>
  <conditionalFormatting sqref="AI487">
    <cfRule type="expression" dxfId="1285" priority="529">
      <formula>IF(RIGHT(TEXT(AI487,"0.#"),1)=".",FALSE,TRUE)</formula>
    </cfRule>
    <cfRule type="expression" dxfId="1284" priority="530">
      <formula>IF(RIGHT(TEXT(AI487,"0.#"),1)=".",TRUE,FALSE)</formula>
    </cfRule>
  </conditionalFormatting>
  <conditionalFormatting sqref="AI488">
    <cfRule type="expression" dxfId="1283" priority="527">
      <formula>IF(RIGHT(TEXT(AI488,"0.#"),1)=".",FALSE,TRUE)</formula>
    </cfRule>
    <cfRule type="expression" dxfId="1282" priority="528">
      <formula>IF(RIGHT(TEXT(AI488,"0.#"),1)=".",TRUE,FALSE)</formula>
    </cfRule>
  </conditionalFormatting>
  <conditionalFormatting sqref="AM514">
    <cfRule type="expression" dxfId="1281" priority="519">
      <formula>IF(RIGHT(TEXT(AM514,"0.#"),1)=".",FALSE,TRUE)</formula>
    </cfRule>
    <cfRule type="expression" dxfId="1280" priority="520">
      <formula>IF(RIGHT(TEXT(AM514,"0.#"),1)=".",TRUE,FALSE)</formula>
    </cfRule>
  </conditionalFormatting>
  <conditionalFormatting sqref="AM512">
    <cfRule type="expression" dxfId="1279" priority="523">
      <formula>IF(RIGHT(TEXT(AM512,"0.#"),1)=".",FALSE,TRUE)</formula>
    </cfRule>
    <cfRule type="expression" dxfId="1278" priority="524">
      <formula>IF(RIGHT(TEXT(AM512,"0.#"),1)=".",TRUE,FALSE)</formula>
    </cfRule>
  </conditionalFormatting>
  <conditionalFormatting sqref="AM513">
    <cfRule type="expression" dxfId="1277" priority="521">
      <formula>IF(RIGHT(TEXT(AM513,"0.#"),1)=".",FALSE,TRUE)</formula>
    </cfRule>
    <cfRule type="expression" dxfId="1276" priority="522">
      <formula>IF(RIGHT(TEXT(AM513,"0.#"),1)=".",TRUE,FALSE)</formula>
    </cfRule>
  </conditionalFormatting>
  <conditionalFormatting sqref="AI514">
    <cfRule type="expression" dxfId="1275" priority="513">
      <formula>IF(RIGHT(TEXT(AI514,"0.#"),1)=".",FALSE,TRUE)</formula>
    </cfRule>
    <cfRule type="expression" dxfId="1274" priority="514">
      <formula>IF(RIGHT(TEXT(AI514,"0.#"),1)=".",TRUE,FALSE)</formula>
    </cfRule>
  </conditionalFormatting>
  <conditionalFormatting sqref="AI512">
    <cfRule type="expression" dxfId="1273" priority="517">
      <formula>IF(RIGHT(TEXT(AI512,"0.#"),1)=".",FALSE,TRUE)</formula>
    </cfRule>
    <cfRule type="expression" dxfId="1272" priority="518">
      <formula>IF(RIGHT(TEXT(AI512,"0.#"),1)=".",TRUE,FALSE)</formula>
    </cfRule>
  </conditionalFormatting>
  <conditionalFormatting sqref="AI513">
    <cfRule type="expression" dxfId="1271" priority="515">
      <formula>IF(RIGHT(TEXT(AI513,"0.#"),1)=".",FALSE,TRUE)</formula>
    </cfRule>
    <cfRule type="expression" dxfId="1270" priority="516">
      <formula>IF(RIGHT(TEXT(AI513,"0.#"),1)=".",TRUE,FALSE)</formula>
    </cfRule>
  </conditionalFormatting>
  <conditionalFormatting sqref="AM519">
    <cfRule type="expression" dxfId="1269" priority="459">
      <formula>IF(RIGHT(TEXT(AM519,"0.#"),1)=".",FALSE,TRUE)</formula>
    </cfRule>
    <cfRule type="expression" dxfId="1268" priority="460">
      <formula>IF(RIGHT(TEXT(AM519,"0.#"),1)=".",TRUE,FALSE)</formula>
    </cfRule>
  </conditionalFormatting>
  <conditionalFormatting sqref="AM517">
    <cfRule type="expression" dxfId="1267" priority="463">
      <formula>IF(RIGHT(TEXT(AM517,"0.#"),1)=".",FALSE,TRUE)</formula>
    </cfRule>
    <cfRule type="expression" dxfId="1266" priority="464">
      <formula>IF(RIGHT(TEXT(AM517,"0.#"),1)=".",TRUE,FALSE)</formula>
    </cfRule>
  </conditionalFormatting>
  <conditionalFormatting sqref="AM518">
    <cfRule type="expression" dxfId="1265" priority="461">
      <formula>IF(RIGHT(TEXT(AM518,"0.#"),1)=".",FALSE,TRUE)</formula>
    </cfRule>
    <cfRule type="expression" dxfId="1264" priority="462">
      <formula>IF(RIGHT(TEXT(AM518,"0.#"),1)=".",TRUE,FALSE)</formula>
    </cfRule>
  </conditionalFormatting>
  <conditionalFormatting sqref="AI519">
    <cfRule type="expression" dxfId="1263" priority="453">
      <formula>IF(RIGHT(TEXT(AI519,"0.#"),1)=".",FALSE,TRUE)</formula>
    </cfRule>
    <cfRule type="expression" dxfId="1262" priority="454">
      <formula>IF(RIGHT(TEXT(AI519,"0.#"),1)=".",TRUE,FALSE)</formula>
    </cfRule>
  </conditionalFormatting>
  <conditionalFormatting sqref="AI517">
    <cfRule type="expression" dxfId="1261" priority="457">
      <formula>IF(RIGHT(TEXT(AI517,"0.#"),1)=".",FALSE,TRUE)</formula>
    </cfRule>
    <cfRule type="expression" dxfId="1260" priority="458">
      <formula>IF(RIGHT(TEXT(AI517,"0.#"),1)=".",TRUE,FALSE)</formula>
    </cfRule>
  </conditionalFormatting>
  <conditionalFormatting sqref="AI518">
    <cfRule type="expression" dxfId="1259" priority="455">
      <formula>IF(RIGHT(TEXT(AI518,"0.#"),1)=".",FALSE,TRUE)</formula>
    </cfRule>
    <cfRule type="expression" dxfId="1258" priority="456">
      <formula>IF(RIGHT(TEXT(AI518,"0.#"),1)=".",TRUE,FALSE)</formula>
    </cfRule>
  </conditionalFormatting>
  <conditionalFormatting sqref="AM524">
    <cfRule type="expression" dxfId="1257" priority="447">
      <formula>IF(RIGHT(TEXT(AM524,"0.#"),1)=".",FALSE,TRUE)</formula>
    </cfRule>
    <cfRule type="expression" dxfId="1256" priority="448">
      <formula>IF(RIGHT(TEXT(AM524,"0.#"),1)=".",TRUE,FALSE)</formula>
    </cfRule>
  </conditionalFormatting>
  <conditionalFormatting sqref="AM522">
    <cfRule type="expression" dxfId="1255" priority="451">
      <formula>IF(RIGHT(TEXT(AM522,"0.#"),1)=".",FALSE,TRUE)</formula>
    </cfRule>
    <cfRule type="expression" dxfId="1254" priority="452">
      <formula>IF(RIGHT(TEXT(AM522,"0.#"),1)=".",TRUE,FALSE)</formula>
    </cfRule>
  </conditionalFormatting>
  <conditionalFormatting sqref="AM523">
    <cfRule type="expression" dxfId="1253" priority="449">
      <formula>IF(RIGHT(TEXT(AM523,"0.#"),1)=".",FALSE,TRUE)</formula>
    </cfRule>
    <cfRule type="expression" dxfId="1252" priority="450">
      <formula>IF(RIGHT(TEXT(AM523,"0.#"),1)=".",TRUE,FALSE)</formula>
    </cfRule>
  </conditionalFormatting>
  <conditionalFormatting sqref="AI524">
    <cfRule type="expression" dxfId="1251" priority="441">
      <formula>IF(RIGHT(TEXT(AI524,"0.#"),1)=".",FALSE,TRUE)</formula>
    </cfRule>
    <cfRule type="expression" dxfId="1250" priority="442">
      <formula>IF(RIGHT(TEXT(AI524,"0.#"),1)=".",TRUE,FALSE)</formula>
    </cfRule>
  </conditionalFormatting>
  <conditionalFormatting sqref="AI522">
    <cfRule type="expression" dxfId="1249" priority="445">
      <formula>IF(RIGHT(TEXT(AI522,"0.#"),1)=".",FALSE,TRUE)</formula>
    </cfRule>
    <cfRule type="expression" dxfId="1248" priority="446">
      <formula>IF(RIGHT(TEXT(AI522,"0.#"),1)=".",TRUE,FALSE)</formula>
    </cfRule>
  </conditionalFormatting>
  <conditionalFormatting sqref="AI523">
    <cfRule type="expression" dxfId="1247" priority="443">
      <formula>IF(RIGHT(TEXT(AI523,"0.#"),1)=".",FALSE,TRUE)</formula>
    </cfRule>
    <cfRule type="expression" dxfId="1246" priority="444">
      <formula>IF(RIGHT(TEXT(AI523,"0.#"),1)=".",TRUE,FALSE)</formula>
    </cfRule>
  </conditionalFormatting>
  <conditionalFormatting sqref="AM529">
    <cfRule type="expression" dxfId="1245" priority="435">
      <formula>IF(RIGHT(TEXT(AM529,"0.#"),1)=".",FALSE,TRUE)</formula>
    </cfRule>
    <cfRule type="expression" dxfId="1244" priority="436">
      <formula>IF(RIGHT(TEXT(AM529,"0.#"),1)=".",TRUE,FALSE)</formula>
    </cfRule>
  </conditionalFormatting>
  <conditionalFormatting sqref="AM527">
    <cfRule type="expression" dxfId="1243" priority="439">
      <formula>IF(RIGHT(TEXT(AM527,"0.#"),1)=".",FALSE,TRUE)</formula>
    </cfRule>
    <cfRule type="expression" dxfId="1242" priority="440">
      <formula>IF(RIGHT(TEXT(AM527,"0.#"),1)=".",TRUE,FALSE)</formula>
    </cfRule>
  </conditionalFormatting>
  <conditionalFormatting sqref="AM528">
    <cfRule type="expression" dxfId="1241" priority="437">
      <formula>IF(RIGHT(TEXT(AM528,"0.#"),1)=".",FALSE,TRUE)</formula>
    </cfRule>
    <cfRule type="expression" dxfId="1240" priority="438">
      <formula>IF(RIGHT(TEXT(AM528,"0.#"),1)=".",TRUE,FALSE)</formula>
    </cfRule>
  </conditionalFormatting>
  <conditionalFormatting sqref="AI529">
    <cfRule type="expression" dxfId="1239" priority="429">
      <formula>IF(RIGHT(TEXT(AI529,"0.#"),1)=".",FALSE,TRUE)</formula>
    </cfRule>
    <cfRule type="expression" dxfId="1238" priority="430">
      <formula>IF(RIGHT(TEXT(AI529,"0.#"),1)=".",TRUE,FALSE)</formula>
    </cfRule>
  </conditionalFormatting>
  <conditionalFormatting sqref="AI527">
    <cfRule type="expression" dxfId="1237" priority="433">
      <formula>IF(RIGHT(TEXT(AI527,"0.#"),1)=".",FALSE,TRUE)</formula>
    </cfRule>
    <cfRule type="expression" dxfId="1236" priority="434">
      <formula>IF(RIGHT(TEXT(AI527,"0.#"),1)=".",TRUE,FALSE)</formula>
    </cfRule>
  </conditionalFormatting>
  <conditionalFormatting sqref="AI528">
    <cfRule type="expression" dxfId="1235" priority="431">
      <formula>IF(RIGHT(TEXT(AI528,"0.#"),1)=".",FALSE,TRUE)</formula>
    </cfRule>
    <cfRule type="expression" dxfId="1234" priority="432">
      <formula>IF(RIGHT(TEXT(AI528,"0.#"),1)=".",TRUE,FALSE)</formula>
    </cfRule>
  </conditionalFormatting>
  <conditionalFormatting sqref="AM494">
    <cfRule type="expression" dxfId="1233" priority="507">
      <formula>IF(RIGHT(TEXT(AM494,"0.#"),1)=".",FALSE,TRUE)</formula>
    </cfRule>
    <cfRule type="expression" dxfId="1232" priority="508">
      <formula>IF(RIGHT(TEXT(AM494,"0.#"),1)=".",TRUE,FALSE)</formula>
    </cfRule>
  </conditionalFormatting>
  <conditionalFormatting sqref="AM492">
    <cfRule type="expression" dxfId="1231" priority="511">
      <formula>IF(RIGHT(TEXT(AM492,"0.#"),1)=".",FALSE,TRUE)</formula>
    </cfRule>
    <cfRule type="expression" dxfId="1230" priority="512">
      <formula>IF(RIGHT(TEXT(AM492,"0.#"),1)=".",TRUE,FALSE)</formula>
    </cfRule>
  </conditionalFormatting>
  <conditionalFormatting sqref="AM493">
    <cfRule type="expression" dxfId="1229" priority="509">
      <formula>IF(RIGHT(TEXT(AM493,"0.#"),1)=".",FALSE,TRUE)</formula>
    </cfRule>
    <cfRule type="expression" dxfId="1228" priority="510">
      <formula>IF(RIGHT(TEXT(AM493,"0.#"),1)=".",TRUE,FALSE)</formula>
    </cfRule>
  </conditionalFormatting>
  <conditionalFormatting sqref="AI494">
    <cfRule type="expression" dxfId="1227" priority="501">
      <formula>IF(RIGHT(TEXT(AI494,"0.#"),1)=".",FALSE,TRUE)</formula>
    </cfRule>
    <cfRule type="expression" dxfId="1226" priority="502">
      <formula>IF(RIGHT(TEXT(AI494,"0.#"),1)=".",TRUE,FALSE)</formula>
    </cfRule>
  </conditionalFormatting>
  <conditionalFormatting sqref="AI492">
    <cfRule type="expression" dxfId="1225" priority="505">
      <formula>IF(RIGHT(TEXT(AI492,"0.#"),1)=".",FALSE,TRUE)</formula>
    </cfRule>
    <cfRule type="expression" dxfId="1224" priority="506">
      <formula>IF(RIGHT(TEXT(AI492,"0.#"),1)=".",TRUE,FALSE)</formula>
    </cfRule>
  </conditionalFormatting>
  <conditionalFormatting sqref="AI493">
    <cfRule type="expression" dxfId="1223" priority="503">
      <formula>IF(RIGHT(TEXT(AI493,"0.#"),1)=".",FALSE,TRUE)</formula>
    </cfRule>
    <cfRule type="expression" dxfId="1222" priority="504">
      <formula>IF(RIGHT(TEXT(AI493,"0.#"),1)=".",TRUE,FALSE)</formula>
    </cfRule>
  </conditionalFormatting>
  <conditionalFormatting sqref="AM499">
    <cfRule type="expression" dxfId="1221" priority="495">
      <formula>IF(RIGHT(TEXT(AM499,"0.#"),1)=".",FALSE,TRUE)</formula>
    </cfRule>
    <cfRule type="expression" dxfId="1220" priority="496">
      <formula>IF(RIGHT(TEXT(AM499,"0.#"),1)=".",TRUE,FALSE)</formula>
    </cfRule>
  </conditionalFormatting>
  <conditionalFormatting sqref="AM497">
    <cfRule type="expression" dxfId="1219" priority="499">
      <formula>IF(RIGHT(TEXT(AM497,"0.#"),1)=".",FALSE,TRUE)</formula>
    </cfRule>
    <cfRule type="expression" dxfId="1218" priority="500">
      <formula>IF(RIGHT(TEXT(AM497,"0.#"),1)=".",TRUE,FALSE)</formula>
    </cfRule>
  </conditionalFormatting>
  <conditionalFormatting sqref="AM498">
    <cfRule type="expression" dxfId="1217" priority="497">
      <formula>IF(RIGHT(TEXT(AM498,"0.#"),1)=".",FALSE,TRUE)</formula>
    </cfRule>
    <cfRule type="expression" dxfId="1216" priority="498">
      <formula>IF(RIGHT(TEXT(AM498,"0.#"),1)=".",TRUE,FALSE)</formula>
    </cfRule>
  </conditionalFormatting>
  <conditionalFormatting sqref="AI499">
    <cfRule type="expression" dxfId="1215" priority="489">
      <formula>IF(RIGHT(TEXT(AI499,"0.#"),1)=".",FALSE,TRUE)</formula>
    </cfRule>
    <cfRule type="expression" dxfId="1214" priority="490">
      <formula>IF(RIGHT(TEXT(AI499,"0.#"),1)=".",TRUE,FALSE)</formula>
    </cfRule>
  </conditionalFormatting>
  <conditionalFormatting sqref="AI497">
    <cfRule type="expression" dxfId="1213" priority="493">
      <formula>IF(RIGHT(TEXT(AI497,"0.#"),1)=".",FALSE,TRUE)</formula>
    </cfRule>
    <cfRule type="expression" dxfId="1212" priority="494">
      <formula>IF(RIGHT(TEXT(AI497,"0.#"),1)=".",TRUE,FALSE)</formula>
    </cfRule>
  </conditionalFormatting>
  <conditionalFormatting sqref="AI498">
    <cfRule type="expression" dxfId="1211" priority="491">
      <formula>IF(RIGHT(TEXT(AI498,"0.#"),1)=".",FALSE,TRUE)</formula>
    </cfRule>
    <cfRule type="expression" dxfId="1210" priority="492">
      <formula>IF(RIGHT(TEXT(AI498,"0.#"),1)=".",TRUE,FALSE)</formula>
    </cfRule>
  </conditionalFormatting>
  <conditionalFormatting sqref="AM504">
    <cfRule type="expression" dxfId="1209" priority="483">
      <formula>IF(RIGHT(TEXT(AM504,"0.#"),1)=".",FALSE,TRUE)</formula>
    </cfRule>
    <cfRule type="expression" dxfId="1208" priority="484">
      <formula>IF(RIGHT(TEXT(AM504,"0.#"),1)=".",TRUE,FALSE)</formula>
    </cfRule>
  </conditionalFormatting>
  <conditionalFormatting sqref="AM502">
    <cfRule type="expression" dxfId="1207" priority="487">
      <formula>IF(RIGHT(TEXT(AM502,"0.#"),1)=".",FALSE,TRUE)</formula>
    </cfRule>
    <cfRule type="expression" dxfId="1206" priority="488">
      <formula>IF(RIGHT(TEXT(AM502,"0.#"),1)=".",TRUE,FALSE)</formula>
    </cfRule>
  </conditionalFormatting>
  <conditionalFormatting sqref="AM503">
    <cfRule type="expression" dxfId="1205" priority="485">
      <formula>IF(RIGHT(TEXT(AM503,"0.#"),1)=".",FALSE,TRUE)</formula>
    </cfRule>
    <cfRule type="expression" dxfId="1204" priority="486">
      <formula>IF(RIGHT(TEXT(AM503,"0.#"),1)=".",TRUE,FALSE)</formula>
    </cfRule>
  </conditionalFormatting>
  <conditionalFormatting sqref="AI504">
    <cfRule type="expression" dxfId="1203" priority="477">
      <formula>IF(RIGHT(TEXT(AI504,"0.#"),1)=".",FALSE,TRUE)</formula>
    </cfRule>
    <cfRule type="expression" dxfId="1202" priority="478">
      <formula>IF(RIGHT(TEXT(AI504,"0.#"),1)=".",TRUE,FALSE)</formula>
    </cfRule>
  </conditionalFormatting>
  <conditionalFormatting sqref="AI502">
    <cfRule type="expression" dxfId="1201" priority="481">
      <formula>IF(RIGHT(TEXT(AI502,"0.#"),1)=".",FALSE,TRUE)</formula>
    </cfRule>
    <cfRule type="expression" dxfId="1200" priority="482">
      <formula>IF(RIGHT(TEXT(AI502,"0.#"),1)=".",TRUE,FALSE)</formula>
    </cfRule>
  </conditionalFormatting>
  <conditionalFormatting sqref="AI503">
    <cfRule type="expression" dxfId="1199" priority="479">
      <formula>IF(RIGHT(TEXT(AI503,"0.#"),1)=".",FALSE,TRUE)</formula>
    </cfRule>
    <cfRule type="expression" dxfId="1198" priority="480">
      <formula>IF(RIGHT(TEXT(AI503,"0.#"),1)=".",TRUE,FALSE)</formula>
    </cfRule>
  </conditionalFormatting>
  <conditionalFormatting sqref="AM509">
    <cfRule type="expression" dxfId="1197" priority="471">
      <formula>IF(RIGHT(TEXT(AM509,"0.#"),1)=".",FALSE,TRUE)</formula>
    </cfRule>
    <cfRule type="expression" dxfId="1196" priority="472">
      <formula>IF(RIGHT(TEXT(AM509,"0.#"),1)=".",TRUE,FALSE)</formula>
    </cfRule>
  </conditionalFormatting>
  <conditionalFormatting sqref="AM507">
    <cfRule type="expression" dxfId="1195" priority="475">
      <formula>IF(RIGHT(TEXT(AM507,"0.#"),1)=".",FALSE,TRUE)</formula>
    </cfRule>
    <cfRule type="expression" dxfId="1194" priority="476">
      <formula>IF(RIGHT(TEXT(AM507,"0.#"),1)=".",TRUE,FALSE)</formula>
    </cfRule>
  </conditionalFormatting>
  <conditionalFormatting sqref="AM508">
    <cfRule type="expression" dxfId="1193" priority="473">
      <formula>IF(RIGHT(TEXT(AM508,"0.#"),1)=".",FALSE,TRUE)</formula>
    </cfRule>
    <cfRule type="expression" dxfId="1192" priority="474">
      <formula>IF(RIGHT(TEXT(AM508,"0.#"),1)=".",TRUE,FALSE)</formula>
    </cfRule>
  </conditionalFormatting>
  <conditionalFormatting sqref="AI509">
    <cfRule type="expression" dxfId="1191" priority="465">
      <formula>IF(RIGHT(TEXT(AI509,"0.#"),1)=".",FALSE,TRUE)</formula>
    </cfRule>
    <cfRule type="expression" dxfId="1190" priority="466">
      <formula>IF(RIGHT(TEXT(AI509,"0.#"),1)=".",TRUE,FALSE)</formula>
    </cfRule>
  </conditionalFormatting>
  <conditionalFormatting sqref="AI507">
    <cfRule type="expression" dxfId="1189" priority="469">
      <formula>IF(RIGHT(TEXT(AI507,"0.#"),1)=".",FALSE,TRUE)</formula>
    </cfRule>
    <cfRule type="expression" dxfId="1188" priority="470">
      <formula>IF(RIGHT(TEXT(AI507,"0.#"),1)=".",TRUE,FALSE)</formula>
    </cfRule>
  </conditionalFormatting>
  <conditionalFormatting sqref="AI508">
    <cfRule type="expression" dxfId="1187" priority="467">
      <formula>IF(RIGHT(TEXT(AI508,"0.#"),1)=".",FALSE,TRUE)</formula>
    </cfRule>
    <cfRule type="expression" dxfId="1186" priority="468">
      <formula>IF(RIGHT(TEXT(AI508,"0.#"),1)=".",TRUE,FALSE)</formula>
    </cfRule>
  </conditionalFormatting>
  <conditionalFormatting sqref="AM543">
    <cfRule type="expression" dxfId="1185" priority="423">
      <formula>IF(RIGHT(TEXT(AM543,"0.#"),1)=".",FALSE,TRUE)</formula>
    </cfRule>
    <cfRule type="expression" dxfId="1184" priority="424">
      <formula>IF(RIGHT(TEXT(AM543,"0.#"),1)=".",TRUE,FALSE)</formula>
    </cfRule>
  </conditionalFormatting>
  <conditionalFormatting sqref="AM541">
    <cfRule type="expression" dxfId="1183" priority="427">
      <formula>IF(RIGHT(TEXT(AM541,"0.#"),1)=".",FALSE,TRUE)</formula>
    </cfRule>
    <cfRule type="expression" dxfId="1182" priority="428">
      <formula>IF(RIGHT(TEXT(AM541,"0.#"),1)=".",TRUE,FALSE)</formula>
    </cfRule>
  </conditionalFormatting>
  <conditionalFormatting sqref="AM542">
    <cfRule type="expression" dxfId="1181" priority="425">
      <formula>IF(RIGHT(TEXT(AM542,"0.#"),1)=".",FALSE,TRUE)</formula>
    </cfRule>
    <cfRule type="expression" dxfId="1180" priority="426">
      <formula>IF(RIGHT(TEXT(AM542,"0.#"),1)=".",TRUE,FALSE)</formula>
    </cfRule>
  </conditionalFormatting>
  <conditionalFormatting sqref="AI543">
    <cfRule type="expression" dxfId="1179" priority="417">
      <formula>IF(RIGHT(TEXT(AI543,"0.#"),1)=".",FALSE,TRUE)</formula>
    </cfRule>
    <cfRule type="expression" dxfId="1178" priority="418">
      <formula>IF(RIGHT(TEXT(AI543,"0.#"),1)=".",TRUE,FALSE)</formula>
    </cfRule>
  </conditionalFormatting>
  <conditionalFormatting sqref="AI541">
    <cfRule type="expression" dxfId="1177" priority="421">
      <formula>IF(RIGHT(TEXT(AI541,"0.#"),1)=".",FALSE,TRUE)</formula>
    </cfRule>
    <cfRule type="expression" dxfId="1176" priority="422">
      <formula>IF(RIGHT(TEXT(AI541,"0.#"),1)=".",TRUE,FALSE)</formula>
    </cfRule>
  </conditionalFormatting>
  <conditionalFormatting sqref="AI542">
    <cfRule type="expression" dxfId="1175" priority="419">
      <formula>IF(RIGHT(TEXT(AI542,"0.#"),1)=".",FALSE,TRUE)</formula>
    </cfRule>
    <cfRule type="expression" dxfId="1174" priority="420">
      <formula>IF(RIGHT(TEXT(AI542,"0.#"),1)=".",TRUE,FALSE)</formula>
    </cfRule>
  </conditionalFormatting>
  <conditionalFormatting sqref="AM568">
    <cfRule type="expression" dxfId="1173" priority="411">
      <formula>IF(RIGHT(TEXT(AM568,"0.#"),1)=".",FALSE,TRUE)</formula>
    </cfRule>
    <cfRule type="expression" dxfId="1172" priority="412">
      <formula>IF(RIGHT(TEXT(AM568,"0.#"),1)=".",TRUE,FALSE)</formula>
    </cfRule>
  </conditionalFormatting>
  <conditionalFormatting sqref="AM566">
    <cfRule type="expression" dxfId="1171" priority="415">
      <formula>IF(RIGHT(TEXT(AM566,"0.#"),1)=".",FALSE,TRUE)</formula>
    </cfRule>
    <cfRule type="expression" dxfId="1170" priority="416">
      <formula>IF(RIGHT(TEXT(AM566,"0.#"),1)=".",TRUE,FALSE)</formula>
    </cfRule>
  </conditionalFormatting>
  <conditionalFormatting sqref="AM567">
    <cfRule type="expression" dxfId="1169" priority="413">
      <formula>IF(RIGHT(TEXT(AM567,"0.#"),1)=".",FALSE,TRUE)</formula>
    </cfRule>
    <cfRule type="expression" dxfId="1168" priority="414">
      <formula>IF(RIGHT(TEXT(AM567,"0.#"),1)=".",TRUE,FALSE)</formula>
    </cfRule>
  </conditionalFormatting>
  <conditionalFormatting sqref="AI568">
    <cfRule type="expression" dxfId="1167" priority="405">
      <formula>IF(RIGHT(TEXT(AI568,"0.#"),1)=".",FALSE,TRUE)</formula>
    </cfRule>
    <cfRule type="expression" dxfId="1166" priority="406">
      <formula>IF(RIGHT(TEXT(AI568,"0.#"),1)=".",TRUE,FALSE)</formula>
    </cfRule>
  </conditionalFormatting>
  <conditionalFormatting sqref="AI566">
    <cfRule type="expression" dxfId="1165" priority="409">
      <formula>IF(RIGHT(TEXT(AI566,"0.#"),1)=".",FALSE,TRUE)</formula>
    </cfRule>
    <cfRule type="expression" dxfId="1164" priority="410">
      <formula>IF(RIGHT(TEXT(AI566,"0.#"),1)=".",TRUE,FALSE)</formula>
    </cfRule>
  </conditionalFormatting>
  <conditionalFormatting sqref="AI567">
    <cfRule type="expression" dxfId="1163" priority="407">
      <formula>IF(RIGHT(TEXT(AI567,"0.#"),1)=".",FALSE,TRUE)</formula>
    </cfRule>
    <cfRule type="expression" dxfId="1162" priority="408">
      <formula>IF(RIGHT(TEXT(AI567,"0.#"),1)=".",TRUE,FALSE)</formula>
    </cfRule>
  </conditionalFormatting>
  <conditionalFormatting sqref="AM573">
    <cfRule type="expression" dxfId="1161" priority="351">
      <formula>IF(RIGHT(TEXT(AM573,"0.#"),1)=".",FALSE,TRUE)</formula>
    </cfRule>
    <cfRule type="expression" dxfId="1160" priority="352">
      <formula>IF(RIGHT(TEXT(AM573,"0.#"),1)=".",TRUE,FALSE)</formula>
    </cfRule>
  </conditionalFormatting>
  <conditionalFormatting sqref="AM571">
    <cfRule type="expression" dxfId="1159" priority="355">
      <formula>IF(RIGHT(TEXT(AM571,"0.#"),1)=".",FALSE,TRUE)</formula>
    </cfRule>
    <cfRule type="expression" dxfId="1158" priority="356">
      <formula>IF(RIGHT(TEXT(AM571,"0.#"),1)=".",TRUE,FALSE)</formula>
    </cfRule>
  </conditionalFormatting>
  <conditionalFormatting sqref="AM572">
    <cfRule type="expression" dxfId="1157" priority="353">
      <formula>IF(RIGHT(TEXT(AM572,"0.#"),1)=".",FALSE,TRUE)</formula>
    </cfRule>
    <cfRule type="expression" dxfId="1156" priority="354">
      <formula>IF(RIGHT(TEXT(AM572,"0.#"),1)=".",TRUE,FALSE)</formula>
    </cfRule>
  </conditionalFormatting>
  <conditionalFormatting sqref="AI573">
    <cfRule type="expression" dxfId="1155" priority="345">
      <formula>IF(RIGHT(TEXT(AI573,"0.#"),1)=".",FALSE,TRUE)</formula>
    </cfRule>
    <cfRule type="expression" dxfId="1154" priority="346">
      <formula>IF(RIGHT(TEXT(AI573,"0.#"),1)=".",TRUE,FALSE)</formula>
    </cfRule>
  </conditionalFormatting>
  <conditionalFormatting sqref="AI571">
    <cfRule type="expression" dxfId="1153" priority="349">
      <formula>IF(RIGHT(TEXT(AI571,"0.#"),1)=".",FALSE,TRUE)</formula>
    </cfRule>
    <cfRule type="expression" dxfId="1152" priority="350">
      <formula>IF(RIGHT(TEXT(AI571,"0.#"),1)=".",TRUE,FALSE)</formula>
    </cfRule>
  </conditionalFormatting>
  <conditionalFormatting sqref="AI572">
    <cfRule type="expression" dxfId="1151" priority="347">
      <formula>IF(RIGHT(TEXT(AI572,"0.#"),1)=".",FALSE,TRUE)</formula>
    </cfRule>
    <cfRule type="expression" dxfId="1150" priority="348">
      <formula>IF(RIGHT(TEXT(AI572,"0.#"),1)=".",TRUE,FALSE)</formula>
    </cfRule>
  </conditionalFormatting>
  <conditionalFormatting sqref="AM578">
    <cfRule type="expression" dxfId="1149" priority="339">
      <formula>IF(RIGHT(TEXT(AM578,"0.#"),1)=".",FALSE,TRUE)</formula>
    </cfRule>
    <cfRule type="expression" dxfId="1148" priority="340">
      <formula>IF(RIGHT(TEXT(AM578,"0.#"),1)=".",TRUE,FALSE)</formula>
    </cfRule>
  </conditionalFormatting>
  <conditionalFormatting sqref="AM576">
    <cfRule type="expression" dxfId="1147" priority="343">
      <formula>IF(RIGHT(TEXT(AM576,"0.#"),1)=".",FALSE,TRUE)</formula>
    </cfRule>
    <cfRule type="expression" dxfId="1146" priority="344">
      <formula>IF(RIGHT(TEXT(AM576,"0.#"),1)=".",TRUE,FALSE)</formula>
    </cfRule>
  </conditionalFormatting>
  <conditionalFormatting sqref="AM577">
    <cfRule type="expression" dxfId="1145" priority="341">
      <formula>IF(RIGHT(TEXT(AM577,"0.#"),1)=".",FALSE,TRUE)</formula>
    </cfRule>
    <cfRule type="expression" dxfId="1144" priority="342">
      <formula>IF(RIGHT(TEXT(AM577,"0.#"),1)=".",TRUE,FALSE)</formula>
    </cfRule>
  </conditionalFormatting>
  <conditionalFormatting sqref="AI578">
    <cfRule type="expression" dxfId="1143" priority="333">
      <formula>IF(RIGHT(TEXT(AI578,"0.#"),1)=".",FALSE,TRUE)</formula>
    </cfRule>
    <cfRule type="expression" dxfId="1142" priority="334">
      <formula>IF(RIGHT(TEXT(AI578,"0.#"),1)=".",TRUE,FALSE)</formula>
    </cfRule>
  </conditionalFormatting>
  <conditionalFormatting sqref="AI576">
    <cfRule type="expression" dxfId="1141" priority="337">
      <formula>IF(RIGHT(TEXT(AI576,"0.#"),1)=".",FALSE,TRUE)</formula>
    </cfRule>
    <cfRule type="expression" dxfId="1140" priority="338">
      <formula>IF(RIGHT(TEXT(AI576,"0.#"),1)=".",TRUE,FALSE)</formula>
    </cfRule>
  </conditionalFormatting>
  <conditionalFormatting sqref="AI577">
    <cfRule type="expression" dxfId="1139" priority="335">
      <formula>IF(RIGHT(TEXT(AI577,"0.#"),1)=".",FALSE,TRUE)</formula>
    </cfRule>
    <cfRule type="expression" dxfId="1138" priority="336">
      <formula>IF(RIGHT(TEXT(AI577,"0.#"),1)=".",TRUE,FALSE)</formula>
    </cfRule>
  </conditionalFormatting>
  <conditionalFormatting sqref="AM583">
    <cfRule type="expression" dxfId="1137" priority="327">
      <formula>IF(RIGHT(TEXT(AM583,"0.#"),1)=".",FALSE,TRUE)</formula>
    </cfRule>
    <cfRule type="expression" dxfId="1136" priority="328">
      <formula>IF(RIGHT(TEXT(AM583,"0.#"),1)=".",TRUE,FALSE)</formula>
    </cfRule>
  </conditionalFormatting>
  <conditionalFormatting sqref="AM581">
    <cfRule type="expression" dxfId="1135" priority="331">
      <formula>IF(RIGHT(TEXT(AM581,"0.#"),1)=".",FALSE,TRUE)</formula>
    </cfRule>
    <cfRule type="expression" dxfId="1134" priority="332">
      <formula>IF(RIGHT(TEXT(AM581,"0.#"),1)=".",TRUE,FALSE)</formula>
    </cfRule>
  </conditionalFormatting>
  <conditionalFormatting sqref="AM582">
    <cfRule type="expression" dxfId="1133" priority="329">
      <formula>IF(RIGHT(TEXT(AM582,"0.#"),1)=".",FALSE,TRUE)</formula>
    </cfRule>
    <cfRule type="expression" dxfId="1132" priority="330">
      <formula>IF(RIGHT(TEXT(AM582,"0.#"),1)=".",TRUE,FALSE)</formula>
    </cfRule>
  </conditionalFormatting>
  <conditionalFormatting sqref="AI583">
    <cfRule type="expression" dxfId="1131" priority="321">
      <formula>IF(RIGHT(TEXT(AI583,"0.#"),1)=".",FALSE,TRUE)</formula>
    </cfRule>
    <cfRule type="expression" dxfId="1130" priority="322">
      <formula>IF(RIGHT(TEXT(AI583,"0.#"),1)=".",TRUE,FALSE)</formula>
    </cfRule>
  </conditionalFormatting>
  <conditionalFormatting sqref="AI581">
    <cfRule type="expression" dxfId="1129" priority="325">
      <formula>IF(RIGHT(TEXT(AI581,"0.#"),1)=".",FALSE,TRUE)</formula>
    </cfRule>
    <cfRule type="expression" dxfId="1128" priority="326">
      <formula>IF(RIGHT(TEXT(AI581,"0.#"),1)=".",TRUE,FALSE)</formula>
    </cfRule>
  </conditionalFormatting>
  <conditionalFormatting sqref="AI582">
    <cfRule type="expression" dxfId="1127" priority="323">
      <formula>IF(RIGHT(TEXT(AI582,"0.#"),1)=".",FALSE,TRUE)</formula>
    </cfRule>
    <cfRule type="expression" dxfId="1126" priority="324">
      <formula>IF(RIGHT(TEXT(AI582,"0.#"),1)=".",TRUE,FALSE)</formula>
    </cfRule>
  </conditionalFormatting>
  <conditionalFormatting sqref="AM548">
    <cfRule type="expression" dxfId="1125" priority="399">
      <formula>IF(RIGHT(TEXT(AM548,"0.#"),1)=".",FALSE,TRUE)</formula>
    </cfRule>
    <cfRule type="expression" dxfId="1124" priority="400">
      <formula>IF(RIGHT(TEXT(AM548,"0.#"),1)=".",TRUE,FALSE)</formula>
    </cfRule>
  </conditionalFormatting>
  <conditionalFormatting sqref="AM546">
    <cfRule type="expression" dxfId="1123" priority="403">
      <formula>IF(RIGHT(TEXT(AM546,"0.#"),1)=".",FALSE,TRUE)</formula>
    </cfRule>
    <cfRule type="expression" dxfId="1122" priority="404">
      <formula>IF(RIGHT(TEXT(AM546,"0.#"),1)=".",TRUE,FALSE)</formula>
    </cfRule>
  </conditionalFormatting>
  <conditionalFormatting sqref="AM547">
    <cfRule type="expression" dxfId="1121" priority="401">
      <formula>IF(RIGHT(TEXT(AM547,"0.#"),1)=".",FALSE,TRUE)</formula>
    </cfRule>
    <cfRule type="expression" dxfId="1120" priority="402">
      <formula>IF(RIGHT(TEXT(AM547,"0.#"),1)=".",TRUE,FALSE)</formula>
    </cfRule>
  </conditionalFormatting>
  <conditionalFormatting sqref="AI548">
    <cfRule type="expression" dxfId="1119" priority="393">
      <formula>IF(RIGHT(TEXT(AI548,"0.#"),1)=".",FALSE,TRUE)</formula>
    </cfRule>
    <cfRule type="expression" dxfId="1118" priority="394">
      <formula>IF(RIGHT(TEXT(AI548,"0.#"),1)=".",TRUE,FALSE)</formula>
    </cfRule>
  </conditionalFormatting>
  <conditionalFormatting sqref="AI546">
    <cfRule type="expression" dxfId="1117" priority="397">
      <formula>IF(RIGHT(TEXT(AI546,"0.#"),1)=".",FALSE,TRUE)</formula>
    </cfRule>
    <cfRule type="expression" dxfId="1116" priority="398">
      <formula>IF(RIGHT(TEXT(AI546,"0.#"),1)=".",TRUE,FALSE)</formula>
    </cfRule>
  </conditionalFormatting>
  <conditionalFormatting sqref="AI547">
    <cfRule type="expression" dxfId="1115" priority="395">
      <formula>IF(RIGHT(TEXT(AI547,"0.#"),1)=".",FALSE,TRUE)</formula>
    </cfRule>
    <cfRule type="expression" dxfId="1114" priority="396">
      <formula>IF(RIGHT(TEXT(AI547,"0.#"),1)=".",TRUE,FALSE)</formula>
    </cfRule>
  </conditionalFormatting>
  <conditionalFormatting sqref="AM553">
    <cfRule type="expression" dxfId="1113" priority="387">
      <formula>IF(RIGHT(TEXT(AM553,"0.#"),1)=".",FALSE,TRUE)</formula>
    </cfRule>
    <cfRule type="expression" dxfId="1112" priority="388">
      <formula>IF(RIGHT(TEXT(AM553,"0.#"),1)=".",TRUE,FALSE)</formula>
    </cfRule>
  </conditionalFormatting>
  <conditionalFormatting sqref="AM551">
    <cfRule type="expression" dxfId="1111" priority="391">
      <formula>IF(RIGHT(TEXT(AM551,"0.#"),1)=".",FALSE,TRUE)</formula>
    </cfRule>
    <cfRule type="expression" dxfId="1110" priority="392">
      <formula>IF(RIGHT(TEXT(AM551,"0.#"),1)=".",TRUE,FALSE)</formula>
    </cfRule>
  </conditionalFormatting>
  <conditionalFormatting sqref="AM552">
    <cfRule type="expression" dxfId="1109" priority="389">
      <formula>IF(RIGHT(TEXT(AM552,"0.#"),1)=".",FALSE,TRUE)</formula>
    </cfRule>
    <cfRule type="expression" dxfId="1108" priority="390">
      <formula>IF(RIGHT(TEXT(AM552,"0.#"),1)=".",TRUE,FALSE)</formula>
    </cfRule>
  </conditionalFormatting>
  <conditionalFormatting sqref="AI553">
    <cfRule type="expression" dxfId="1107" priority="381">
      <formula>IF(RIGHT(TEXT(AI553,"0.#"),1)=".",FALSE,TRUE)</formula>
    </cfRule>
    <cfRule type="expression" dxfId="1106" priority="382">
      <formula>IF(RIGHT(TEXT(AI553,"0.#"),1)=".",TRUE,FALSE)</formula>
    </cfRule>
  </conditionalFormatting>
  <conditionalFormatting sqref="AI551">
    <cfRule type="expression" dxfId="1105" priority="385">
      <formula>IF(RIGHT(TEXT(AI551,"0.#"),1)=".",FALSE,TRUE)</formula>
    </cfRule>
    <cfRule type="expression" dxfId="1104" priority="386">
      <formula>IF(RIGHT(TEXT(AI551,"0.#"),1)=".",TRUE,FALSE)</formula>
    </cfRule>
  </conditionalFormatting>
  <conditionalFormatting sqref="AI552">
    <cfRule type="expression" dxfId="1103" priority="383">
      <formula>IF(RIGHT(TEXT(AI552,"0.#"),1)=".",FALSE,TRUE)</formula>
    </cfRule>
    <cfRule type="expression" dxfId="1102" priority="384">
      <formula>IF(RIGHT(TEXT(AI552,"0.#"),1)=".",TRUE,FALSE)</formula>
    </cfRule>
  </conditionalFormatting>
  <conditionalFormatting sqref="AM558">
    <cfRule type="expression" dxfId="1101" priority="375">
      <formula>IF(RIGHT(TEXT(AM558,"0.#"),1)=".",FALSE,TRUE)</formula>
    </cfRule>
    <cfRule type="expression" dxfId="1100" priority="376">
      <formula>IF(RIGHT(TEXT(AM558,"0.#"),1)=".",TRUE,FALSE)</formula>
    </cfRule>
  </conditionalFormatting>
  <conditionalFormatting sqref="AM556">
    <cfRule type="expression" dxfId="1099" priority="379">
      <formula>IF(RIGHT(TEXT(AM556,"0.#"),1)=".",FALSE,TRUE)</formula>
    </cfRule>
    <cfRule type="expression" dxfId="1098" priority="380">
      <formula>IF(RIGHT(TEXT(AM556,"0.#"),1)=".",TRUE,FALSE)</formula>
    </cfRule>
  </conditionalFormatting>
  <conditionalFormatting sqref="AM557">
    <cfRule type="expression" dxfId="1097" priority="377">
      <formula>IF(RIGHT(TEXT(AM557,"0.#"),1)=".",FALSE,TRUE)</formula>
    </cfRule>
    <cfRule type="expression" dxfId="1096" priority="378">
      <formula>IF(RIGHT(TEXT(AM557,"0.#"),1)=".",TRUE,FALSE)</formula>
    </cfRule>
  </conditionalFormatting>
  <conditionalFormatting sqref="AI558">
    <cfRule type="expression" dxfId="1095" priority="369">
      <formula>IF(RIGHT(TEXT(AI558,"0.#"),1)=".",FALSE,TRUE)</formula>
    </cfRule>
    <cfRule type="expression" dxfId="1094" priority="370">
      <formula>IF(RIGHT(TEXT(AI558,"0.#"),1)=".",TRUE,FALSE)</formula>
    </cfRule>
  </conditionalFormatting>
  <conditionalFormatting sqref="AI556">
    <cfRule type="expression" dxfId="1093" priority="373">
      <formula>IF(RIGHT(TEXT(AI556,"0.#"),1)=".",FALSE,TRUE)</formula>
    </cfRule>
    <cfRule type="expression" dxfId="1092" priority="374">
      <formula>IF(RIGHT(TEXT(AI556,"0.#"),1)=".",TRUE,FALSE)</formula>
    </cfRule>
  </conditionalFormatting>
  <conditionalFormatting sqref="AI557">
    <cfRule type="expression" dxfId="1091" priority="371">
      <formula>IF(RIGHT(TEXT(AI557,"0.#"),1)=".",FALSE,TRUE)</formula>
    </cfRule>
    <cfRule type="expression" dxfId="1090" priority="372">
      <formula>IF(RIGHT(TEXT(AI557,"0.#"),1)=".",TRUE,FALSE)</formula>
    </cfRule>
  </conditionalFormatting>
  <conditionalFormatting sqref="AM563">
    <cfRule type="expression" dxfId="1089" priority="363">
      <formula>IF(RIGHT(TEXT(AM563,"0.#"),1)=".",FALSE,TRUE)</formula>
    </cfRule>
    <cfRule type="expression" dxfId="1088" priority="364">
      <formula>IF(RIGHT(TEXT(AM563,"0.#"),1)=".",TRUE,FALSE)</formula>
    </cfRule>
  </conditionalFormatting>
  <conditionalFormatting sqref="AM561">
    <cfRule type="expression" dxfId="1087" priority="367">
      <formula>IF(RIGHT(TEXT(AM561,"0.#"),1)=".",FALSE,TRUE)</formula>
    </cfRule>
    <cfRule type="expression" dxfId="1086" priority="368">
      <formula>IF(RIGHT(TEXT(AM561,"0.#"),1)=".",TRUE,FALSE)</formula>
    </cfRule>
  </conditionalFormatting>
  <conditionalFormatting sqref="AM562">
    <cfRule type="expression" dxfId="1085" priority="365">
      <formula>IF(RIGHT(TEXT(AM562,"0.#"),1)=".",FALSE,TRUE)</formula>
    </cfRule>
    <cfRule type="expression" dxfId="1084" priority="366">
      <formula>IF(RIGHT(TEXT(AM562,"0.#"),1)=".",TRUE,FALSE)</formula>
    </cfRule>
  </conditionalFormatting>
  <conditionalFormatting sqref="AI563">
    <cfRule type="expression" dxfId="1083" priority="357">
      <formula>IF(RIGHT(TEXT(AI563,"0.#"),1)=".",FALSE,TRUE)</formula>
    </cfRule>
    <cfRule type="expression" dxfId="1082" priority="358">
      <formula>IF(RIGHT(TEXT(AI563,"0.#"),1)=".",TRUE,FALSE)</formula>
    </cfRule>
  </conditionalFormatting>
  <conditionalFormatting sqref="AI561">
    <cfRule type="expression" dxfId="1081" priority="361">
      <formula>IF(RIGHT(TEXT(AI561,"0.#"),1)=".",FALSE,TRUE)</formula>
    </cfRule>
    <cfRule type="expression" dxfId="1080" priority="362">
      <formula>IF(RIGHT(TEXT(AI561,"0.#"),1)=".",TRUE,FALSE)</formula>
    </cfRule>
  </conditionalFormatting>
  <conditionalFormatting sqref="AI562">
    <cfRule type="expression" dxfId="1079" priority="359">
      <formula>IF(RIGHT(TEXT(AI562,"0.#"),1)=".",FALSE,TRUE)</formula>
    </cfRule>
    <cfRule type="expression" dxfId="1078" priority="360">
      <formula>IF(RIGHT(TEXT(AI562,"0.#"),1)=".",TRUE,FALSE)</formula>
    </cfRule>
  </conditionalFormatting>
  <conditionalFormatting sqref="AM597">
    <cfRule type="expression" dxfId="1077" priority="315">
      <formula>IF(RIGHT(TEXT(AM597,"0.#"),1)=".",FALSE,TRUE)</formula>
    </cfRule>
    <cfRule type="expression" dxfId="1076" priority="316">
      <formula>IF(RIGHT(TEXT(AM597,"0.#"),1)=".",TRUE,FALSE)</formula>
    </cfRule>
  </conditionalFormatting>
  <conditionalFormatting sqref="AM595">
    <cfRule type="expression" dxfId="1075" priority="319">
      <formula>IF(RIGHT(TEXT(AM595,"0.#"),1)=".",FALSE,TRUE)</formula>
    </cfRule>
    <cfRule type="expression" dxfId="1074" priority="320">
      <formula>IF(RIGHT(TEXT(AM595,"0.#"),1)=".",TRUE,FALSE)</formula>
    </cfRule>
  </conditionalFormatting>
  <conditionalFormatting sqref="AM596">
    <cfRule type="expression" dxfId="1073" priority="317">
      <formula>IF(RIGHT(TEXT(AM596,"0.#"),1)=".",FALSE,TRUE)</formula>
    </cfRule>
    <cfRule type="expression" dxfId="1072" priority="318">
      <formula>IF(RIGHT(TEXT(AM596,"0.#"),1)=".",TRUE,FALSE)</formula>
    </cfRule>
  </conditionalFormatting>
  <conditionalFormatting sqref="AI597">
    <cfRule type="expression" dxfId="1071" priority="309">
      <formula>IF(RIGHT(TEXT(AI597,"0.#"),1)=".",FALSE,TRUE)</formula>
    </cfRule>
    <cfRule type="expression" dxfId="1070" priority="310">
      <formula>IF(RIGHT(TEXT(AI597,"0.#"),1)=".",TRUE,FALSE)</formula>
    </cfRule>
  </conditionalFormatting>
  <conditionalFormatting sqref="AI595">
    <cfRule type="expression" dxfId="1069" priority="313">
      <formula>IF(RIGHT(TEXT(AI595,"0.#"),1)=".",FALSE,TRUE)</formula>
    </cfRule>
    <cfRule type="expression" dxfId="1068" priority="314">
      <formula>IF(RIGHT(TEXT(AI595,"0.#"),1)=".",TRUE,FALSE)</formula>
    </cfRule>
  </conditionalFormatting>
  <conditionalFormatting sqref="AI596">
    <cfRule type="expression" dxfId="1067" priority="311">
      <formula>IF(RIGHT(TEXT(AI596,"0.#"),1)=".",FALSE,TRUE)</formula>
    </cfRule>
    <cfRule type="expression" dxfId="1066" priority="312">
      <formula>IF(RIGHT(TEXT(AI596,"0.#"),1)=".",TRUE,FALSE)</formula>
    </cfRule>
  </conditionalFormatting>
  <conditionalFormatting sqref="AM622">
    <cfRule type="expression" dxfId="1065" priority="303">
      <formula>IF(RIGHT(TEXT(AM622,"0.#"),1)=".",FALSE,TRUE)</formula>
    </cfRule>
    <cfRule type="expression" dxfId="1064" priority="304">
      <formula>IF(RIGHT(TEXT(AM622,"0.#"),1)=".",TRUE,FALSE)</formula>
    </cfRule>
  </conditionalFormatting>
  <conditionalFormatting sqref="AM620">
    <cfRule type="expression" dxfId="1063" priority="307">
      <formula>IF(RIGHT(TEXT(AM620,"0.#"),1)=".",FALSE,TRUE)</formula>
    </cfRule>
    <cfRule type="expression" dxfId="1062" priority="308">
      <formula>IF(RIGHT(TEXT(AM620,"0.#"),1)=".",TRUE,FALSE)</formula>
    </cfRule>
  </conditionalFormatting>
  <conditionalFormatting sqref="AM621">
    <cfRule type="expression" dxfId="1061" priority="305">
      <formula>IF(RIGHT(TEXT(AM621,"0.#"),1)=".",FALSE,TRUE)</formula>
    </cfRule>
    <cfRule type="expression" dxfId="1060" priority="306">
      <formula>IF(RIGHT(TEXT(AM621,"0.#"),1)=".",TRUE,FALSE)</formula>
    </cfRule>
  </conditionalFormatting>
  <conditionalFormatting sqref="AI622">
    <cfRule type="expression" dxfId="1059" priority="297">
      <formula>IF(RIGHT(TEXT(AI622,"0.#"),1)=".",FALSE,TRUE)</formula>
    </cfRule>
    <cfRule type="expression" dxfId="1058" priority="298">
      <formula>IF(RIGHT(TEXT(AI622,"0.#"),1)=".",TRUE,FALSE)</formula>
    </cfRule>
  </conditionalFormatting>
  <conditionalFormatting sqref="AI620">
    <cfRule type="expression" dxfId="1057" priority="301">
      <formula>IF(RIGHT(TEXT(AI620,"0.#"),1)=".",FALSE,TRUE)</formula>
    </cfRule>
    <cfRule type="expression" dxfId="1056" priority="302">
      <formula>IF(RIGHT(TEXT(AI620,"0.#"),1)=".",TRUE,FALSE)</formula>
    </cfRule>
  </conditionalFormatting>
  <conditionalFormatting sqref="AI621">
    <cfRule type="expression" dxfId="1055" priority="299">
      <formula>IF(RIGHT(TEXT(AI621,"0.#"),1)=".",FALSE,TRUE)</formula>
    </cfRule>
    <cfRule type="expression" dxfId="1054" priority="300">
      <formula>IF(RIGHT(TEXT(AI621,"0.#"),1)=".",TRUE,FALSE)</formula>
    </cfRule>
  </conditionalFormatting>
  <conditionalFormatting sqref="AM627">
    <cfRule type="expression" dxfId="1053" priority="243">
      <formula>IF(RIGHT(TEXT(AM627,"0.#"),1)=".",FALSE,TRUE)</formula>
    </cfRule>
    <cfRule type="expression" dxfId="1052" priority="244">
      <formula>IF(RIGHT(TEXT(AM627,"0.#"),1)=".",TRUE,FALSE)</formula>
    </cfRule>
  </conditionalFormatting>
  <conditionalFormatting sqref="AM625">
    <cfRule type="expression" dxfId="1051" priority="247">
      <formula>IF(RIGHT(TEXT(AM625,"0.#"),1)=".",FALSE,TRUE)</formula>
    </cfRule>
    <cfRule type="expression" dxfId="1050" priority="248">
      <formula>IF(RIGHT(TEXT(AM625,"0.#"),1)=".",TRUE,FALSE)</formula>
    </cfRule>
  </conditionalFormatting>
  <conditionalFormatting sqref="AM626">
    <cfRule type="expression" dxfId="1049" priority="245">
      <formula>IF(RIGHT(TEXT(AM626,"0.#"),1)=".",FALSE,TRUE)</formula>
    </cfRule>
    <cfRule type="expression" dxfId="1048" priority="246">
      <formula>IF(RIGHT(TEXT(AM626,"0.#"),1)=".",TRUE,FALSE)</formula>
    </cfRule>
  </conditionalFormatting>
  <conditionalFormatting sqref="AI627">
    <cfRule type="expression" dxfId="1047" priority="237">
      <formula>IF(RIGHT(TEXT(AI627,"0.#"),1)=".",FALSE,TRUE)</formula>
    </cfRule>
    <cfRule type="expression" dxfId="1046" priority="238">
      <formula>IF(RIGHT(TEXT(AI627,"0.#"),1)=".",TRUE,FALSE)</formula>
    </cfRule>
  </conditionalFormatting>
  <conditionalFormatting sqref="AI625">
    <cfRule type="expression" dxfId="1045" priority="241">
      <formula>IF(RIGHT(TEXT(AI625,"0.#"),1)=".",FALSE,TRUE)</formula>
    </cfRule>
    <cfRule type="expression" dxfId="1044" priority="242">
      <formula>IF(RIGHT(TEXT(AI625,"0.#"),1)=".",TRUE,FALSE)</formula>
    </cfRule>
  </conditionalFormatting>
  <conditionalFormatting sqref="AI626">
    <cfRule type="expression" dxfId="1043" priority="239">
      <formula>IF(RIGHT(TEXT(AI626,"0.#"),1)=".",FALSE,TRUE)</formula>
    </cfRule>
    <cfRule type="expression" dxfId="1042" priority="240">
      <formula>IF(RIGHT(TEXT(AI626,"0.#"),1)=".",TRUE,FALSE)</formula>
    </cfRule>
  </conditionalFormatting>
  <conditionalFormatting sqref="AM632">
    <cfRule type="expression" dxfId="1041" priority="231">
      <formula>IF(RIGHT(TEXT(AM632,"0.#"),1)=".",FALSE,TRUE)</formula>
    </cfRule>
    <cfRule type="expression" dxfId="1040" priority="232">
      <formula>IF(RIGHT(TEXT(AM632,"0.#"),1)=".",TRUE,FALSE)</formula>
    </cfRule>
  </conditionalFormatting>
  <conditionalFormatting sqref="AM630">
    <cfRule type="expression" dxfId="1039" priority="235">
      <formula>IF(RIGHT(TEXT(AM630,"0.#"),1)=".",FALSE,TRUE)</formula>
    </cfRule>
    <cfRule type="expression" dxfId="1038" priority="236">
      <formula>IF(RIGHT(TEXT(AM630,"0.#"),1)=".",TRUE,FALSE)</formula>
    </cfRule>
  </conditionalFormatting>
  <conditionalFormatting sqref="AM631">
    <cfRule type="expression" dxfId="1037" priority="233">
      <formula>IF(RIGHT(TEXT(AM631,"0.#"),1)=".",FALSE,TRUE)</formula>
    </cfRule>
    <cfRule type="expression" dxfId="1036" priority="234">
      <formula>IF(RIGHT(TEXT(AM631,"0.#"),1)=".",TRUE,FALSE)</formula>
    </cfRule>
  </conditionalFormatting>
  <conditionalFormatting sqref="AI632">
    <cfRule type="expression" dxfId="1035" priority="225">
      <formula>IF(RIGHT(TEXT(AI632,"0.#"),1)=".",FALSE,TRUE)</formula>
    </cfRule>
    <cfRule type="expression" dxfId="1034" priority="226">
      <formula>IF(RIGHT(TEXT(AI632,"0.#"),1)=".",TRUE,FALSE)</formula>
    </cfRule>
  </conditionalFormatting>
  <conditionalFormatting sqref="AI630">
    <cfRule type="expression" dxfId="1033" priority="229">
      <formula>IF(RIGHT(TEXT(AI630,"0.#"),1)=".",FALSE,TRUE)</formula>
    </cfRule>
    <cfRule type="expression" dxfId="1032" priority="230">
      <formula>IF(RIGHT(TEXT(AI630,"0.#"),1)=".",TRUE,FALSE)</formula>
    </cfRule>
  </conditionalFormatting>
  <conditionalFormatting sqref="AI631">
    <cfRule type="expression" dxfId="1031" priority="227">
      <formula>IF(RIGHT(TEXT(AI631,"0.#"),1)=".",FALSE,TRUE)</formula>
    </cfRule>
    <cfRule type="expression" dxfId="1030" priority="228">
      <formula>IF(RIGHT(TEXT(AI631,"0.#"),1)=".",TRUE,FALSE)</formula>
    </cfRule>
  </conditionalFormatting>
  <conditionalFormatting sqref="AM637">
    <cfRule type="expression" dxfId="1029" priority="219">
      <formula>IF(RIGHT(TEXT(AM637,"0.#"),1)=".",FALSE,TRUE)</formula>
    </cfRule>
    <cfRule type="expression" dxfId="1028" priority="220">
      <formula>IF(RIGHT(TEXT(AM637,"0.#"),1)=".",TRUE,FALSE)</formula>
    </cfRule>
  </conditionalFormatting>
  <conditionalFormatting sqref="AM635">
    <cfRule type="expression" dxfId="1027" priority="223">
      <formula>IF(RIGHT(TEXT(AM635,"0.#"),1)=".",FALSE,TRUE)</formula>
    </cfRule>
    <cfRule type="expression" dxfId="1026" priority="224">
      <formula>IF(RIGHT(TEXT(AM635,"0.#"),1)=".",TRUE,FALSE)</formula>
    </cfRule>
  </conditionalFormatting>
  <conditionalFormatting sqref="AM636">
    <cfRule type="expression" dxfId="1025" priority="221">
      <formula>IF(RIGHT(TEXT(AM636,"0.#"),1)=".",FALSE,TRUE)</formula>
    </cfRule>
    <cfRule type="expression" dxfId="1024" priority="222">
      <formula>IF(RIGHT(TEXT(AM636,"0.#"),1)=".",TRUE,FALSE)</formula>
    </cfRule>
  </conditionalFormatting>
  <conditionalFormatting sqref="AI637">
    <cfRule type="expression" dxfId="1023" priority="213">
      <formula>IF(RIGHT(TEXT(AI637,"0.#"),1)=".",FALSE,TRUE)</formula>
    </cfRule>
    <cfRule type="expression" dxfId="1022" priority="214">
      <formula>IF(RIGHT(TEXT(AI637,"0.#"),1)=".",TRUE,FALSE)</formula>
    </cfRule>
  </conditionalFormatting>
  <conditionalFormatting sqref="AI635">
    <cfRule type="expression" dxfId="1021" priority="217">
      <formula>IF(RIGHT(TEXT(AI635,"0.#"),1)=".",FALSE,TRUE)</formula>
    </cfRule>
    <cfRule type="expression" dxfId="1020" priority="218">
      <formula>IF(RIGHT(TEXT(AI635,"0.#"),1)=".",TRUE,FALSE)</formula>
    </cfRule>
  </conditionalFormatting>
  <conditionalFormatting sqref="AI636">
    <cfRule type="expression" dxfId="1019" priority="215">
      <formula>IF(RIGHT(TEXT(AI636,"0.#"),1)=".",FALSE,TRUE)</formula>
    </cfRule>
    <cfRule type="expression" dxfId="1018" priority="216">
      <formula>IF(RIGHT(TEXT(AI636,"0.#"),1)=".",TRUE,FALSE)</formula>
    </cfRule>
  </conditionalFormatting>
  <conditionalFormatting sqref="AM602">
    <cfRule type="expression" dxfId="1017" priority="291">
      <formula>IF(RIGHT(TEXT(AM602,"0.#"),1)=".",FALSE,TRUE)</formula>
    </cfRule>
    <cfRule type="expression" dxfId="1016" priority="292">
      <formula>IF(RIGHT(TEXT(AM602,"0.#"),1)=".",TRUE,FALSE)</formula>
    </cfRule>
  </conditionalFormatting>
  <conditionalFormatting sqref="AM600">
    <cfRule type="expression" dxfId="1015" priority="295">
      <formula>IF(RIGHT(TEXT(AM600,"0.#"),1)=".",FALSE,TRUE)</formula>
    </cfRule>
    <cfRule type="expression" dxfId="1014" priority="296">
      <formula>IF(RIGHT(TEXT(AM600,"0.#"),1)=".",TRUE,FALSE)</formula>
    </cfRule>
  </conditionalFormatting>
  <conditionalFormatting sqref="AM601">
    <cfRule type="expression" dxfId="1013" priority="293">
      <formula>IF(RIGHT(TEXT(AM601,"0.#"),1)=".",FALSE,TRUE)</formula>
    </cfRule>
    <cfRule type="expression" dxfId="1012" priority="294">
      <formula>IF(RIGHT(TEXT(AM601,"0.#"),1)=".",TRUE,FALSE)</formula>
    </cfRule>
  </conditionalFormatting>
  <conditionalFormatting sqref="AI602">
    <cfRule type="expression" dxfId="1011" priority="285">
      <formula>IF(RIGHT(TEXT(AI602,"0.#"),1)=".",FALSE,TRUE)</formula>
    </cfRule>
    <cfRule type="expression" dxfId="1010" priority="286">
      <formula>IF(RIGHT(TEXT(AI602,"0.#"),1)=".",TRUE,FALSE)</formula>
    </cfRule>
  </conditionalFormatting>
  <conditionalFormatting sqref="AI600">
    <cfRule type="expression" dxfId="1009" priority="289">
      <formula>IF(RIGHT(TEXT(AI600,"0.#"),1)=".",FALSE,TRUE)</formula>
    </cfRule>
    <cfRule type="expression" dxfId="1008" priority="290">
      <formula>IF(RIGHT(TEXT(AI600,"0.#"),1)=".",TRUE,FALSE)</formula>
    </cfRule>
  </conditionalFormatting>
  <conditionalFormatting sqref="AI601">
    <cfRule type="expression" dxfId="1007" priority="287">
      <formula>IF(RIGHT(TEXT(AI601,"0.#"),1)=".",FALSE,TRUE)</formula>
    </cfRule>
    <cfRule type="expression" dxfId="1006" priority="288">
      <formula>IF(RIGHT(TEXT(AI601,"0.#"),1)=".",TRUE,FALSE)</formula>
    </cfRule>
  </conditionalFormatting>
  <conditionalFormatting sqref="AM607">
    <cfRule type="expression" dxfId="1005" priority="279">
      <formula>IF(RIGHT(TEXT(AM607,"0.#"),1)=".",FALSE,TRUE)</formula>
    </cfRule>
    <cfRule type="expression" dxfId="1004" priority="280">
      <formula>IF(RIGHT(TEXT(AM607,"0.#"),1)=".",TRUE,FALSE)</formula>
    </cfRule>
  </conditionalFormatting>
  <conditionalFormatting sqref="AM605">
    <cfRule type="expression" dxfId="1003" priority="283">
      <formula>IF(RIGHT(TEXT(AM605,"0.#"),1)=".",FALSE,TRUE)</formula>
    </cfRule>
    <cfRule type="expression" dxfId="1002" priority="284">
      <formula>IF(RIGHT(TEXT(AM605,"0.#"),1)=".",TRUE,FALSE)</formula>
    </cfRule>
  </conditionalFormatting>
  <conditionalFormatting sqref="AM606">
    <cfRule type="expression" dxfId="1001" priority="281">
      <formula>IF(RIGHT(TEXT(AM606,"0.#"),1)=".",FALSE,TRUE)</formula>
    </cfRule>
    <cfRule type="expression" dxfId="1000" priority="282">
      <formula>IF(RIGHT(TEXT(AM606,"0.#"),1)=".",TRUE,FALSE)</formula>
    </cfRule>
  </conditionalFormatting>
  <conditionalFormatting sqref="AI607">
    <cfRule type="expression" dxfId="999" priority="273">
      <formula>IF(RIGHT(TEXT(AI607,"0.#"),1)=".",FALSE,TRUE)</formula>
    </cfRule>
    <cfRule type="expression" dxfId="998" priority="274">
      <formula>IF(RIGHT(TEXT(AI607,"0.#"),1)=".",TRUE,FALSE)</formula>
    </cfRule>
  </conditionalFormatting>
  <conditionalFormatting sqref="AI605">
    <cfRule type="expression" dxfId="997" priority="277">
      <formula>IF(RIGHT(TEXT(AI605,"0.#"),1)=".",FALSE,TRUE)</formula>
    </cfRule>
    <cfRule type="expression" dxfId="996" priority="278">
      <formula>IF(RIGHT(TEXT(AI605,"0.#"),1)=".",TRUE,FALSE)</formula>
    </cfRule>
  </conditionalFormatting>
  <conditionalFormatting sqref="AI606">
    <cfRule type="expression" dxfId="995" priority="275">
      <formula>IF(RIGHT(TEXT(AI606,"0.#"),1)=".",FALSE,TRUE)</formula>
    </cfRule>
    <cfRule type="expression" dxfId="994" priority="276">
      <formula>IF(RIGHT(TEXT(AI606,"0.#"),1)=".",TRUE,FALSE)</formula>
    </cfRule>
  </conditionalFormatting>
  <conditionalFormatting sqref="AM612">
    <cfRule type="expression" dxfId="993" priority="267">
      <formula>IF(RIGHT(TEXT(AM612,"0.#"),1)=".",FALSE,TRUE)</formula>
    </cfRule>
    <cfRule type="expression" dxfId="992" priority="268">
      <formula>IF(RIGHT(TEXT(AM612,"0.#"),1)=".",TRUE,FALSE)</formula>
    </cfRule>
  </conditionalFormatting>
  <conditionalFormatting sqref="AM610">
    <cfRule type="expression" dxfId="991" priority="271">
      <formula>IF(RIGHT(TEXT(AM610,"0.#"),1)=".",FALSE,TRUE)</formula>
    </cfRule>
    <cfRule type="expression" dxfId="990" priority="272">
      <formula>IF(RIGHT(TEXT(AM610,"0.#"),1)=".",TRUE,FALSE)</formula>
    </cfRule>
  </conditionalFormatting>
  <conditionalFormatting sqref="AM611">
    <cfRule type="expression" dxfId="989" priority="269">
      <formula>IF(RIGHT(TEXT(AM611,"0.#"),1)=".",FALSE,TRUE)</formula>
    </cfRule>
    <cfRule type="expression" dxfId="988" priority="270">
      <formula>IF(RIGHT(TEXT(AM611,"0.#"),1)=".",TRUE,FALSE)</formula>
    </cfRule>
  </conditionalFormatting>
  <conditionalFormatting sqref="AI612">
    <cfRule type="expression" dxfId="987" priority="261">
      <formula>IF(RIGHT(TEXT(AI612,"0.#"),1)=".",FALSE,TRUE)</formula>
    </cfRule>
    <cfRule type="expression" dxfId="986" priority="262">
      <formula>IF(RIGHT(TEXT(AI612,"0.#"),1)=".",TRUE,FALSE)</formula>
    </cfRule>
  </conditionalFormatting>
  <conditionalFormatting sqref="AI610">
    <cfRule type="expression" dxfId="985" priority="265">
      <formula>IF(RIGHT(TEXT(AI610,"0.#"),1)=".",FALSE,TRUE)</formula>
    </cfRule>
    <cfRule type="expression" dxfId="984" priority="266">
      <formula>IF(RIGHT(TEXT(AI610,"0.#"),1)=".",TRUE,FALSE)</formula>
    </cfRule>
  </conditionalFormatting>
  <conditionalFormatting sqref="AI611">
    <cfRule type="expression" dxfId="983" priority="263">
      <formula>IF(RIGHT(TEXT(AI611,"0.#"),1)=".",FALSE,TRUE)</formula>
    </cfRule>
    <cfRule type="expression" dxfId="982" priority="264">
      <formula>IF(RIGHT(TEXT(AI611,"0.#"),1)=".",TRUE,FALSE)</formula>
    </cfRule>
  </conditionalFormatting>
  <conditionalFormatting sqref="AM617">
    <cfRule type="expression" dxfId="981" priority="255">
      <formula>IF(RIGHT(TEXT(AM617,"0.#"),1)=".",FALSE,TRUE)</formula>
    </cfRule>
    <cfRule type="expression" dxfId="980" priority="256">
      <formula>IF(RIGHT(TEXT(AM617,"0.#"),1)=".",TRUE,FALSE)</formula>
    </cfRule>
  </conditionalFormatting>
  <conditionalFormatting sqref="AM615">
    <cfRule type="expression" dxfId="979" priority="259">
      <formula>IF(RIGHT(TEXT(AM615,"0.#"),1)=".",FALSE,TRUE)</formula>
    </cfRule>
    <cfRule type="expression" dxfId="978" priority="260">
      <formula>IF(RIGHT(TEXT(AM615,"0.#"),1)=".",TRUE,FALSE)</formula>
    </cfRule>
  </conditionalFormatting>
  <conditionalFormatting sqref="AM616">
    <cfRule type="expression" dxfId="977" priority="257">
      <formula>IF(RIGHT(TEXT(AM616,"0.#"),1)=".",FALSE,TRUE)</formula>
    </cfRule>
    <cfRule type="expression" dxfId="976" priority="258">
      <formula>IF(RIGHT(TEXT(AM616,"0.#"),1)=".",TRUE,FALSE)</formula>
    </cfRule>
  </conditionalFormatting>
  <conditionalFormatting sqref="AI617">
    <cfRule type="expression" dxfId="975" priority="249">
      <formula>IF(RIGHT(TEXT(AI617,"0.#"),1)=".",FALSE,TRUE)</formula>
    </cfRule>
    <cfRule type="expression" dxfId="974" priority="250">
      <formula>IF(RIGHT(TEXT(AI617,"0.#"),1)=".",TRUE,FALSE)</formula>
    </cfRule>
  </conditionalFormatting>
  <conditionalFormatting sqref="AI615">
    <cfRule type="expression" dxfId="973" priority="253">
      <formula>IF(RIGHT(TEXT(AI615,"0.#"),1)=".",FALSE,TRUE)</formula>
    </cfRule>
    <cfRule type="expression" dxfId="972" priority="254">
      <formula>IF(RIGHT(TEXT(AI615,"0.#"),1)=".",TRUE,FALSE)</formula>
    </cfRule>
  </conditionalFormatting>
  <conditionalFormatting sqref="AI616">
    <cfRule type="expression" dxfId="971" priority="251">
      <formula>IF(RIGHT(TEXT(AI616,"0.#"),1)=".",FALSE,TRUE)</formula>
    </cfRule>
    <cfRule type="expression" dxfId="970" priority="252">
      <formula>IF(RIGHT(TEXT(AI616,"0.#"),1)=".",TRUE,FALSE)</formula>
    </cfRule>
  </conditionalFormatting>
  <conditionalFormatting sqref="AM651">
    <cfRule type="expression" dxfId="969" priority="207">
      <formula>IF(RIGHT(TEXT(AM651,"0.#"),1)=".",FALSE,TRUE)</formula>
    </cfRule>
    <cfRule type="expression" dxfId="968" priority="208">
      <formula>IF(RIGHT(TEXT(AM651,"0.#"),1)=".",TRUE,FALSE)</formula>
    </cfRule>
  </conditionalFormatting>
  <conditionalFormatting sqref="AM649">
    <cfRule type="expression" dxfId="967" priority="211">
      <formula>IF(RIGHT(TEXT(AM649,"0.#"),1)=".",FALSE,TRUE)</formula>
    </cfRule>
    <cfRule type="expression" dxfId="966" priority="212">
      <formula>IF(RIGHT(TEXT(AM649,"0.#"),1)=".",TRUE,FALSE)</formula>
    </cfRule>
  </conditionalFormatting>
  <conditionalFormatting sqref="AM650">
    <cfRule type="expression" dxfId="965" priority="209">
      <formula>IF(RIGHT(TEXT(AM650,"0.#"),1)=".",FALSE,TRUE)</formula>
    </cfRule>
    <cfRule type="expression" dxfId="964" priority="210">
      <formula>IF(RIGHT(TEXT(AM650,"0.#"),1)=".",TRUE,FALSE)</formula>
    </cfRule>
  </conditionalFormatting>
  <conditionalFormatting sqref="AI651">
    <cfRule type="expression" dxfId="963" priority="201">
      <formula>IF(RIGHT(TEXT(AI651,"0.#"),1)=".",FALSE,TRUE)</formula>
    </cfRule>
    <cfRule type="expression" dxfId="962" priority="202">
      <formula>IF(RIGHT(TEXT(AI651,"0.#"),1)=".",TRUE,FALSE)</formula>
    </cfRule>
  </conditionalFormatting>
  <conditionalFormatting sqref="AI649">
    <cfRule type="expression" dxfId="961" priority="205">
      <formula>IF(RIGHT(TEXT(AI649,"0.#"),1)=".",FALSE,TRUE)</formula>
    </cfRule>
    <cfRule type="expression" dxfId="960" priority="206">
      <formula>IF(RIGHT(TEXT(AI649,"0.#"),1)=".",TRUE,FALSE)</formula>
    </cfRule>
  </conditionalFormatting>
  <conditionalFormatting sqref="AI650">
    <cfRule type="expression" dxfId="959" priority="203">
      <formula>IF(RIGHT(TEXT(AI650,"0.#"),1)=".",FALSE,TRUE)</formula>
    </cfRule>
    <cfRule type="expression" dxfId="958" priority="204">
      <formula>IF(RIGHT(TEXT(AI650,"0.#"),1)=".",TRUE,FALSE)</formula>
    </cfRule>
  </conditionalFormatting>
  <conditionalFormatting sqref="AM676">
    <cfRule type="expression" dxfId="957" priority="195">
      <formula>IF(RIGHT(TEXT(AM676,"0.#"),1)=".",FALSE,TRUE)</formula>
    </cfRule>
    <cfRule type="expression" dxfId="956" priority="196">
      <formula>IF(RIGHT(TEXT(AM676,"0.#"),1)=".",TRUE,FALSE)</formula>
    </cfRule>
  </conditionalFormatting>
  <conditionalFormatting sqref="AM674">
    <cfRule type="expression" dxfId="955" priority="199">
      <formula>IF(RIGHT(TEXT(AM674,"0.#"),1)=".",FALSE,TRUE)</formula>
    </cfRule>
    <cfRule type="expression" dxfId="954" priority="200">
      <formula>IF(RIGHT(TEXT(AM674,"0.#"),1)=".",TRUE,FALSE)</formula>
    </cfRule>
  </conditionalFormatting>
  <conditionalFormatting sqref="AM675">
    <cfRule type="expression" dxfId="953" priority="197">
      <formula>IF(RIGHT(TEXT(AM675,"0.#"),1)=".",FALSE,TRUE)</formula>
    </cfRule>
    <cfRule type="expression" dxfId="952" priority="198">
      <formula>IF(RIGHT(TEXT(AM675,"0.#"),1)=".",TRUE,FALSE)</formula>
    </cfRule>
  </conditionalFormatting>
  <conditionalFormatting sqref="AI676">
    <cfRule type="expression" dxfId="951" priority="189">
      <formula>IF(RIGHT(TEXT(AI676,"0.#"),1)=".",FALSE,TRUE)</formula>
    </cfRule>
    <cfRule type="expression" dxfId="950" priority="190">
      <formula>IF(RIGHT(TEXT(AI676,"0.#"),1)=".",TRUE,FALSE)</formula>
    </cfRule>
  </conditionalFormatting>
  <conditionalFormatting sqref="AI674">
    <cfRule type="expression" dxfId="949" priority="193">
      <formula>IF(RIGHT(TEXT(AI674,"0.#"),1)=".",FALSE,TRUE)</formula>
    </cfRule>
    <cfRule type="expression" dxfId="948" priority="194">
      <formula>IF(RIGHT(TEXT(AI674,"0.#"),1)=".",TRUE,FALSE)</formula>
    </cfRule>
  </conditionalFormatting>
  <conditionalFormatting sqref="AI675">
    <cfRule type="expression" dxfId="947" priority="191">
      <formula>IF(RIGHT(TEXT(AI675,"0.#"),1)=".",FALSE,TRUE)</formula>
    </cfRule>
    <cfRule type="expression" dxfId="946" priority="192">
      <formula>IF(RIGHT(TEXT(AI675,"0.#"),1)=".",TRUE,FALSE)</formula>
    </cfRule>
  </conditionalFormatting>
  <conditionalFormatting sqref="AM681">
    <cfRule type="expression" dxfId="945" priority="135">
      <formula>IF(RIGHT(TEXT(AM681,"0.#"),1)=".",FALSE,TRUE)</formula>
    </cfRule>
    <cfRule type="expression" dxfId="944" priority="136">
      <formula>IF(RIGHT(TEXT(AM681,"0.#"),1)=".",TRUE,FALSE)</formula>
    </cfRule>
  </conditionalFormatting>
  <conditionalFormatting sqref="AM679">
    <cfRule type="expression" dxfId="943" priority="139">
      <formula>IF(RIGHT(TEXT(AM679,"0.#"),1)=".",FALSE,TRUE)</formula>
    </cfRule>
    <cfRule type="expression" dxfId="942" priority="140">
      <formula>IF(RIGHT(TEXT(AM679,"0.#"),1)=".",TRUE,FALSE)</formula>
    </cfRule>
  </conditionalFormatting>
  <conditionalFormatting sqref="AM680">
    <cfRule type="expression" dxfId="941" priority="137">
      <formula>IF(RIGHT(TEXT(AM680,"0.#"),1)=".",FALSE,TRUE)</formula>
    </cfRule>
    <cfRule type="expression" dxfId="940" priority="138">
      <formula>IF(RIGHT(TEXT(AM680,"0.#"),1)=".",TRUE,FALSE)</formula>
    </cfRule>
  </conditionalFormatting>
  <conditionalFormatting sqref="AI681">
    <cfRule type="expression" dxfId="939" priority="129">
      <formula>IF(RIGHT(TEXT(AI681,"0.#"),1)=".",FALSE,TRUE)</formula>
    </cfRule>
    <cfRule type="expression" dxfId="938" priority="130">
      <formula>IF(RIGHT(TEXT(AI681,"0.#"),1)=".",TRUE,FALSE)</formula>
    </cfRule>
  </conditionalFormatting>
  <conditionalFormatting sqref="AI679">
    <cfRule type="expression" dxfId="937" priority="133">
      <formula>IF(RIGHT(TEXT(AI679,"0.#"),1)=".",FALSE,TRUE)</formula>
    </cfRule>
    <cfRule type="expression" dxfId="936" priority="134">
      <formula>IF(RIGHT(TEXT(AI679,"0.#"),1)=".",TRUE,FALSE)</formula>
    </cfRule>
  </conditionalFormatting>
  <conditionalFormatting sqref="AI680">
    <cfRule type="expression" dxfId="935" priority="131">
      <formula>IF(RIGHT(TEXT(AI680,"0.#"),1)=".",FALSE,TRUE)</formula>
    </cfRule>
    <cfRule type="expression" dxfId="934" priority="132">
      <formula>IF(RIGHT(TEXT(AI680,"0.#"),1)=".",TRUE,FALSE)</formula>
    </cfRule>
  </conditionalFormatting>
  <conditionalFormatting sqref="AM686">
    <cfRule type="expression" dxfId="933" priority="123">
      <formula>IF(RIGHT(TEXT(AM686,"0.#"),1)=".",FALSE,TRUE)</formula>
    </cfRule>
    <cfRule type="expression" dxfId="932" priority="124">
      <formula>IF(RIGHT(TEXT(AM686,"0.#"),1)=".",TRUE,FALSE)</formula>
    </cfRule>
  </conditionalFormatting>
  <conditionalFormatting sqref="AM684">
    <cfRule type="expression" dxfId="931" priority="127">
      <formula>IF(RIGHT(TEXT(AM684,"0.#"),1)=".",FALSE,TRUE)</formula>
    </cfRule>
    <cfRule type="expression" dxfId="930" priority="128">
      <formula>IF(RIGHT(TEXT(AM684,"0.#"),1)=".",TRUE,FALSE)</formula>
    </cfRule>
  </conditionalFormatting>
  <conditionalFormatting sqref="AM685">
    <cfRule type="expression" dxfId="929" priority="125">
      <formula>IF(RIGHT(TEXT(AM685,"0.#"),1)=".",FALSE,TRUE)</formula>
    </cfRule>
    <cfRule type="expression" dxfId="928" priority="126">
      <formula>IF(RIGHT(TEXT(AM685,"0.#"),1)=".",TRUE,FALSE)</formula>
    </cfRule>
  </conditionalFormatting>
  <conditionalFormatting sqref="AI686">
    <cfRule type="expression" dxfId="927" priority="117">
      <formula>IF(RIGHT(TEXT(AI686,"0.#"),1)=".",FALSE,TRUE)</formula>
    </cfRule>
    <cfRule type="expression" dxfId="926" priority="118">
      <formula>IF(RIGHT(TEXT(AI686,"0.#"),1)=".",TRUE,FALSE)</formula>
    </cfRule>
  </conditionalFormatting>
  <conditionalFormatting sqref="AI684">
    <cfRule type="expression" dxfId="925" priority="121">
      <formula>IF(RIGHT(TEXT(AI684,"0.#"),1)=".",FALSE,TRUE)</formula>
    </cfRule>
    <cfRule type="expression" dxfId="924" priority="122">
      <formula>IF(RIGHT(TEXT(AI684,"0.#"),1)=".",TRUE,FALSE)</formula>
    </cfRule>
  </conditionalFormatting>
  <conditionalFormatting sqref="AI685">
    <cfRule type="expression" dxfId="923" priority="119">
      <formula>IF(RIGHT(TEXT(AI685,"0.#"),1)=".",FALSE,TRUE)</formula>
    </cfRule>
    <cfRule type="expression" dxfId="922" priority="120">
      <formula>IF(RIGHT(TEXT(AI685,"0.#"),1)=".",TRUE,FALSE)</formula>
    </cfRule>
  </conditionalFormatting>
  <conditionalFormatting sqref="AM691">
    <cfRule type="expression" dxfId="921" priority="111">
      <formula>IF(RIGHT(TEXT(AM691,"0.#"),1)=".",FALSE,TRUE)</formula>
    </cfRule>
    <cfRule type="expression" dxfId="920" priority="112">
      <formula>IF(RIGHT(TEXT(AM691,"0.#"),1)=".",TRUE,FALSE)</formula>
    </cfRule>
  </conditionalFormatting>
  <conditionalFormatting sqref="AM689">
    <cfRule type="expression" dxfId="919" priority="115">
      <formula>IF(RIGHT(TEXT(AM689,"0.#"),1)=".",FALSE,TRUE)</formula>
    </cfRule>
    <cfRule type="expression" dxfId="918" priority="116">
      <formula>IF(RIGHT(TEXT(AM689,"0.#"),1)=".",TRUE,FALSE)</formula>
    </cfRule>
  </conditionalFormatting>
  <conditionalFormatting sqref="AM690">
    <cfRule type="expression" dxfId="917" priority="113">
      <formula>IF(RIGHT(TEXT(AM690,"0.#"),1)=".",FALSE,TRUE)</formula>
    </cfRule>
    <cfRule type="expression" dxfId="916" priority="114">
      <formula>IF(RIGHT(TEXT(AM690,"0.#"),1)=".",TRUE,FALSE)</formula>
    </cfRule>
  </conditionalFormatting>
  <conditionalFormatting sqref="AI691">
    <cfRule type="expression" dxfId="915" priority="105">
      <formula>IF(RIGHT(TEXT(AI691,"0.#"),1)=".",FALSE,TRUE)</formula>
    </cfRule>
    <cfRule type="expression" dxfId="914" priority="106">
      <formula>IF(RIGHT(TEXT(AI691,"0.#"),1)=".",TRUE,FALSE)</formula>
    </cfRule>
  </conditionalFormatting>
  <conditionalFormatting sqref="AI689">
    <cfRule type="expression" dxfId="913" priority="109">
      <formula>IF(RIGHT(TEXT(AI689,"0.#"),1)=".",FALSE,TRUE)</formula>
    </cfRule>
    <cfRule type="expression" dxfId="912" priority="110">
      <formula>IF(RIGHT(TEXT(AI689,"0.#"),1)=".",TRUE,FALSE)</formula>
    </cfRule>
  </conditionalFormatting>
  <conditionalFormatting sqref="AI690">
    <cfRule type="expression" dxfId="911" priority="107">
      <formula>IF(RIGHT(TEXT(AI690,"0.#"),1)=".",FALSE,TRUE)</formula>
    </cfRule>
    <cfRule type="expression" dxfId="910" priority="108">
      <formula>IF(RIGHT(TEXT(AI690,"0.#"),1)=".",TRUE,FALSE)</formula>
    </cfRule>
  </conditionalFormatting>
  <conditionalFormatting sqref="AM656">
    <cfRule type="expression" dxfId="909" priority="183">
      <formula>IF(RIGHT(TEXT(AM656,"0.#"),1)=".",FALSE,TRUE)</formula>
    </cfRule>
    <cfRule type="expression" dxfId="908" priority="184">
      <formula>IF(RIGHT(TEXT(AM656,"0.#"),1)=".",TRUE,FALSE)</formula>
    </cfRule>
  </conditionalFormatting>
  <conditionalFormatting sqref="AM654">
    <cfRule type="expression" dxfId="907" priority="187">
      <formula>IF(RIGHT(TEXT(AM654,"0.#"),1)=".",FALSE,TRUE)</formula>
    </cfRule>
    <cfRule type="expression" dxfId="906" priority="188">
      <formula>IF(RIGHT(TEXT(AM654,"0.#"),1)=".",TRUE,FALSE)</formula>
    </cfRule>
  </conditionalFormatting>
  <conditionalFormatting sqref="AM655">
    <cfRule type="expression" dxfId="905" priority="185">
      <formula>IF(RIGHT(TEXT(AM655,"0.#"),1)=".",FALSE,TRUE)</formula>
    </cfRule>
    <cfRule type="expression" dxfId="904" priority="186">
      <formula>IF(RIGHT(TEXT(AM655,"0.#"),1)=".",TRUE,FALSE)</formula>
    </cfRule>
  </conditionalFormatting>
  <conditionalFormatting sqref="AI656">
    <cfRule type="expression" dxfId="903" priority="177">
      <formula>IF(RIGHT(TEXT(AI656,"0.#"),1)=".",FALSE,TRUE)</formula>
    </cfRule>
    <cfRule type="expression" dxfId="902" priority="178">
      <formula>IF(RIGHT(TEXT(AI656,"0.#"),1)=".",TRUE,FALSE)</formula>
    </cfRule>
  </conditionalFormatting>
  <conditionalFormatting sqref="AI654">
    <cfRule type="expression" dxfId="901" priority="181">
      <formula>IF(RIGHT(TEXT(AI654,"0.#"),1)=".",FALSE,TRUE)</formula>
    </cfRule>
    <cfRule type="expression" dxfId="900" priority="182">
      <formula>IF(RIGHT(TEXT(AI654,"0.#"),1)=".",TRUE,FALSE)</formula>
    </cfRule>
  </conditionalFormatting>
  <conditionalFormatting sqref="AI655">
    <cfRule type="expression" dxfId="899" priority="179">
      <formula>IF(RIGHT(TEXT(AI655,"0.#"),1)=".",FALSE,TRUE)</formula>
    </cfRule>
    <cfRule type="expression" dxfId="898" priority="180">
      <formula>IF(RIGHT(TEXT(AI655,"0.#"),1)=".",TRUE,FALSE)</formula>
    </cfRule>
  </conditionalFormatting>
  <conditionalFormatting sqref="AM661">
    <cfRule type="expression" dxfId="897" priority="171">
      <formula>IF(RIGHT(TEXT(AM661,"0.#"),1)=".",FALSE,TRUE)</formula>
    </cfRule>
    <cfRule type="expression" dxfId="896" priority="172">
      <formula>IF(RIGHT(TEXT(AM661,"0.#"),1)=".",TRUE,FALSE)</formula>
    </cfRule>
  </conditionalFormatting>
  <conditionalFormatting sqref="AM659">
    <cfRule type="expression" dxfId="895" priority="175">
      <formula>IF(RIGHT(TEXT(AM659,"0.#"),1)=".",FALSE,TRUE)</formula>
    </cfRule>
    <cfRule type="expression" dxfId="894" priority="176">
      <formula>IF(RIGHT(TEXT(AM659,"0.#"),1)=".",TRUE,FALSE)</formula>
    </cfRule>
  </conditionalFormatting>
  <conditionalFormatting sqref="AM660">
    <cfRule type="expression" dxfId="893" priority="173">
      <formula>IF(RIGHT(TEXT(AM660,"0.#"),1)=".",FALSE,TRUE)</formula>
    </cfRule>
    <cfRule type="expression" dxfId="892" priority="174">
      <formula>IF(RIGHT(TEXT(AM660,"0.#"),1)=".",TRUE,FALSE)</formula>
    </cfRule>
  </conditionalFormatting>
  <conditionalFormatting sqref="AI661">
    <cfRule type="expression" dxfId="891" priority="165">
      <formula>IF(RIGHT(TEXT(AI661,"0.#"),1)=".",FALSE,TRUE)</formula>
    </cfRule>
    <cfRule type="expression" dxfId="890" priority="166">
      <formula>IF(RIGHT(TEXT(AI661,"0.#"),1)=".",TRUE,FALSE)</formula>
    </cfRule>
  </conditionalFormatting>
  <conditionalFormatting sqref="AI659">
    <cfRule type="expression" dxfId="889" priority="169">
      <formula>IF(RIGHT(TEXT(AI659,"0.#"),1)=".",FALSE,TRUE)</formula>
    </cfRule>
    <cfRule type="expression" dxfId="888" priority="170">
      <formula>IF(RIGHT(TEXT(AI659,"0.#"),1)=".",TRUE,FALSE)</formula>
    </cfRule>
  </conditionalFormatting>
  <conditionalFormatting sqref="AI660">
    <cfRule type="expression" dxfId="887" priority="167">
      <formula>IF(RIGHT(TEXT(AI660,"0.#"),1)=".",FALSE,TRUE)</formula>
    </cfRule>
    <cfRule type="expression" dxfId="886" priority="168">
      <formula>IF(RIGHT(TEXT(AI660,"0.#"),1)=".",TRUE,FALSE)</formula>
    </cfRule>
  </conditionalFormatting>
  <conditionalFormatting sqref="AM666">
    <cfRule type="expression" dxfId="885" priority="159">
      <formula>IF(RIGHT(TEXT(AM666,"0.#"),1)=".",FALSE,TRUE)</formula>
    </cfRule>
    <cfRule type="expression" dxfId="884" priority="160">
      <formula>IF(RIGHT(TEXT(AM666,"0.#"),1)=".",TRUE,FALSE)</formula>
    </cfRule>
  </conditionalFormatting>
  <conditionalFormatting sqref="AM664">
    <cfRule type="expression" dxfId="883" priority="163">
      <formula>IF(RIGHT(TEXT(AM664,"0.#"),1)=".",FALSE,TRUE)</formula>
    </cfRule>
    <cfRule type="expression" dxfId="882" priority="164">
      <formula>IF(RIGHT(TEXT(AM664,"0.#"),1)=".",TRUE,FALSE)</formula>
    </cfRule>
  </conditionalFormatting>
  <conditionalFormatting sqref="AM665">
    <cfRule type="expression" dxfId="881" priority="161">
      <formula>IF(RIGHT(TEXT(AM665,"0.#"),1)=".",FALSE,TRUE)</formula>
    </cfRule>
    <cfRule type="expression" dxfId="880" priority="162">
      <formula>IF(RIGHT(TEXT(AM665,"0.#"),1)=".",TRUE,FALSE)</formula>
    </cfRule>
  </conditionalFormatting>
  <conditionalFormatting sqref="AI666">
    <cfRule type="expression" dxfId="879" priority="153">
      <formula>IF(RIGHT(TEXT(AI666,"0.#"),1)=".",FALSE,TRUE)</formula>
    </cfRule>
    <cfRule type="expression" dxfId="878" priority="154">
      <formula>IF(RIGHT(TEXT(AI666,"0.#"),1)=".",TRUE,FALSE)</formula>
    </cfRule>
  </conditionalFormatting>
  <conditionalFormatting sqref="AI664">
    <cfRule type="expression" dxfId="877" priority="157">
      <formula>IF(RIGHT(TEXT(AI664,"0.#"),1)=".",FALSE,TRUE)</formula>
    </cfRule>
    <cfRule type="expression" dxfId="876" priority="158">
      <formula>IF(RIGHT(TEXT(AI664,"0.#"),1)=".",TRUE,FALSE)</formula>
    </cfRule>
  </conditionalFormatting>
  <conditionalFormatting sqref="AI665">
    <cfRule type="expression" dxfId="875" priority="155">
      <formula>IF(RIGHT(TEXT(AI665,"0.#"),1)=".",FALSE,TRUE)</formula>
    </cfRule>
    <cfRule type="expression" dxfId="874" priority="156">
      <formula>IF(RIGHT(TEXT(AI665,"0.#"),1)=".",TRUE,FALSE)</formula>
    </cfRule>
  </conditionalFormatting>
  <conditionalFormatting sqref="AM671">
    <cfRule type="expression" dxfId="873" priority="147">
      <formula>IF(RIGHT(TEXT(AM671,"0.#"),1)=".",FALSE,TRUE)</formula>
    </cfRule>
    <cfRule type="expression" dxfId="872" priority="148">
      <formula>IF(RIGHT(TEXT(AM671,"0.#"),1)=".",TRUE,FALSE)</formula>
    </cfRule>
  </conditionalFormatting>
  <conditionalFormatting sqref="AM669">
    <cfRule type="expression" dxfId="871" priority="151">
      <formula>IF(RIGHT(TEXT(AM669,"0.#"),1)=".",FALSE,TRUE)</formula>
    </cfRule>
    <cfRule type="expression" dxfId="870" priority="152">
      <formula>IF(RIGHT(TEXT(AM669,"0.#"),1)=".",TRUE,FALSE)</formula>
    </cfRule>
  </conditionalFormatting>
  <conditionalFormatting sqref="AM670">
    <cfRule type="expression" dxfId="869" priority="149">
      <formula>IF(RIGHT(TEXT(AM670,"0.#"),1)=".",FALSE,TRUE)</formula>
    </cfRule>
    <cfRule type="expression" dxfId="868" priority="150">
      <formula>IF(RIGHT(TEXT(AM670,"0.#"),1)=".",TRUE,FALSE)</formula>
    </cfRule>
  </conditionalFormatting>
  <conditionalFormatting sqref="AI671">
    <cfRule type="expression" dxfId="867" priority="141">
      <formula>IF(RIGHT(TEXT(AI671,"0.#"),1)=".",FALSE,TRUE)</formula>
    </cfRule>
    <cfRule type="expression" dxfId="866" priority="142">
      <formula>IF(RIGHT(TEXT(AI671,"0.#"),1)=".",TRUE,FALSE)</formula>
    </cfRule>
  </conditionalFormatting>
  <conditionalFormatting sqref="AI669">
    <cfRule type="expression" dxfId="865" priority="145">
      <formula>IF(RIGHT(TEXT(AI669,"0.#"),1)=".",FALSE,TRUE)</formula>
    </cfRule>
    <cfRule type="expression" dxfId="864" priority="146">
      <formula>IF(RIGHT(TEXT(AI669,"0.#"),1)=".",TRUE,FALSE)</formula>
    </cfRule>
  </conditionalFormatting>
  <conditionalFormatting sqref="AI670">
    <cfRule type="expression" dxfId="863" priority="143">
      <formula>IF(RIGHT(TEXT(AI670,"0.#"),1)=".",FALSE,TRUE)</formula>
    </cfRule>
    <cfRule type="expression" dxfId="862" priority="144">
      <formula>IF(RIGHT(TEXT(AI670,"0.#"),1)=".",TRUE,FALSE)</formula>
    </cfRule>
  </conditionalFormatting>
  <conditionalFormatting sqref="AI34 AM34">
    <cfRule type="expression" dxfId="861" priority="99">
      <formula>IF(RIGHT(TEXT(AI34,"0.#"),1)=".",FALSE,TRUE)</formula>
    </cfRule>
    <cfRule type="expression" dxfId="860" priority="100">
      <formula>IF(RIGHT(TEXT(AI34,"0.#"),1)=".",TRUE,FALSE)</formula>
    </cfRule>
  </conditionalFormatting>
  <conditionalFormatting sqref="AI32">
    <cfRule type="expression" dxfId="859" priority="103">
      <formula>IF(RIGHT(TEXT(AI32,"0.#"),1)=".",FALSE,TRUE)</formula>
    </cfRule>
    <cfRule type="expression" dxfId="858" priority="104">
      <formula>IF(RIGHT(TEXT(AI32,"0.#"),1)=".",TRUE,FALSE)</formula>
    </cfRule>
  </conditionalFormatting>
  <conditionalFormatting sqref="AI33">
    <cfRule type="expression" dxfId="857" priority="101">
      <formula>IF(RIGHT(TEXT(AI33,"0.#"),1)=".",FALSE,TRUE)</formula>
    </cfRule>
    <cfRule type="expression" dxfId="856" priority="102">
      <formula>IF(RIGHT(TEXT(AI33,"0.#"),1)=".",TRUE,FALSE)</formula>
    </cfRule>
  </conditionalFormatting>
  <conditionalFormatting sqref="AE34">
    <cfRule type="expression" dxfId="855" priority="93">
      <formula>IF(RIGHT(TEXT(AE34,"0.#"),1)=".",FALSE,TRUE)</formula>
    </cfRule>
    <cfRule type="expression" dxfId="854" priority="94">
      <formula>IF(RIGHT(TEXT(AE34,"0.#"),1)=".",TRUE,FALSE)</formula>
    </cfRule>
  </conditionalFormatting>
  <conditionalFormatting sqref="AE32">
    <cfRule type="expression" dxfId="853" priority="97">
      <formula>IF(RIGHT(TEXT(AE32,"0.#"),1)=".",FALSE,TRUE)</formula>
    </cfRule>
    <cfRule type="expression" dxfId="852" priority="98">
      <formula>IF(RIGHT(TEXT(AE32,"0.#"),1)=".",TRUE,FALSE)</formula>
    </cfRule>
  </conditionalFormatting>
  <conditionalFormatting sqref="AE33">
    <cfRule type="expression" dxfId="851" priority="95">
      <formula>IF(RIGHT(TEXT(AE33,"0.#"),1)=".",FALSE,TRUE)</formula>
    </cfRule>
    <cfRule type="expression" dxfId="850" priority="96">
      <formula>IF(RIGHT(TEXT(AE33,"0.#"),1)=".",TRUE,FALSE)</formula>
    </cfRule>
  </conditionalFormatting>
  <conditionalFormatting sqref="AQ32:AQ34">
    <cfRule type="expression" dxfId="849" priority="91">
      <formula>IF(RIGHT(TEXT(AQ32,"0.#"),1)=".",FALSE,TRUE)</formula>
    </cfRule>
    <cfRule type="expression" dxfId="848" priority="92">
      <formula>IF(RIGHT(TEXT(AQ32,"0.#"),1)=".",TRUE,FALSE)</formula>
    </cfRule>
  </conditionalFormatting>
  <conditionalFormatting sqref="AU32:AU34">
    <cfRule type="expression" dxfId="847" priority="89">
      <formula>IF(RIGHT(TEXT(AU32,"0.#"),1)=".",FALSE,TRUE)</formula>
    </cfRule>
    <cfRule type="expression" dxfId="846" priority="90">
      <formula>IF(RIGHT(TEXT(AU32,"0.#"),1)=".",TRUE,FALSE)</formula>
    </cfRule>
  </conditionalFormatting>
  <conditionalFormatting sqref="AI41 AM41">
    <cfRule type="expression" dxfId="845" priority="83">
      <formula>IF(RIGHT(TEXT(AI41,"0.#"),1)=".",FALSE,TRUE)</formula>
    </cfRule>
    <cfRule type="expression" dxfId="844" priority="84">
      <formula>IF(RIGHT(TEXT(AI41,"0.#"),1)=".",TRUE,FALSE)</formula>
    </cfRule>
  </conditionalFormatting>
  <conditionalFormatting sqref="AI39">
    <cfRule type="expression" dxfId="843" priority="87">
      <formula>IF(RIGHT(TEXT(AI39,"0.#"),1)=".",FALSE,TRUE)</formula>
    </cfRule>
    <cfRule type="expression" dxfId="842" priority="88">
      <formula>IF(RIGHT(TEXT(AI39,"0.#"),1)=".",TRUE,FALSE)</formula>
    </cfRule>
  </conditionalFormatting>
  <conditionalFormatting sqref="AI40">
    <cfRule type="expression" dxfId="841" priority="85">
      <formula>IF(RIGHT(TEXT(AI40,"0.#"),1)=".",FALSE,TRUE)</formula>
    </cfRule>
    <cfRule type="expression" dxfId="840" priority="86">
      <formula>IF(RIGHT(TEXT(AI40,"0.#"),1)=".",TRUE,FALSE)</formula>
    </cfRule>
  </conditionalFormatting>
  <conditionalFormatting sqref="AE39">
    <cfRule type="expression" dxfId="839" priority="81">
      <formula>IF(RIGHT(TEXT(AE39,"0.#"),1)=".",FALSE,TRUE)</formula>
    </cfRule>
    <cfRule type="expression" dxfId="838" priority="82">
      <formula>IF(RIGHT(TEXT(AE39,"0.#"),1)=".",TRUE,FALSE)</formula>
    </cfRule>
  </conditionalFormatting>
  <conditionalFormatting sqref="AE40">
    <cfRule type="expression" dxfId="837" priority="79">
      <formula>IF(RIGHT(TEXT(AE40,"0.#"),1)=".",FALSE,TRUE)</formula>
    </cfRule>
    <cfRule type="expression" dxfId="836" priority="80">
      <formula>IF(RIGHT(TEXT(AE40,"0.#"),1)=".",TRUE,FALSE)</formula>
    </cfRule>
  </conditionalFormatting>
  <conditionalFormatting sqref="AE41">
    <cfRule type="expression" dxfId="835" priority="77">
      <formula>IF(RIGHT(TEXT(AE41,"0.#"),1)=".",FALSE,TRUE)</formula>
    </cfRule>
    <cfRule type="expression" dxfId="834" priority="78">
      <formula>IF(RIGHT(TEXT(AE41,"0.#"),1)=".",TRUE,FALSE)</formula>
    </cfRule>
  </conditionalFormatting>
  <conditionalFormatting sqref="AQ39:AQ41">
    <cfRule type="expression" dxfId="833" priority="75">
      <formula>IF(RIGHT(TEXT(AQ39,"0.#"),1)=".",FALSE,TRUE)</formula>
    </cfRule>
    <cfRule type="expression" dxfId="832" priority="76">
      <formula>IF(RIGHT(TEXT(AQ39,"0.#"),1)=".",TRUE,FALSE)</formula>
    </cfRule>
  </conditionalFormatting>
  <conditionalFormatting sqref="AU39:AU41">
    <cfRule type="expression" dxfId="831" priority="73">
      <formula>IF(RIGHT(TEXT(AU39,"0.#"),1)=".",FALSE,TRUE)</formula>
    </cfRule>
    <cfRule type="expression" dxfId="830" priority="74">
      <formula>IF(RIGHT(TEXT(AU39,"0.#"),1)=".",TRUE,FALSE)</formula>
    </cfRule>
  </conditionalFormatting>
  <conditionalFormatting sqref="AI101">
    <cfRule type="expression" dxfId="829" priority="71">
      <formula>IF(RIGHT(TEXT(AI101,"0.#"),1)=".",FALSE,TRUE)</formula>
    </cfRule>
    <cfRule type="expression" dxfId="828" priority="72">
      <formula>IF(RIGHT(TEXT(AI101,"0.#"),1)=".",TRUE,FALSE)</formula>
    </cfRule>
  </conditionalFormatting>
  <conditionalFormatting sqref="AI102">
    <cfRule type="expression" dxfId="827" priority="69">
      <formula>IF(RIGHT(TEXT(AI102,"0.#"),1)=".",FALSE,TRUE)</formula>
    </cfRule>
    <cfRule type="expression" dxfId="826" priority="70">
      <formula>IF(RIGHT(TEXT(AI102,"0.#"),1)=".",TRUE,FALSE)</formula>
    </cfRule>
  </conditionalFormatting>
  <conditionalFormatting sqref="AE101">
    <cfRule type="expression" dxfId="825" priority="67">
      <formula>IF(RIGHT(TEXT(AE101,"0.#"),1)=".",FALSE,TRUE)</formula>
    </cfRule>
    <cfRule type="expression" dxfId="824" priority="68">
      <formula>IF(RIGHT(TEXT(AE101,"0.#"),1)=".",TRUE,FALSE)</formula>
    </cfRule>
  </conditionalFormatting>
  <conditionalFormatting sqref="AE102">
    <cfRule type="expression" dxfId="823" priority="65">
      <formula>IF(RIGHT(TEXT(AE102,"0.#"),1)=".",FALSE,TRUE)</formula>
    </cfRule>
    <cfRule type="expression" dxfId="822" priority="66">
      <formula>IF(RIGHT(TEXT(AE102,"0.#"),1)=".",TRUE,FALSE)</formula>
    </cfRule>
  </conditionalFormatting>
  <conditionalFormatting sqref="AI104">
    <cfRule type="expression" dxfId="821" priority="63">
      <formula>IF(RIGHT(TEXT(AI104,"0.#"),1)=".",FALSE,TRUE)</formula>
    </cfRule>
    <cfRule type="expression" dxfId="820" priority="64">
      <formula>IF(RIGHT(TEXT(AI104,"0.#"),1)=".",TRUE,FALSE)</formula>
    </cfRule>
  </conditionalFormatting>
  <conditionalFormatting sqref="AI105">
    <cfRule type="expression" dxfId="819" priority="61">
      <formula>IF(RIGHT(TEXT(AI105,"0.#"),1)=".",FALSE,TRUE)</formula>
    </cfRule>
    <cfRule type="expression" dxfId="818" priority="62">
      <formula>IF(RIGHT(TEXT(AI105,"0.#"),1)=".",TRUE,FALSE)</formula>
    </cfRule>
  </conditionalFormatting>
  <conditionalFormatting sqref="AM105">
    <cfRule type="expression" dxfId="817" priority="59">
      <formula>IF(RIGHT(TEXT(AM105,"0.#"),1)=".",FALSE,TRUE)</formula>
    </cfRule>
    <cfRule type="expression" dxfId="816" priority="60">
      <formula>IF(RIGHT(TEXT(AM105,"0.#"),1)=".",TRUE,FALSE)</formula>
    </cfRule>
  </conditionalFormatting>
  <conditionalFormatting sqref="AE104">
    <cfRule type="expression" dxfId="815" priority="57">
      <formula>IF(RIGHT(TEXT(AE104,"0.#"),1)=".",FALSE,TRUE)</formula>
    </cfRule>
    <cfRule type="expression" dxfId="814" priority="58">
      <formula>IF(RIGHT(TEXT(AE104,"0.#"),1)=".",TRUE,FALSE)</formula>
    </cfRule>
  </conditionalFormatting>
  <conditionalFormatting sqref="AE105">
    <cfRule type="expression" dxfId="813" priority="55">
      <formula>IF(RIGHT(TEXT(AE105,"0.#"),1)=".",FALSE,TRUE)</formula>
    </cfRule>
    <cfRule type="expression" dxfId="812" priority="56">
      <formula>IF(RIGHT(TEXT(AE105,"0.#"),1)=".",TRUE,FALSE)</formula>
    </cfRule>
  </conditionalFormatting>
  <conditionalFormatting sqref="AM104">
    <cfRule type="expression" dxfId="811" priority="53">
      <formula>IF(RIGHT(TEXT(AM104,"0.#"),1)=".",FALSE,TRUE)</formula>
    </cfRule>
    <cfRule type="expression" dxfId="810" priority="54">
      <formula>IF(RIGHT(TEXT(AM104,"0.#"),1)=".",TRUE,FALSE)</formula>
    </cfRule>
  </conditionalFormatting>
  <conditionalFormatting sqref="AI116">
    <cfRule type="expression" dxfId="809" priority="51">
      <formula>IF(RIGHT(TEXT(AI116,"0.#"),1)=".",FALSE,TRUE)</formula>
    </cfRule>
    <cfRule type="expression" dxfId="808" priority="52">
      <formula>IF(RIGHT(TEXT(AI116,"0.#"),1)=".",TRUE,FALSE)</formula>
    </cfRule>
  </conditionalFormatting>
  <conditionalFormatting sqref="AI117">
    <cfRule type="expression" dxfId="807" priority="49">
      <formula>IF(RIGHT(TEXT(AI117,"0.#"),1)=".",FALSE,TRUE)</formula>
    </cfRule>
    <cfRule type="expression" dxfId="806" priority="50">
      <formula>IF(RIGHT(TEXT(AI117,"0.#"),1)=".",TRUE,FALSE)</formula>
    </cfRule>
  </conditionalFormatting>
  <conditionalFormatting sqref="AE116">
    <cfRule type="expression" dxfId="805" priority="47">
      <formula>IF(RIGHT(TEXT(AE116,"0.#"),1)=".",FALSE,TRUE)</formula>
    </cfRule>
    <cfRule type="expression" dxfId="804" priority="48">
      <formula>IF(RIGHT(TEXT(AE116,"0.#"),1)=".",TRUE,FALSE)</formula>
    </cfRule>
  </conditionalFormatting>
  <conditionalFormatting sqref="AE117">
    <cfRule type="expression" dxfId="803" priority="45">
      <formula>IF(RIGHT(TEXT(AE117,"0.#"),1)=".",FALSE,TRUE)</formula>
    </cfRule>
    <cfRule type="expression" dxfId="802" priority="46">
      <formula>IF(RIGHT(TEXT(AE117,"0.#"),1)=".",TRUE,FALSE)</formula>
    </cfRule>
  </conditionalFormatting>
  <conditionalFormatting sqref="AI194:AI195">
    <cfRule type="expression" dxfId="801" priority="43">
      <formula>IF(RIGHT(TEXT(AI194,"0.#"),1)=".",FALSE,TRUE)</formula>
    </cfRule>
    <cfRule type="expression" dxfId="800" priority="44">
      <formula>IF(RIGHT(TEXT(AI194,"0.#"),1)=".",TRUE,FALSE)</formula>
    </cfRule>
  </conditionalFormatting>
  <conditionalFormatting sqref="AE195">
    <cfRule type="expression" dxfId="799" priority="41">
      <formula>IF(RIGHT(TEXT(AE195,"0.#"),1)=".",FALSE,TRUE)</formula>
    </cfRule>
    <cfRule type="expression" dxfId="798" priority="42">
      <formula>IF(RIGHT(TEXT(AE195,"0.#"),1)=".",TRUE,FALSE)</formula>
    </cfRule>
  </conditionalFormatting>
  <conditionalFormatting sqref="AE194">
    <cfRule type="expression" dxfId="797" priority="39">
      <formula>IF(RIGHT(TEXT(AE194,"0.#"),1)=".",FALSE,TRUE)</formula>
    </cfRule>
    <cfRule type="expression" dxfId="796" priority="40">
      <formula>IF(RIGHT(TEXT(AE194,"0.#"),1)=".",TRUE,FALSE)</formula>
    </cfRule>
  </conditionalFormatting>
  <conditionalFormatting sqref="AQ194:AQ195 AU194:AU195">
    <cfRule type="expression" dxfId="795" priority="37">
      <formula>IF(RIGHT(TEXT(AQ194,"0.#"),1)=".",FALSE,TRUE)</formula>
    </cfRule>
    <cfRule type="expression" dxfId="794" priority="38">
      <formula>IF(RIGHT(TEXT(AQ194,"0.#"),1)=".",TRUE,FALSE)</formula>
    </cfRule>
  </conditionalFormatting>
  <conditionalFormatting sqref="AE434:AE435">
    <cfRule type="expression" dxfId="793" priority="35">
      <formula>IF(RIGHT(TEXT(AE434,"0.#"),1)=".",FALSE,TRUE)</formula>
    </cfRule>
    <cfRule type="expression" dxfId="792" priority="36">
      <formula>IF(RIGHT(TEXT(AE434,"0.#"),1)=".",TRUE,FALSE)</formula>
    </cfRule>
  </conditionalFormatting>
  <conditionalFormatting sqref="AI433:AI435 AM433:AM435">
    <cfRule type="expression" dxfId="791" priority="33">
      <formula>IF(RIGHT(TEXT(AI433,"0.#"),1)=".",FALSE,TRUE)</formula>
    </cfRule>
    <cfRule type="expression" dxfId="790" priority="34">
      <formula>IF(RIGHT(TEXT(AI433,"0.#"),1)=".",TRUE,FALSE)</formula>
    </cfRule>
  </conditionalFormatting>
  <conditionalFormatting sqref="AQ434">
    <cfRule type="expression" dxfId="789" priority="25">
      <formula>IF(RIGHT(TEXT(AQ434,"0.#"),1)=".",FALSE,TRUE)</formula>
    </cfRule>
    <cfRule type="expression" dxfId="788" priority="26">
      <formula>IF(RIGHT(TEXT(AQ434,"0.#"),1)=".",TRUE,FALSE)</formula>
    </cfRule>
  </conditionalFormatting>
  <conditionalFormatting sqref="AQ435">
    <cfRule type="expression" dxfId="787" priority="23">
      <formula>IF(RIGHT(TEXT(AQ435,"0.#"),1)=".",FALSE,TRUE)</formula>
    </cfRule>
    <cfRule type="expression" dxfId="786" priority="24">
      <formula>IF(RIGHT(TEXT(AQ435,"0.#"),1)=".",TRUE,FALSE)</formula>
    </cfRule>
  </conditionalFormatting>
  <conditionalFormatting sqref="AQ433">
    <cfRule type="expression" dxfId="785" priority="21">
      <formula>IF(RIGHT(TEXT(AQ433,"0.#"),1)=".",FALSE,TRUE)</formula>
    </cfRule>
    <cfRule type="expression" dxfId="784" priority="22">
      <formula>IF(RIGHT(TEXT(AQ433,"0.#"),1)=".",TRUE,FALSE)</formula>
    </cfRule>
  </conditionalFormatting>
  <conditionalFormatting sqref="AE438:AE440">
    <cfRule type="expression" dxfId="783" priority="19">
      <formula>IF(RIGHT(TEXT(AE438,"0.#"),1)=".",FALSE,TRUE)</formula>
    </cfRule>
    <cfRule type="expression" dxfId="782" priority="20">
      <formula>IF(RIGHT(TEXT(AE438,"0.#"),1)=".",TRUE,FALSE)</formula>
    </cfRule>
  </conditionalFormatting>
  <conditionalFormatting sqref="AQ116">
    <cfRule type="expression" dxfId="781" priority="17">
      <formula>IF(RIGHT(TEXT(AQ116,"0.#"),1)=".",FALSE,TRUE)</formula>
    </cfRule>
    <cfRule type="expression" dxfId="780" priority="18">
      <formula>IF(RIGHT(TEXT(AQ116,"0.#"),1)=".",TRUE,FALSE)</formula>
    </cfRule>
  </conditionalFormatting>
  <conditionalFormatting sqref="AM116">
    <cfRule type="expression" dxfId="779" priority="15">
      <formula>IF(RIGHT(TEXT(AM116,"0.#"),1)=".",FALSE,TRUE)</formula>
    </cfRule>
    <cfRule type="expression" dxfId="778" priority="16">
      <formula>IF(RIGHT(TEXT(AM116,"0.#"),1)=".",TRUE,FALSE)</formula>
    </cfRule>
  </conditionalFormatting>
  <conditionalFormatting sqref="AM117">
    <cfRule type="expression" dxfId="777" priority="13">
      <formula>IF(RIGHT(TEXT(AM117,"0.#"),1)=".",FALSE,TRUE)</formula>
    </cfRule>
    <cfRule type="expression" dxfId="776" priority="14">
      <formula>IF(RIGHT(TEXT(AM117,"0.#"),1)=".",TRUE,FALSE)</formula>
    </cfRule>
  </conditionalFormatting>
  <conditionalFormatting sqref="AQ117">
    <cfRule type="expression" dxfId="775" priority="11">
      <formula>IF(RIGHT(TEXT(AQ117,"0.#"),1)=".",FALSE,TRUE)</formula>
    </cfRule>
    <cfRule type="expression" dxfId="774" priority="12">
      <formula>IF(RIGHT(TEXT(AQ117,"0.#"),1)=".",TRUE,FALSE)</formula>
    </cfRule>
  </conditionalFormatting>
  <conditionalFormatting sqref="P25">
    <cfRule type="expression" dxfId="773" priority="9">
      <formula>IF(RIGHT(TEXT(P25,"0.#"),1)=".",FALSE,TRUE)</formula>
    </cfRule>
    <cfRule type="expression" dxfId="772" priority="10">
      <formula>IF(RIGHT(TEXT(P25,"0.#"),1)=".",TRUE,FALSE)</formula>
    </cfRule>
  </conditionalFormatting>
  <conditionalFormatting sqref="P23">
    <cfRule type="expression" dxfId="771" priority="7">
      <formula>IF(RIGHT(TEXT(P23,"0.#"),1)=".",FALSE,TRUE)</formula>
    </cfRule>
    <cfRule type="expression" dxfId="770" priority="8">
      <formula>IF(RIGHT(TEXT(P23,"0.#"),1)=".",TRUE,FALSE)</formula>
    </cfRule>
  </conditionalFormatting>
  <conditionalFormatting sqref="P24">
    <cfRule type="expression" dxfId="769" priority="1">
      <formula>IF(RIGHT(TEXT(P24,"0.#"),1)=".",FALSE,TRUE)</formula>
    </cfRule>
    <cfRule type="expression" dxfId="768"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725" max="49" man="1"/>
    <brk id="739" max="49" man="1"/>
    <brk id="778" max="49" man="1"/>
    <brk id="831"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8" sqref="Q18"/>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345</v>
      </c>
      <c r="AI1" s="53" t="s">
        <v>354</v>
      </c>
      <c r="AK1" s="53" t="s">
        <v>361</v>
      </c>
      <c r="AM1" s="87"/>
      <c r="AN1" s="87"/>
      <c r="AP1" s="28" t="s">
        <v>438</v>
      </c>
    </row>
    <row r="2" spans="1:42" ht="13.5" customHeight="1" x14ac:dyDescent="0.2">
      <c r="A2" s="14" t="s">
        <v>202</v>
      </c>
      <c r="B2" s="15"/>
      <c r="C2" s="13" t="str">
        <f>IF(B2="","",A2)</f>
        <v/>
      </c>
      <c r="D2" s="13" t="str">
        <f>IF(C2="","",IF(D1&lt;&gt;"",CONCATENATE(D1,"、",C2),C2))</f>
        <v/>
      </c>
      <c r="F2" s="12" t="s">
        <v>188</v>
      </c>
      <c r="G2" s="17" t="s">
        <v>489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321</v>
      </c>
      <c r="W2" s="32" t="s">
        <v>297</v>
      </c>
      <c r="Y2" s="32" t="s">
        <v>68</v>
      </c>
      <c r="Z2" s="30"/>
      <c r="AA2" s="32" t="s">
        <v>73</v>
      </c>
      <c r="AB2" s="31"/>
      <c r="AC2" s="33" t="s">
        <v>254</v>
      </c>
      <c r="AD2" s="28"/>
      <c r="AE2" s="45" t="s">
        <v>293</v>
      </c>
      <c r="AF2" s="30"/>
      <c r="AG2" s="55" t="s">
        <v>456</v>
      </c>
      <c r="AI2" s="53" t="s">
        <v>353</v>
      </c>
      <c r="AK2" s="53" t="s">
        <v>362</v>
      </c>
      <c r="AM2" s="87"/>
      <c r="AN2" s="87"/>
      <c r="AP2" s="55" t="s">
        <v>456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489</v>
      </c>
      <c r="R3" s="13" t="str">
        <f t="shared" ref="R3:R8" si="3">IF(Q3="","",P3)</f>
        <v>委託・請負</v>
      </c>
      <c r="S3" s="13" t="str">
        <f t="shared" ref="S3:S8" si="4">IF(R3="",S2,IF(S2&lt;&gt;"",CONCATENATE(S2,"、",R3),R3))</f>
        <v>委託・請負</v>
      </c>
      <c r="T3" s="13"/>
      <c r="U3" s="32" t="s">
        <v>409</v>
      </c>
      <c r="W3" s="32" t="s">
        <v>269</v>
      </c>
      <c r="Y3" s="32" t="s">
        <v>70</v>
      </c>
      <c r="Z3" s="30"/>
      <c r="AA3" s="32" t="s">
        <v>75</v>
      </c>
      <c r="AB3" s="31"/>
      <c r="AC3" s="33" t="s">
        <v>255</v>
      </c>
      <c r="AD3" s="28"/>
      <c r="AE3" s="45" t="s">
        <v>294</v>
      </c>
      <c r="AF3" s="30"/>
      <c r="AG3" s="55" t="s">
        <v>457</v>
      </c>
      <c r="AI3" s="53" t="s">
        <v>355</v>
      </c>
      <c r="AK3" s="53" t="str">
        <f>CHAR(CODE(AK2)+1)</f>
        <v>B</v>
      </c>
      <c r="AM3" s="87"/>
      <c r="AN3" s="87"/>
      <c r="AP3" s="55" t="s">
        <v>457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482</v>
      </c>
      <c r="W4" s="32" t="s">
        <v>270</v>
      </c>
      <c r="Y4" s="32" t="s">
        <v>72</v>
      </c>
      <c r="Z4" s="30"/>
      <c r="AA4" s="32" t="s">
        <v>77</v>
      </c>
      <c r="AB4" s="31"/>
      <c r="AC4" s="32" t="s">
        <v>256</v>
      </c>
      <c r="AD4" s="28"/>
      <c r="AE4" s="45" t="s">
        <v>295</v>
      </c>
      <c r="AF4" s="30"/>
      <c r="AG4" s="55" t="s">
        <v>458</v>
      </c>
      <c r="AI4" s="53" t="s">
        <v>445</v>
      </c>
      <c r="AK4" s="53" t="str">
        <f t="shared" ref="AK4:AK49" si="7">CHAR(CODE(AK3)+1)</f>
        <v>C</v>
      </c>
      <c r="AM4" s="87"/>
      <c r="AN4" s="87"/>
      <c r="AP4" s="55" t="s">
        <v>458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402</v>
      </c>
      <c r="Y5" s="32" t="s">
        <v>74</v>
      </c>
      <c r="Z5" s="30"/>
      <c r="AA5" s="32" t="s">
        <v>79</v>
      </c>
      <c r="AB5" s="31"/>
      <c r="AC5" s="32" t="s">
        <v>296</v>
      </c>
      <c r="AD5" s="31"/>
      <c r="AE5" s="45" t="s">
        <v>469</v>
      </c>
      <c r="AF5" s="30"/>
      <c r="AG5" s="55" t="s">
        <v>459</v>
      </c>
      <c r="AI5" s="55" t="s">
        <v>446</v>
      </c>
      <c r="AK5" s="53" t="str">
        <f t="shared" si="7"/>
        <v>D</v>
      </c>
      <c r="AP5" s="55" t="s">
        <v>459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489</v>
      </c>
      <c r="R6" s="13" t="str">
        <f t="shared" si="3"/>
        <v>交付</v>
      </c>
      <c r="S6" s="13" t="str">
        <f t="shared" si="4"/>
        <v>委託・請負、交付</v>
      </c>
      <c r="T6" s="13"/>
      <c r="U6" s="32" t="s">
        <v>481</v>
      </c>
      <c r="W6" s="32" t="s">
        <v>271</v>
      </c>
      <c r="Y6" s="32" t="s">
        <v>76</v>
      </c>
      <c r="Z6" s="30"/>
      <c r="AA6" s="32" t="s">
        <v>81</v>
      </c>
      <c r="AB6" s="31"/>
      <c r="AC6" s="32" t="s">
        <v>257</v>
      </c>
      <c r="AD6" s="31"/>
      <c r="AE6" s="45" t="s">
        <v>466</v>
      </c>
      <c r="AF6" s="30"/>
      <c r="AG6" s="55" t="s">
        <v>460</v>
      </c>
      <c r="AI6" s="53" t="s">
        <v>405</v>
      </c>
      <c r="AK6" s="53" t="str">
        <f t="shared" si="7"/>
        <v>E</v>
      </c>
      <c r="AP6" s="55" t="s">
        <v>460</v>
      </c>
    </row>
    <row r="7" spans="1:42" ht="13.5" customHeight="1" x14ac:dyDescent="0.2">
      <c r="A7" s="14" t="s">
        <v>207</v>
      </c>
      <c r="B7" s="15"/>
      <c r="C7" s="13" t="str">
        <f t="shared" si="0"/>
        <v/>
      </c>
      <c r="D7" s="13" t="str">
        <f t="shared" si="8"/>
        <v/>
      </c>
      <c r="F7" s="18" t="s">
        <v>380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委託・請負、交付</v>
      </c>
      <c r="T7" s="13"/>
      <c r="U7" s="32" t="s">
        <v>288</v>
      </c>
      <c r="W7" s="32" t="s">
        <v>272</v>
      </c>
      <c r="Y7" s="32" t="s">
        <v>78</v>
      </c>
      <c r="Z7" s="30"/>
      <c r="AA7" s="32" t="s">
        <v>83</v>
      </c>
      <c r="AB7" s="31"/>
      <c r="AC7" s="31"/>
      <c r="AD7" s="31"/>
      <c r="AE7" s="32" t="s">
        <v>257</v>
      </c>
      <c r="AF7" s="30"/>
      <c r="AG7" s="55" t="s">
        <v>461</v>
      </c>
      <c r="AK7" s="53" t="str">
        <f t="shared" si="7"/>
        <v>F</v>
      </c>
      <c r="AP7" s="55" t="s">
        <v>461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委託・請負、交付</v>
      </c>
      <c r="T8" s="13"/>
      <c r="U8" s="32" t="s">
        <v>379</v>
      </c>
      <c r="W8" s="32" t="s">
        <v>273</v>
      </c>
      <c r="Y8" s="32" t="s">
        <v>80</v>
      </c>
      <c r="Z8" s="30"/>
      <c r="AA8" s="32" t="s">
        <v>85</v>
      </c>
      <c r="AB8" s="31"/>
      <c r="AC8" s="31"/>
      <c r="AD8" s="31"/>
      <c r="AE8" s="31"/>
      <c r="AF8" s="30"/>
      <c r="AG8" s="55" t="s">
        <v>462</v>
      </c>
      <c r="AK8" s="53" t="str">
        <f t="shared" si="7"/>
        <v>G</v>
      </c>
      <c r="AP8" s="55" t="s">
        <v>462</v>
      </c>
    </row>
    <row r="9" spans="1:42" ht="13.5" customHeight="1" x14ac:dyDescent="0.2">
      <c r="A9" s="14" t="s">
        <v>209</v>
      </c>
      <c r="B9" s="15"/>
      <c r="C9" s="13" t="str">
        <f t="shared" si="0"/>
        <v/>
      </c>
      <c r="D9" s="13" t="str">
        <f t="shared" si="8"/>
        <v/>
      </c>
      <c r="F9" s="18" t="s">
        <v>381</v>
      </c>
      <c r="G9" s="17"/>
      <c r="H9" s="13" t="str">
        <f t="shared" si="1"/>
        <v/>
      </c>
      <c r="I9" s="13" t="str">
        <f t="shared" si="5"/>
        <v>一般会計</v>
      </c>
      <c r="K9" s="14" t="s">
        <v>228</v>
      </c>
      <c r="L9" s="15"/>
      <c r="M9" s="13" t="str">
        <f t="shared" si="2"/>
        <v/>
      </c>
      <c r="N9" s="13" t="str">
        <f t="shared" si="6"/>
        <v/>
      </c>
      <c r="O9" s="13"/>
      <c r="P9" s="13"/>
      <c r="Q9" s="19"/>
      <c r="T9" s="13"/>
      <c r="U9" s="32" t="s">
        <v>409</v>
      </c>
      <c r="W9" s="32" t="s">
        <v>274</v>
      </c>
      <c r="Y9" s="32" t="s">
        <v>82</v>
      </c>
      <c r="Z9" s="30"/>
      <c r="AA9" s="32" t="s">
        <v>87</v>
      </c>
      <c r="AB9" s="31"/>
      <c r="AC9" s="31"/>
      <c r="AD9" s="31"/>
      <c r="AE9" s="31"/>
      <c r="AF9" s="30"/>
      <c r="AG9" s="55" t="s">
        <v>463</v>
      </c>
      <c r="AK9" s="53" t="str">
        <f t="shared" si="7"/>
        <v>H</v>
      </c>
      <c r="AP9" s="55" t="s">
        <v>463</v>
      </c>
    </row>
    <row r="10" spans="1:42" ht="13.5" customHeight="1" x14ac:dyDescent="0.2">
      <c r="A10" s="14" t="s">
        <v>403</v>
      </c>
      <c r="B10" s="15" t="s">
        <v>489</v>
      </c>
      <c r="C10" s="13" t="str">
        <f t="shared" si="0"/>
        <v>国土強靱化施策</v>
      </c>
      <c r="D10" s="13" t="str">
        <f t="shared" si="8"/>
        <v>国土強靱化施策</v>
      </c>
      <c r="F10" s="18" t="s">
        <v>235</v>
      </c>
      <c r="G10" s="17"/>
      <c r="H10" s="13" t="str">
        <f t="shared" si="1"/>
        <v/>
      </c>
      <c r="I10" s="13" t="str">
        <f t="shared" si="5"/>
        <v>一般会計</v>
      </c>
      <c r="K10" s="14" t="s">
        <v>408</v>
      </c>
      <c r="L10" s="15"/>
      <c r="M10" s="13" t="str">
        <f t="shared" si="2"/>
        <v/>
      </c>
      <c r="N10" s="13" t="str">
        <f t="shared" si="6"/>
        <v/>
      </c>
      <c r="O10" s="13"/>
      <c r="P10" s="13" t="str">
        <f>S8</f>
        <v>委託・請負、交付</v>
      </c>
      <c r="Q10" s="19"/>
      <c r="T10" s="13"/>
      <c r="W10" s="32" t="s">
        <v>275</v>
      </c>
      <c r="Y10" s="32" t="s">
        <v>84</v>
      </c>
      <c r="Z10" s="30"/>
      <c r="AA10" s="32" t="s">
        <v>89</v>
      </c>
      <c r="AB10" s="31"/>
      <c r="AC10" s="31"/>
      <c r="AD10" s="31"/>
      <c r="AE10" s="31"/>
      <c r="AF10" s="30"/>
      <c r="AG10" s="55" t="s">
        <v>448</v>
      </c>
      <c r="AK10" s="53" t="str">
        <f t="shared" si="7"/>
        <v>I</v>
      </c>
      <c r="AP10" s="53" t="s">
        <v>439</v>
      </c>
    </row>
    <row r="11" spans="1:42" ht="13.5" customHeight="1" x14ac:dyDescent="0.2">
      <c r="A11" s="14" t="s">
        <v>210</v>
      </c>
      <c r="B11" s="15"/>
      <c r="C11" s="13" t="str">
        <f t="shared" si="0"/>
        <v/>
      </c>
      <c r="D11" s="13" t="str">
        <f t="shared" si="8"/>
        <v>国土強靱化施策</v>
      </c>
      <c r="F11" s="18" t="s">
        <v>236</v>
      </c>
      <c r="G11" s="17"/>
      <c r="H11" s="13" t="str">
        <f t="shared" si="1"/>
        <v/>
      </c>
      <c r="I11" s="13" t="str">
        <f t="shared" si="5"/>
        <v>一般会計</v>
      </c>
      <c r="K11" s="14" t="s">
        <v>229</v>
      </c>
      <c r="L11" s="15" t="s">
        <v>489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451</v>
      </c>
      <c r="AK11" s="53" t="str">
        <f t="shared" si="7"/>
        <v>J</v>
      </c>
    </row>
    <row r="12" spans="1:42" ht="13.5" customHeight="1" x14ac:dyDescent="0.2">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449</v>
      </c>
      <c r="AK12" s="53" t="str">
        <f t="shared" si="7"/>
        <v>K</v>
      </c>
    </row>
    <row r="13" spans="1:42" ht="13.5" customHeight="1" x14ac:dyDescent="0.2">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450</v>
      </c>
      <c r="AK13" s="53" t="str">
        <f t="shared" si="7"/>
        <v>L</v>
      </c>
    </row>
    <row r="14" spans="1:42" ht="13.5" customHeight="1" x14ac:dyDescent="0.2">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x14ac:dyDescent="0.2">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x14ac:dyDescent="0.2">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x14ac:dyDescent="0.2">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x14ac:dyDescent="0.2">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x14ac:dyDescent="0.2">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x14ac:dyDescent="0.2">
      <c r="A20" s="14" t="s">
        <v>219</v>
      </c>
      <c r="B20" s="15"/>
      <c r="C20" s="13" t="str">
        <f t="shared" si="0"/>
        <v/>
      </c>
      <c r="D20" s="13" t="str">
        <f t="shared" si="8"/>
        <v>国土強靱化施策</v>
      </c>
      <c r="F20" s="18" t="s">
        <v>390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x14ac:dyDescent="0.2">
      <c r="A21" s="14" t="s">
        <v>391</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x14ac:dyDescent="0.2">
      <c r="A22" s="14" t="s">
        <v>392</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x14ac:dyDescent="0.2">
      <c r="A23" s="14" t="s">
        <v>393</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x14ac:dyDescent="0.2">
      <c r="A24" s="14" t="s">
        <v>394</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x14ac:dyDescent="0.2">
      <c r="A25" s="12" t="s">
        <v>440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x14ac:dyDescent="0.2">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363</v>
      </c>
    </row>
    <row r="29" spans="1:37" ht="13.5" customHeight="1" x14ac:dyDescent="0.2">
      <c r="A29" s="13"/>
      <c r="B29" s="13"/>
      <c r="F29" s="18" t="s">
        <v>382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x14ac:dyDescent="0.2">
      <c r="A30" s="13"/>
      <c r="B30" s="13"/>
      <c r="F30" s="18" t="s">
        <v>383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x14ac:dyDescent="0.2">
      <c r="A31" s="13"/>
      <c r="B31" s="13"/>
      <c r="F31" s="18" t="s">
        <v>384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x14ac:dyDescent="0.2">
      <c r="A32" s="13"/>
      <c r="B32" s="13"/>
      <c r="F32" s="18" t="s">
        <v>385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x14ac:dyDescent="0.2">
      <c r="A33" s="13"/>
      <c r="B33" s="13"/>
      <c r="F33" s="18" t="s">
        <v>386</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x14ac:dyDescent="0.2">
      <c r="A34" s="13"/>
      <c r="B34" s="13"/>
      <c r="F34" s="18" t="s">
        <v>387</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2">
      <c r="A35" s="13"/>
      <c r="B35" s="13"/>
      <c r="F35" s="18" t="s">
        <v>388</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2">
      <c r="A36" s="13"/>
      <c r="B36" s="13"/>
      <c r="F36" s="18" t="s">
        <v>389</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2">
      <c r="A38" s="13"/>
      <c r="B38" s="13"/>
      <c r="F38" s="13"/>
      <c r="G38" s="19"/>
      <c r="K38" s="13"/>
      <c r="L38" s="13"/>
      <c r="O38" s="13"/>
      <c r="P38" s="13"/>
      <c r="Q38" s="19"/>
      <c r="T38" s="13"/>
      <c r="Y38" s="32" t="s">
        <v>136</v>
      </c>
      <c r="Z38" s="30"/>
      <c r="AF38" s="30"/>
      <c r="AK38" s="53" t="str">
        <f t="shared" si="7"/>
        <v>k</v>
      </c>
    </row>
    <row r="39" spans="1:37" x14ac:dyDescent="0.2">
      <c r="A39" s="13"/>
      <c r="B39" s="13"/>
      <c r="F39" s="13" t="str">
        <f>I37</f>
        <v>一般会計</v>
      </c>
      <c r="G39" s="19"/>
      <c r="K39" s="13"/>
      <c r="L39" s="13"/>
      <c r="O39" s="13"/>
      <c r="P39" s="13"/>
      <c r="Q39" s="19"/>
      <c r="T39" s="13"/>
      <c r="Y39" s="32" t="s">
        <v>137</v>
      </c>
      <c r="Z39" s="30"/>
      <c r="AF39" s="30"/>
      <c r="AK39" s="53" t="str">
        <f t="shared" si="7"/>
        <v>l</v>
      </c>
    </row>
    <row r="40" spans="1:37" x14ac:dyDescent="0.2">
      <c r="A40" s="13"/>
      <c r="B40" s="13"/>
      <c r="F40" s="13"/>
      <c r="G40" s="19"/>
      <c r="K40" s="13"/>
      <c r="L40" s="13"/>
      <c r="O40" s="13"/>
      <c r="P40" s="13"/>
      <c r="Q40" s="19"/>
      <c r="T40" s="13"/>
      <c r="Y40" s="32" t="s">
        <v>138</v>
      </c>
      <c r="Z40" s="30"/>
      <c r="AF40" s="30"/>
      <c r="AK40" s="53" t="str">
        <f t="shared" si="7"/>
        <v>m</v>
      </c>
    </row>
    <row r="41" spans="1:37" x14ac:dyDescent="0.2">
      <c r="A41" s="13"/>
      <c r="B41" s="13"/>
      <c r="F41" s="13"/>
      <c r="G41" s="19"/>
      <c r="K41" s="13"/>
      <c r="L41" s="13"/>
      <c r="O41" s="13"/>
      <c r="P41" s="13"/>
      <c r="Q41" s="19"/>
      <c r="T41" s="13"/>
      <c r="Y41" s="32" t="s">
        <v>139</v>
      </c>
      <c r="Z41" s="30"/>
      <c r="AF41" s="30"/>
      <c r="AK41" s="53" t="str">
        <f t="shared" si="7"/>
        <v>n</v>
      </c>
    </row>
    <row r="42" spans="1:37" x14ac:dyDescent="0.2">
      <c r="A42" s="13"/>
      <c r="B42" s="13"/>
      <c r="F42" s="13"/>
      <c r="G42" s="19"/>
      <c r="K42" s="13"/>
      <c r="L42" s="13"/>
      <c r="O42" s="13"/>
      <c r="P42" s="13"/>
      <c r="Q42" s="19"/>
      <c r="T42" s="13"/>
      <c r="Y42" s="32" t="s">
        <v>140</v>
      </c>
      <c r="Z42" s="30"/>
      <c r="AF42" s="30"/>
      <c r="AK42" s="53" t="str">
        <f t="shared" si="7"/>
        <v>o</v>
      </c>
    </row>
    <row r="43" spans="1:37" x14ac:dyDescent="0.2">
      <c r="A43" s="13"/>
      <c r="B43" s="13"/>
      <c r="F43" s="13"/>
      <c r="G43" s="19"/>
      <c r="K43" s="13"/>
      <c r="L43" s="13"/>
      <c r="O43" s="13"/>
      <c r="P43" s="13"/>
      <c r="Q43" s="19"/>
      <c r="T43" s="13"/>
      <c r="Y43" s="32" t="s">
        <v>141</v>
      </c>
      <c r="Z43" s="30"/>
      <c r="AF43" s="30"/>
      <c r="AK43" s="53" t="str">
        <f t="shared" si="7"/>
        <v>p</v>
      </c>
    </row>
    <row r="44" spans="1:37" x14ac:dyDescent="0.2">
      <c r="A44" s="13"/>
      <c r="B44" s="13"/>
      <c r="F44" s="13"/>
      <c r="G44" s="19"/>
      <c r="K44" s="13"/>
      <c r="L44" s="13"/>
      <c r="O44" s="13"/>
      <c r="P44" s="13"/>
      <c r="Q44" s="19"/>
      <c r="T44" s="13"/>
      <c r="Y44" s="32" t="s">
        <v>142</v>
      </c>
      <c r="Z44" s="30"/>
      <c r="AF44" s="30"/>
      <c r="AK44" s="53" t="str">
        <f t="shared" si="7"/>
        <v>q</v>
      </c>
    </row>
    <row r="45" spans="1:37" x14ac:dyDescent="0.2">
      <c r="A45" s="13"/>
      <c r="B45" s="13"/>
      <c r="F45" s="13"/>
      <c r="G45" s="19"/>
      <c r="K45" s="13"/>
      <c r="L45" s="13"/>
      <c r="O45" s="13"/>
      <c r="P45" s="13"/>
      <c r="Q45" s="19"/>
      <c r="T45" s="13"/>
      <c r="Y45" s="32" t="s">
        <v>143</v>
      </c>
      <c r="Z45" s="30"/>
      <c r="AF45" s="30"/>
      <c r="AK45" s="53" t="str">
        <f t="shared" si="7"/>
        <v>r</v>
      </c>
    </row>
    <row r="46" spans="1:37" x14ac:dyDescent="0.2">
      <c r="A46" s="13"/>
      <c r="B46" s="13"/>
      <c r="F46" s="13"/>
      <c r="G46" s="19"/>
      <c r="K46" s="13"/>
      <c r="L46" s="13"/>
      <c r="O46" s="13"/>
      <c r="P46" s="13"/>
      <c r="Q46" s="19"/>
      <c r="T46" s="13"/>
      <c r="Y46" s="32" t="s">
        <v>144</v>
      </c>
      <c r="Z46" s="30"/>
      <c r="AF46" s="30"/>
      <c r="AK46" s="53" t="str">
        <f t="shared" si="7"/>
        <v>s</v>
      </c>
    </row>
    <row r="47" spans="1:37" x14ac:dyDescent="0.2">
      <c r="A47" s="13"/>
      <c r="B47" s="13"/>
      <c r="F47" s="13"/>
      <c r="G47" s="19"/>
      <c r="K47" s="13"/>
      <c r="L47" s="13"/>
      <c r="O47" s="13"/>
      <c r="P47" s="13"/>
      <c r="Q47" s="19"/>
      <c r="T47" s="13"/>
      <c r="Y47" s="32" t="s">
        <v>145</v>
      </c>
      <c r="Z47" s="30"/>
      <c r="AF47" s="30"/>
      <c r="AK47" s="53" t="str">
        <f t="shared" si="7"/>
        <v>t</v>
      </c>
    </row>
    <row r="48" spans="1:37" x14ac:dyDescent="0.2">
      <c r="A48" s="13"/>
      <c r="B48" s="13"/>
      <c r="F48" s="13"/>
      <c r="G48" s="19"/>
      <c r="K48" s="13"/>
      <c r="L48" s="13"/>
      <c r="O48" s="13"/>
      <c r="P48" s="13"/>
      <c r="Q48" s="19"/>
      <c r="T48" s="13"/>
      <c r="Y48" s="32" t="s">
        <v>146</v>
      </c>
      <c r="Z48" s="30"/>
      <c r="AF48" s="30"/>
      <c r="AK48" s="53" t="str">
        <f t="shared" si="7"/>
        <v>u</v>
      </c>
    </row>
    <row r="49" spans="1:37" x14ac:dyDescent="0.2">
      <c r="A49" s="13"/>
      <c r="B49" s="13"/>
      <c r="F49" s="13"/>
      <c r="G49" s="19"/>
      <c r="K49" s="13"/>
      <c r="L49" s="13"/>
      <c r="O49" s="13"/>
      <c r="P49" s="13"/>
      <c r="Q49" s="19"/>
      <c r="T49" s="13"/>
      <c r="Y49" s="32" t="s">
        <v>147</v>
      </c>
      <c r="Z49" s="30"/>
      <c r="AF49" s="30"/>
      <c r="AK49" s="53"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410</v>
      </c>
    </row>
    <row r="96" spans="25:25" x14ac:dyDescent="0.2">
      <c r="Y96" s="32" t="s">
        <v>480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430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7"/>
      <c r="AA2" s="828"/>
      <c r="AB2" s="1033" t="s">
        <v>11</v>
      </c>
      <c r="AC2" s="1034"/>
      <c r="AD2" s="1035"/>
      <c r="AE2" s="1039" t="s">
        <v>325</v>
      </c>
      <c r="AF2" s="1039"/>
      <c r="AG2" s="1039"/>
      <c r="AH2" s="1039"/>
      <c r="AI2" s="1039" t="s">
        <v>331</v>
      </c>
      <c r="AJ2" s="1039"/>
      <c r="AK2" s="1039"/>
      <c r="AL2" s="1039"/>
      <c r="AM2" s="1039" t="s">
        <v>411</v>
      </c>
      <c r="AN2" s="1039"/>
      <c r="AO2" s="1039"/>
      <c r="AP2" s="550"/>
      <c r="AQ2" s="152" t="s">
        <v>323</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324</v>
      </c>
      <c r="AT3" s="127"/>
      <c r="AU3" s="192"/>
      <c r="AV3" s="192"/>
      <c r="AW3" s="394" t="s">
        <v>298</v>
      </c>
      <c r="AX3" s="395"/>
    </row>
    <row r="4" spans="1:50" ht="22.5" customHeight="1" x14ac:dyDescent="0.2">
      <c r="A4" s="399"/>
      <c r="B4" s="397"/>
      <c r="C4" s="397"/>
      <c r="D4" s="397"/>
      <c r="E4" s="397"/>
      <c r="F4" s="398"/>
      <c r="G4" s="557"/>
      <c r="H4" s="882"/>
      <c r="I4" s="882"/>
      <c r="J4" s="882"/>
      <c r="K4" s="882"/>
      <c r="L4" s="882"/>
      <c r="M4" s="882"/>
      <c r="N4" s="882"/>
      <c r="O4" s="883"/>
      <c r="P4" s="98"/>
      <c r="Q4" s="890"/>
      <c r="R4" s="890"/>
      <c r="S4" s="890"/>
      <c r="T4" s="890"/>
      <c r="U4" s="890"/>
      <c r="V4" s="890"/>
      <c r="W4" s="890"/>
      <c r="X4" s="891"/>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884"/>
      <c r="H5" s="885"/>
      <c r="I5" s="885"/>
      <c r="J5" s="885"/>
      <c r="K5" s="885"/>
      <c r="L5" s="885"/>
      <c r="M5" s="885"/>
      <c r="N5" s="885"/>
      <c r="O5" s="886"/>
      <c r="P5" s="892"/>
      <c r="Q5" s="892"/>
      <c r="R5" s="892"/>
      <c r="S5" s="892"/>
      <c r="T5" s="892"/>
      <c r="U5" s="892"/>
      <c r="V5" s="892"/>
      <c r="W5" s="892"/>
      <c r="X5" s="893"/>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887"/>
      <c r="H6" s="888"/>
      <c r="I6" s="888"/>
      <c r="J6" s="888"/>
      <c r="K6" s="888"/>
      <c r="L6" s="888"/>
      <c r="M6" s="888"/>
      <c r="N6" s="888"/>
      <c r="O6" s="889"/>
      <c r="P6" s="894"/>
      <c r="Q6" s="894"/>
      <c r="R6" s="894"/>
      <c r="S6" s="894"/>
      <c r="T6" s="894"/>
      <c r="U6" s="894"/>
      <c r="V6" s="894"/>
      <c r="W6" s="894"/>
      <c r="X6" s="895"/>
      <c r="Y6" s="1020" t="s">
        <v>13</v>
      </c>
      <c r="Z6" s="1021"/>
      <c r="AA6" s="1022"/>
      <c r="AB6" s="590" t="s">
        <v>299</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464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430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7"/>
      <c r="AA9" s="828"/>
      <c r="AB9" s="1033" t="s">
        <v>11</v>
      </c>
      <c r="AC9" s="1034"/>
      <c r="AD9" s="1035"/>
      <c r="AE9" s="1039" t="s">
        <v>325</v>
      </c>
      <c r="AF9" s="1039"/>
      <c r="AG9" s="1039"/>
      <c r="AH9" s="1039"/>
      <c r="AI9" s="1039" t="s">
        <v>331</v>
      </c>
      <c r="AJ9" s="1039"/>
      <c r="AK9" s="1039"/>
      <c r="AL9" s="1039"/>
      <c r="AM9" s="1039" t="s">
        <v>411</v>
      </c>
      <c r="AN9" s="1039"/>
      <c r="AO9" s="1039"/>
      <c r="AP9" s="550"/>
      <c r="AQ9" s="152" t="s">
        <v>323</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324</v>
      </c>
      <c r="AT10" s="127"/>
      <c r="AU10" s="192"/>
      <c r="AV10" s="192"/>
      <c r="AW10" s="394" t="s">
        <v>298</v>
      </c>
      <c r="AX10" s="395"/>
    </row>
    <row r="11" spans="1:50" ht="22.5" customHeight="1" x14ac:dyDescent="0.2">
      <c r="A11" s="399"/>
      <c r="B11" s="397"/>
      <c r="C11" s="397"/>
      <c r="D11" s="397"/>
      <c r="E11" s="397"/>
      <c r="F11" s="398"/>
      <c r="G11" s="557"/>
      <c r="H11" s="882"/>
      <c r="I11" s="882"/>
      <c r="J11" s="882"/>
      <c r="K11" s="882"/>
      <c r="L11" s="882"/>
      <c r="M11" s="882"/>
      <c r="N11" s="882"/>
      <c r="O11" s="883"/>
      <c r="P11" s="98"/>
      <c r="Q11" s="890"/>
      <c r="R11" s="890"/>
      <c r="S11" s="890"/>
      <c r="T11" s="890"/>
      <c r="U11" s="890"/>
      <c r="V11" s="890"/>
      <c r="W11" s="890"/>
      <c r="X11" s="891"/>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884"/>
      <c r="H12" s="885"/>
      <c r="I12" s="885"/>
      <c r="J12" s="885"/>
      <c r="K12" s="885"/>
      <c r="L12" s="885"/>
      <c r="M12" s="885"/>
      <c r="N12" s="885"/>
      <c r="O12" s="886"/>
      <c r="P12" s="892"/>
      <c r="Q12" s="892"/>
      <c r="R12" s="892"/>
      <c r="S12" s="892"/>
      <c r="T12" s="892"/>
      <c r="U12" s="892"/>
      <c r="V12" s="892"/>
      <c r="W12" s="892"/>
      <c r="X12" s="893"/>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887"/>
      <c r="H13" s="888"/>
      <c r="I13" s="888"/>
      <c r="J13" s="888"/>
      <c r="K13" s="888"/>
      <c r="L13" s="888"/>
      <c r="M13" s="888"/>
      <c r="N13" s="888"/>
      <c r="O13" s="889"/>
      <c r="P13" s="894"/>
      <c r="Q13" s="894"/>
      <c r="R13" s="894"/>
      <c r="S13" s="894"/>
      <c r="T13" s="894"/>
      <c r="U13" s="894"/>
      <c r="V13" s="894"/>
      <c r="W13" s="894"/>
      <c r="X13" s="895"/>
      <c r="Y13" s="1020" t="s">
        <v>13</v>
      </c>
      <c r="Z13" s="1021"/>
      <c r="AA13" s="1022"/>
      <c r="AB13" s="590" t="s">
        <v>299</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464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430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7"/>
      <c r="AA16" s="828"/>
      <c r="AB16" s="1033" t="s">
        <v>11</v>
      </c>
      <c r="AC16" s="1034"/>
      <c r="AD16" s="1035"/>
      <c r="AE16" s="1039" t="s">
        <v>325</v>
      </c>
      <c r="AF16" s="1039"/>
      <c r="AG16" s="1039"/>
      <c r="AH16" s="1039"/>
      <c r="AI16" s="1039" t="s">
        <v>331</v>
      </c>
      <c r="AJ16" s="1039"/>
      <c r="AK16" s="1039"/>
      <c r="AL16" s="1039"/>
      <c r="AM16" s="1039" t="s">
        <v>411</v>
      </c>
      <c r="AN16" s="1039"/>
      <c r="AO16" s="1039"/>
      <c r="AP16" s="550"/>
      <c r="AQ16" s="152" t="s">
        <v>323</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324</v>
      </c>
      <c r="AT17" s="127"/>
      <c r="AU17" s="192"/>
      <c r="AV17" s="192"/>
      <c r="AW17" s="394" t="s">
        <v>298</v>
      </c>
      <c r="AX17" s="395"/>
    </row>
    <row r="18" spans="1:50" ht="22.5" customHeight="1" x14ac:dyDescent="0.2">
      <c r="A18" s="399"/>
      <c r="B18" s="397"/>
      <c r="C18" s="397"/>
      <c r="D18" s="397"/>
      <c r="E18" s="397"/>
      <c r="F18" s="398"/>
      <c r="G18" s="557"/>
      <c r="H18" s="882"/>
      <c r="I18" s="882"/>
      <c r="J18" s="882"/>
      <c r="K18" s="882"/>
      <c r="L18" s="882"/>
      <c r="M18" s="882"/>
      <c r="N18" s="882"/>
      <c r="O18" s="883"/>
      <c r="P18" s="98"/>
      <c r="Q18" s="890"/>
      <c r="R18" s="890"/>
      <c r="S18" s="890"/>
      <c r="T18" s="890"/>
      <c r="U18" s="890"/>
      <c r="V18" s="890"/>
      <c r="W18" s="890"/>
      <c r="X18" s="891"/>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884"/>
      <c r="H19" s="885"/>
      <c r="I19" s="885"/>
      <c r="J19" s="885"/>
      <c r="K19" s="885"/>
      <c r="L19" s="885"/>
      <c r="M19" s="885"/>
      <c r="N19" s="885"/>
      <c r="O19" s="886"/>
      <c r="P19" s="892"/>
      <c r="Q19" s="892"/>
      <c r="R19" s="892"/>
      <c r="S19" s="892"/>
      <c r="T19" s="892"/>
      <c r="U19" s="892"/>
      <c r="V19" s="892"/>
      <c r="W19" s="892"/>
      <c r="X19" s="893"/>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887"/>
      <c r="H20" s="888"/>
      <c r="I20" s="888"/>
      <c r="J20" s="888"/>
      <c r="K20" s="888"/>
      <c r="L20" s="888"/>
      <c r="M20" s="888"/>
      <c r="N20" s="888"/>
      <c r="O20" s="889"/>
      <c r="P20" s="894"/>
      <c r="Q20" s="894"/>
      <c r="R20" s="894"/>
      <c r="S20" s="894"/>
      <c r="T20" s="894"/>
      <c r="U20" s="894"/>
      <c r="V20" s="894"/>
      <c r="W20" s="894"/>
      <c r="X20" s="895"/>
      <c r="Y20" s="1020" t="s">
        <v>13</v>
      </c>
      <c r="Z20" s="1021"/>
      <c r="AA20" s="1022"/>
      <c r="AB20" s="590" t="s">
        <v>299</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464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430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7"/>
      <c r="AA23" s="828"/>
      <c r="AB23" s="1033" t="s">
        <v>11</v>
      </c>
      <c r="AC23" s="1034"/>
      <c r="AD23" s="1035"/>
      <c r="AE23" s="1039" t="s">
        <v>325</v>
      </c>
      <c r="AF23" s="1039"/>
      <c r="AG23" s="1039"/>
      <c r="AH23" s="1039"/>
      <c r="AI23" s="1039" t="s">
        <v>331</v>
      </c>
      <c r="AJ23" s="1039"/>
      <c r="AK23" s="1039"/>
      <c r="AL23" s="1039"/>
      <c r="AM23" s="1039" t="s">
        <v>411</v>
      </c>
      <c r="AN23" s="1039"/>
      <c r="AO23" s="1039"/>
      <c r="AP23" s="550"/>
      <c r="AQ23" s="152" t="s">
        <v>323</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324</v>
      </c>
      <c r="AT24" s="127"/>
      <c r="AU24" s="192"/>
      <c r="AV24" s="192"/>
      <c r="AW24" s="394" t="s">
        <v>298</v>
      </c>
      <c r="AX24" s="395"/>
    </row>
    <row r="25" spans="1:50" ht="22.5" customHeight="1" x14ac:dyDescent="0.2">
      <c r="A25" s="399"/>
      <c r="B25" s="397"/>
      <c r="C25" s="397"/>
      <c r="D25" s="397"/>
      <c r="E25" s="397"/>
      <c r="F25" s="398"/>
      <c r="G25" s="557"/>
      <c r="H25" s="882"/>
      <c r="I25" s="882"/>
      <c r="J25" s="882"/>
      <c r="K25" s="882"/>
      <c r="L25" s="882"/>
      <c r="M25" s="882"/>
      <c r="N25" s="882"/>
      <c r="O25" s="883"/>
      <c r="P25" s="98"/>
      <c r="Q25" s="890"/>
      <c r="R25" s="890"/>
      <c r="S25" s="890"/>
      <c r="T25" s="890"/>
      <c r="U25" s="890"/>
      <c r="V25" s="890"/>
      <c r="W25" s="890"/>
      <c r="X25" s="891"/>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884"/>
      <c r="H26" s="885"/>
      <c r="I26" s="885"/>
      <c r="J26" s="885"/>
      <c r="K26" s="885"/>
      <c r="L26" s="885"/>
      <c r="M26" s="885"/>
      <c r="N26" s="885"/>
      <c r="O26" s="886"/>
      <c r="P26" s="892"/>
      <c r="Q26" s="892"/>
      <c r="R26" s="892"/>
      <c r="S26" s="892"/>
      <c r="T26" s="892"/>
      <c r="U26" s="892"/>
      <c r="V26" s="892"/>
      <c r="W26" s="892"/>
      <c r="X26" s="893"/>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887"/>
      <c r="H27" s="888"/>
      <c r="I27" s="888"/>
      <c r="J27" s="888"/>
      <c r="K27" s="888"/>
      <c r="L27" s="888"/>
      <c r="M27" s="888"/>
      <c r="N27" s="888"/>
      <c r="O27" s="889"/>
      <c r="P27" s="894"/>
      <c r="Q27" s="894"/>
      <c r="R27" s="894"/>
      <c r="S27" s="894"/>
      <c r="T27" s="894"/>
      <c r="U27" s="894"/>
      <c r="V27" s="894"/>
      <c r="W27" s="894"/>
      <c r="X27" s="895"/>
      <c r="Y27" s="1020" t="s">
        <v>13</v>
      </c>
      <c r="Z27" s="1021"/>
      <c r="AA27" s="1022"/>
      <c r="AB27" s="590" t="s">
        <v>299</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464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430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7"/>
      <c r="AA30" s="828"/>
      <c r="AB30" s="1033" t="s">
        <v>11</v>
      </c>
      <c r="AC30" s="1034"/>
      <c r="AD30" s="1035"/>
      <c r="AE30" s="1039" t="s">
        <v>325</v>
      </c>
      <c r="AF30" s="1039"/>
      <c r="AG30" s="1039"/>
      <c r="AH30" s="1039"/>
      <c r="AI30" s="1039" t="s">
        <v>331</v>
      </c>
      <c r="AJ30" s="1039"/>
      <c r="AK30" s="1039"/>
      <c r="AL30" s="1039"/>
      <c r="AM30" s="1039" t="s">
        <v>411</v>
      </c>
      <c r="AN30" s="1039"/>
      <c r="AO30" s="1039"/>
      <c r="AP30" s="550"/>
      <c r="AQ30" s="152" t="s">
        <v>323</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324</v>
      </c>
      <c r="AT31" s="127"/>
      <c r="AU31" s="192"/>
      <c r="AV31" s="192"/>
      <c r="AW31" s="394" t="s">
        <v>298</v>
      </c>
      <c r="AX31" s="395"/>
    </row>
    <row r="32" spans="1:50" ht="22.5" customHeight="1" x14ac:dyDescent="0.2">
      <c r="A32" s="399"/>
      <c r="B32" s="397"/>
      <c r="C32" s="397"/>
      <c r="D32" s="397"/>
      <c r="E32" s="397"/>
      <c r="F32" s="398"/>
      <c r="G32" s="557"/>
      <c r="H32" s="882"/>
      <c r="I32" s="882"/>
      <c r="J32" s="882"/>
      <c r="K32" s="882"/>
      <c r="L32" s="882"/>
      <c r="M32" s="882"/>
      <c r="N32" s="882"/>
      <c r="O32" s="883"/>
      <c r="P32" s="98"/>
      <c r="Q32" s="890"/>
      <c r="R32" s="890"/>
      <c r="S32" s="890"/>
      <c r="T32" s="890"/>
      <c r="U32" s="890"/>
      <c r="V32" s="890"/>
      <c r="W32" s="890"/>
      <c r="X32" s="891"/>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884"/>
      <c r="H33" s="885"/>
      <c r="I33" s="885"/>
      <c r="J33" s="885"/>
      <c r="K33" s="885"/>
      <c r="L33" s="885"/>
      <c r="M33" s="885"/>
      <c r="N33" s="885"/>
      <c r="O33" s="886"/>
      <c r="P33" s="892"/>
      <c r="Q33" s="892"/>
      <c r="R33" s="892"/>
      <c r="S33" s="892"/>
      <c r="T33" s="892"/>
      <c r="U33" s="892"/>
      <c r="V33" s="892"/>
      <c r="W33" s="892"/>
      <c r="X33" s="893"/>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887"/>
      <c r="H34" s="888"/>
      <c r="I34" s="888"/>
      <c r="J34" s="888"/>
      <c r="K34" s="888"/>
      <c r="L34" s="888"/>
      <c r="M34" s="888"/>
      <c r="N34" s="888"/>
      <c r="O34" s="889"/>
      <c r="P34" s="894"/>
      <c r="Q34" s="894"/>
      <c r="R34" s="894"/>
      <c r="S34" s="894"/>
      <c r="T34" s="894"/>
      <c r="U34" s="894"/>
      <c r="V34" s="894"/>
      <c r="W34" s="894"/>
      <c r="X34" s="895"/>
      <c r="Y34" s="1020" t="s">
        <v>13</v>
      </c>
      <c r="Z34" s="1021"/>
      <c r="AA34" s="1022"/>
      <c r="AB34" s="590" t="s">
        <v>299</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464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430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7"/>
      <c r="AA37" s="828"/>
      <c r="AB37" s="1033" t="s">
        <v>11</v>
      </c>
      <c r="AC37" s="1034"/>
      <c r="AD37" s="1035"/>
      <c r="AE37" s="1039" t="s">
        <v>325</v>
      </c>
      <c r="AF37" s="1039"/>
      <c r="AG37" s="1039"/>
      <c r="AH37" s="1039"/>
      <c r="AI37" s="1039" t="s">
        <v>331</v>
      </c>
      <c r="AJ37" s="1039"/>
      <c r="AK37" s="1039"/>
      <c r="AL37" s="1039"/>
      <c r="AM37" s="1039" t="s">
        <v>411</v>
      </c>
      <c r="AN37" s="1039"/>
      <c r="AO37" s="1039"/>
      <c r="AP37" s="550"/>
      <c r="AQ37" s="152" t="s">
        <v>323</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324</v>
      </c>
      <c r="AT38" s="127"/>
      <c r="AU38" s="192"/>
      <c r="AV38" s="192"/>
      <c r="AW38" s="394" t="s">
        <v>298</v>
      </c>
      <c r="AX38" s="395"/>
    </row>
    <row r="39" spans="1:50" ht="22.5" customHeight="1" x14ac:dyDescent="0.2">
      <c r="A39" s="399"/>
      <c r="B39" s="397"/>
      <c r="C39" s="397"/>
      <c r="D39" s="397"/>
      <c r="E39" s="397"/>
      <c r="F39" s="398"/>
      <c r="G39" s="557"/>
      <c r="H39" s="882"/>
      <c r="I39" s="882"/>
      <c r="J39" s="882"/>
      <c r="K39" s="882"/>
      <c r="L39" s="882"/>
      <c r="M39" s="882"/>
      <c r="N39" s="882"/>
      <c r="O39" s="883"/>
      <c r="P39" s="98"/>
      <c r="Q39" s="890"/>
      <c r="R39" s="890"/>
      <c r="S39" s="890"/>
      <c r="T39" s="890"/>
      <c r="U39" s="890"/>
      <c r="V39" s="890"/>
      <c r="W39" s="890"/>
      <c r="X39" s="891"/>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884"/>
      <c r="H40" s="885"/>
      <c r="I40" s="885"/>
      <c r="J40" s="885"/>
      <c r="K40" s="885"/>
      <c r="L40" s="885"/>
      <c r="M40" s="885"/>
      <c r="N40" s="885"/>
      <c r="O40" s="886"/>
      <c r="P40" s="892"/>
      <c r="Q40" s="892"/>
      <c r="R40" s="892"/>
      <c r="S40" s="892"/>
      <c r="T40" s="892"/>
      <c r="U40" s="892"/>
      <c r="V40" s="892"/>
      <c r="W40" s="892"/>
      <c r="X40" s="893"/>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887"/>
      <c r="H41" s="888"/>
      <c r="I41" s="888"/>
      <c r="J41" s="888"/>
      <c r="K41" s="888"/>
      <c r="L41" s="888"/>
      <c r="M41" s="888"/>
      <c r="N41" s="888"/>
      <c r="O41" s="889"/>
      <c r="P41" s="894"/>
      <c r="Q41" s="894"/>
      <c r="R41" s="894"/>
      <c r="S41" s="894"/>
      <c r="T41" s="894"/>
      <c r="U41" s="894"/>
      <c r="V41" s="894"/>
      <c r="W41" s="894"/>
      <c r="X41" s="895"/>
      <c r="Y41" s="1020" t="s">
        <v>13</v>
      </c>
      <c r="Z41" s="1021"/>
      <c r="AA41" s="1022"/>
      <c r="AB41" s="590" t="s">
        <v>299</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464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430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7"/>
      <c r="AA44" s="828"/>
      <c r="AB44" s="1033" t="s">
        <v>11</v>
      </c>
      <c r="AC44" s="1034"/>
      <c r="AD44" s="1035"/>
      <c r="AE44" s="1039" t="s">
        <v>325</v>
      </c>
      <c r="AF44" s="1039"/>
      <c r="AG44" s="1039"/>
      <c r="AH44" s="1039"/>
      <c r="AI44" s="1039" t="s">
        <v>331</v>
      </c>
      <c r="AJ44" s="1039"/>
      <c r="AK44" s="1039"/>
      <c r="AL44" s="1039"/>
      <c r="AM44" s="1039" t="s">
        <v>411</v>
      </c>
      <c r="AN44" s="1039"/>
      <c r="AO44" s="1039"/>
      <c r="AP44" s="550"/>
      <c r="AQ44" s="152" t="s">
        <v>323</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324</v>
      </c>
      <c r="AT45" s="127"/>
      <c r="AU45" s="192"/>
      <c r="AV45" s="192"/>
      <c r="AW45" s="394" t="s">
        <v>298</v>
      </c>
      <c r="AX45" s="395"/>
    </row>
    <row r="46" spans="1:50" ht="22.5" customHeight="1" x14ac:dyDescent="0.2">
      <c r="A46" s="399"/>
      <c r="B46" s="397"/>
      <c r="C46" s="397"/>
      <c r="D46" s="397"/>
      <c r="E46" s="397"/>
      <c r="F46" s="398"/>
      <c r="G46" s="557"/>
      <c r="H46" s="882"/>
      <c r="I46" s="882"/>
      <c r="J46" s="882"/>
      <c r="K46" s="882"/>
      <c r="L46" s="882"/>
      <c r="M46" s="882"/>
      <c r="N46" s="882"/>
      <c r="O46" s="883"/>
      <c r="P46" s="98"/>
      <c r="Q46" s="890"/>
      <c r="R46" s="890"/>
      <c r="S46" s="890"/>
      <c r="T46" s="890"/>
      <c r="U46" s="890"/>
      <c r="V46" s="890"/>
      <c r="W46" s="890"/>
      <c r="X46" s="891"/>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884"/>
      <c r="H47" s="885"/>
      <c r="I47" s="885"/>
      <c r="J47" s="885"/>
      <c r="K47" s="885"/>
      <c r="L47" s="885"/>
      <c r="M47" s="885"/>
      <c r="N47" s="885"/>
      <c r="O47" s="886"/>
      <c r="P47" s="892"/>
      <c r="Q47" s="892"/>
      <c r="R47" s="892"/>
      <c r="S47" s="892"/>
      <c r="T47" s="892"/>
      <c r="U47" s="892"/>
      <c r="V47" s="892"/>
      <c r="W47" s="892"/>
      <c r="X47" s="893"/>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887"/>
      <c r="H48" s="888"/>
      <c r="I48" s="888"/>
      <c r="J48" s="888"/>
      <c r="K48" s="888"/>
      <c r="L48" s="888"/>
      <c r="M48" s="888"/>
      <c r="N48" s="888"/>
      <c r="O48" s="889"/>
      <c r="P48" s="894"/>
      <c r="Q48" s="894"/>
      <c r="R48" s="894"/>
      <c r="S48" s="894"/>
      <c r="T48" s="894"/>
      <c r="U48" s="894"/>
      <c r="V48" s="894"/>
      <c r="W48" s="894"/>
      <c r="X48" s="895"/>
      <c r="Y48" s="1020" t="s">
        <v>13</v>
      </c>
      <c r="Z48" s="1021"/>
      <c r="AA48" s="1022"/>
      <c r="AB48" s="590" t="s">
        <v>299</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464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430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7"/>
      <c r="AA51" s="828"/>
      <c r="AB51" s="550" t="s">
        <v>11</v>
      </c>
      <c r="AC51" s="1034"/>
      <c r="AD51" s="1035"/>
      <c r="AE51" s="1039" t="s">
        <v>325</v>
      </c>
      <c r="AF51" s="1039"/>
      <c r="AG51" s="1039"/>
      <c r="AH51" s="1039"/>
      <c r="AI51" s="1039" t="s">
        <v>331</v>
      </c>
      <c r="AJ51" s="1039"/>
      <c r="AK51" s="1039"/>
      <c r="AL51" s="1039"/>
      <c r="AM51" s="1039" t="s">
        <v>411</v>
      </c>
      <c r="AN51" s="1039"/>
      <c r="AO51" s="1039"/>
      <c r="AP51" s="550"/>
      <c r="AQ51" s="152" t="s">
        <v>323</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324</v>
      </c>
      <c r="AT52" s="127"/>
      <c r="AU52" s="192"/>
      <c r="AV52" s="192"/>
      <c r="AW52" s="394" t="s">
        <v>298</v>
      </c>
      <c r="AX52" s="395"/>
    </row>
    <row r="53" spans="1:50" ht="22.5" customHeight="1" x14ac:dyDescent="0.2">
      <c r="A53" s="399"/>
      <c r="B53" s="397"/>
      <c r="C53" s="397"/>
      <c r="D53" s="397"/>
      <c r="E53" s="397"/>
      <c r="F53" s="398"/>
      <c r="G53" s="557"/>
      <c r="H53" s="882"/>
      <c r="I53" s="882"/>
      <c r="J53" s="882"/>
      <c r="K53" s="882"/>
      <c r="L53" s="882"/>
      <c r="M53" s="882"/>
      <c r="N53" s="882"/>
      <c r="O53" s="883"/>
      <c r="P53" s="98"/>
      <c r="Q53" s="890"/>
      <c r="R53" s="890"/>
      <c r="S53" s="890"/>
      <c r="T53" s="890"/>
      <c r="U53" s="890"/>
      <c r="V53" s="890"/>
      <c r="W53" s="890"/>
      <c r="X53" s="891"/>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884"/>
      <c r="H54" s="885"/>
      <c r="I54" s="885"/>
      <c r="J54" s="885"/>
      <c r="K54" s="885"/>
      <c r="L54" s="885"/>
      <c r="M54" s="885"/>
      <c r="N54" s="885"/>
      <c r="O54" s="886"/>
      <c r="P54" s="892"/>
      <c r="Q54" s="892"/>
      <c r="R54" s="892"/>
      <c r="S54" s="892"/>
      <c r="T54" s="892"/>
      <c r="U54" s="892"/>
      <c r="V54" s="892"/>
      <c r="W54" s="892"/>
      <c r="X54" s="893"/>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887"/>
      <c r="H55" s="888"/>
      <c r="I55" s="888"/>
      <c r="J55" s="888"/>
      <c r="K55" s="888"/>
      <c r="L55" s="888"/>
      <c r="M55" s="888"/>
      <c r="N55" s="888"/>
      <c r="O55" s="889"/>
      <c r="P55" s="894"/>
      <c r="Q55" s="894"/>
      <c r="R55" s="894"/>
      <c r="S55" s="894"/>
      <c r="T55" s="894"/>
      <c r="U55" s="894"/>
      <c r="V55" s="894"/>
      <c r="W55" s="894"/>
      <c r="X55" s="895"/>
      <c r="Y55" s="1020" t="s">
        <v>13</v>
      </c>
      <c r="Z55" s="1021"/>
      <c r="AA55" s="1022"/>
      <c r="AB55" s="590" t="s">
        <v>299</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464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430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7"/>
      <c r="AA58" s="828"/>
      <c r="AB58" s="1033" t="s">
        <v>11</v>
      </c>
      <c r="AC58" s="1034"/>
      <c r="AD58" s="1035"/>
      <c r="AE58" s="1039" t="s">
        <v>325</v>
      </c>
      <c r="AF58" s="1039"/>
      <c r="AG58" s="1039"/>
      <c r="AH58" s="1039"/>
      <c r="AI58" s="1039" t="s">
        <v>331</v>
      </c>
      <c r="AJ58" s="1039"/>
      <c r="AK58" s="1039"/>
      <c r="AL58" s="1039"/>
      <c r="AM58" s="1039" t="s">
        <v>411</v>
      </c>
      <c r="AN58" s="1039"/>
      <c r="AO58" s="1039"/>
      <c r="AP58" s="550"/>
      <c r="AQ58" s="152" t="s">
        <v>323</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324</v>
      </c>
      <c r="AT59" s="127"/>
      <c r="AU59" s="192"/>
      <c r="AV59" s="192"/>
      <c r="AW59" s="394" t="s">
        <v>298</v>
      </c>
      <c r="AX59" s="395"/>
    </row>
    <row r="60" spans="1:50" ht="22.5" customHeight="1" x14ac:dyDescent="0.2">
      <c r="A60" s="399"/>
      <c r="B60" s="397"/>
      <c r="C60" s="397"/>
      <c r="D60" s="397"/>
      <c r="E60" s="397"/>
      <c r="F60" s="398"/>
      <c r="G60" s="557"/>
      <c r="H60" s="882"/>
      <c r="I60" s="882"/>
      <c r="J60" s="882"/>
      <c r="K60" s="882"/>
      <c r="L60" s="882"/>
      <c r="M60" s="882"/>
      <c r="N60" s="882"/>
      <c r="O60" s="883"/>
      <c r="P60" s="98"/>
      <c r="Q60" s="890"/>
      <c r="R60" s="890"/>
      <c r="S60" s="890"/>
      <c r="T60" s="890"/>
      <c r="U60" s="890"/>
      <c r="V60" s="890"/>
      <c r="W60" s="890"/>
      <c r="X60" s="891"/>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884"/>
      <c r="H61" s="885"/>
      <c r="I61" s="885"/>
      <c r="J61" s="885"/>
      <c r="K61" s="885"/>
      <c r="L61" s="885"/>
      <c r="M61" s="885"/>
      <c r="N61" s="885"/>
      <c r="O61" s="886"/>
      <c r="P61" s="892"/>
      <c r="Q61" s="892"/>
      <c r="R61" s="892"/>
      <c r="S61" s="892"/>
      <c r="T61" s="892"/>
      <c r="U61" s="892"/>
      <c r="V61" s="892"/>
      <c r="W61" s="892"/>
      <c r="X61" s="893"/>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887"/>
      <c r="H62" s="888"/>
      <c r="I62" s="888"/>
      <c r="J62" s="888"/>
      <c r="K62" s="888"/>
      <c r="L62" s="888"/>
      <c r="M62" s="888"/>
      <c r="N62" s="888"/>
      <c r="O62" s="889"/>
      <c r="P62" s="894"/>
      <c r="Q62" s="894"/>
      <c r="R62" s="894"/>
      <c r="S62" s="894"/>
      <c r="T62" s="894"/>
      <c r="U62" s="894"/>
      <c r="V62" s="894"/>
      <c r="W62" s="894"/>
      <c r="X62" s="895"/>
      <c r="Y62" s="1020" t="s">
        <v>13</v>
      </c>
      <c r="Z62" s="1021"/>
      <c r="AA62" s="1022"/>
      <c r="AB62" s="590" t="s">
        <v>299</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464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430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7"/>
      <c r="AA65" s="828"/>
      <c r="AB65" s="1033" t="s">
        <v>11</v>
      </c>
      <c r="AC65" s="1034"/>
      <c r="AD65" s="1035"/>
      <c r="AE65" s="1039" t="s">
        <v>325</v>
      </c>
      <c r="AF65" s="1039"/>
      <c r="AG65" s="1039"/>
      <c r="AH65" s="1039"/>
      <c r="AI65" s="1039" t="s">
        <v>331</v>
      </c>
      <c r="AJ65" s="1039"/>
      <c r="AK65" s="1039"/>
      <c r="AL65" s="1039"/>
      <c r="AM65" s="1039" t="s">
        <v>411</v>
      </c>
      <c r="AN65" s="1039"/>
      <c r="AO65" s="1039"/>
      <c r="AP65" s="550"/>
      <c r="AQ65" s="152" t="s">
        <v>323</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324</v>
      </c>
      <c r="AT66" s="127"/>
      <c r="AU66" s="192"/>
      <c r="AV66" s="192"/>
      <c r="AW66" s="394" t="s">
        <v>298</v>
      </c>
      <c r="AX66" s="395"/>
    </row>
    <row r="67" spans="1:50" ht="22.5" customHeight="1" x14ac:dyDescent="0.2">
      <c r="A67" s="399"/>
      <c r="B67" s="397"/>
      <c r="C67" s="397"/>
      <c r="D67" s="397"/>
      <c r="E67" s="397"/>
      <c r="F67" s="398"/>
      <c r="G67" s="557"/>
      <c r="H67" s="882"/>
      <c r="I67" s="882"/>
      <c r="J67" s="882"/>
      <c r="K67" s="882"/>
      <c r="L67" s="882"/>
      <c r="M67" s="882"/>
      <c r="N67" s="882"/>
      <c r="O67" s="883"/>
      <c r="P67" s="98"/>
      <c r="Q67" s="890"/>
      <c r="R67" s="890"/>
      <c r="S67" s="890"/>
      <c r="T67" s="890"/>
      <c r="U67" s="890"/>
      <c r="V67" s="890"/>
      <c r="W67" s="890"/>
      <c r="X67" s="891"/>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884"/>
      <c r="H68" s="885"/>
      <c r="I68" s="885"/>
      <c r="J68" s="885"/>
      <c r="K68" s="885"/>
      <c r="L68" s="885"/>
      <c r="M68" s="885"/>
      <c r="N68" s="885"/>
      <c r="O68" s="886"/>
      <c r="P68" s="892"/>
      <c r="Q68" s="892"/>
      <c r="R68" s="892"/>
      <c r="S68" s="892"/>
      <c r="T68" s="892"/>
      <c r="U68" s="892"/>
      <c r="V68" s="892"/>
      <c r="W68" s="892"/>
      <c r="X68" s="893"/>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887"/>
      <c r="H69" s="888"/>
      <c r="I69" s="888"/>
      <c r="J69" s="888"/>
      <c r="K69" s="888"/>
      <c r="L69" s="888"/>
      <c r="M69" s="888"/>
      <c r="N69" s="888"/>
      <c r="O69" s="889"/>
      <c r="P69" s="894"/>
      <c r="Q69" s="894"/>
      <c r="R69" s="894"/>
      <c r="S69" s="894"/>
      <c r="T69" s="894"/>
      <c r="U69" s="894"/>
      <c r="V69" s="894"/>
      <c r="W69" s="894"/>
      <c r="X69" s="895"/>
      <c r="Y69" s="411" t="s">
        <v>13</v>
      </c>
      <c r="Z69" s="1021"/>
      <c r="AA69" s="1022"/>
      <c r="AB69" s="549" t="s">
        <v>299</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464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67" priority="327">
      <formula>IF(RIGHT(TEXT(AE4,"0.#"),1)=".",FALSE,TRUE)</formula>
    </cfRule>
    <cfRule type="expression" dxfId="766" priority="328">
      <formula>IF(RIGHT(TEXT(AE4,"0.#"),1)=".",TRUE,FALSE)</formula>
    </cfRule>
  </conditionalFormatting>
  <conditionalFormatting sqref="AE5">
    <cfRule type="expression" dxfId="765" priority="325">
      <formula>IF(RIGHT(TEXT(AE5,"0.#"),1)=".",FALSE,TRUE)</formula>
    </cfRule>
    <cfRule type="expression" dxfId="764" priority="326">
      <formula>IF(RIGHT(TEXT(AE5,"0.#"),1)=".",TRUE,FALSE)</formula>
    </cfRule>
  </conditionalFormatting>
  <conditionalFormatting sqref="AE6">
    <cfRule type="expression" dxfId="763" priority="323">
      <formula>IF(RIGHT(TEXT(AE6,"0.#"),1)=".",FALSE,TRUE)</formula>
    </cfRule>
    <cfRule type="expression" dxfId="762" priority="324">
      <formula>IF(RIGHT(TEXT(AE6,"0.#"),1)=".",TRUE,FALSE)</formula>
    </cfRule>
  </conditionalFormatting>
  <conditionalFormatting sqref="AI6">
    <cfRule type="expression" dxfId="761" priority="321">
      <formula>IF(RIGHT(TEXT(AI6,"0.#"),1)=".",FALSE,TRUE)</formula>
    </cfRule>
    <cfRule type="expression" dxfId="760" priority="322">
      <formula>IF(RIGHT(TEXT(AI6,"0.#"),1)=".",TRUE,FALSE)</formula>
    </cfRule>
  </conditionalFormatting>
  <conditionalFormatting sqref="AI5">
    <cfRule type="expression" dxfId="759" priority="319">
      <formula>IF(RIGHT(TEXT(AI5,"0.#"),1)=".",FALSE,TRUE)</formula>
    </cfRule>
    <cfRule type="expression" dxfId="758" priority="320">
      <formula>IF(RIGHT(TEXT(AI5,"0.#"),1)=".",TRUE,FALSE)</formula>
    </cfRule>
  </conditionalFormatting>
  <conditionalFormatting sqref="AI4">
    <cfRule type="expression" dxfId="757" priority="317">
      <formula>IF(RIGHT(TEXT(AI4,"0.#"),1)=".",FALSE,TRUE)</formula>
    </cfRule>
    <cfRule type="expression" dxfId="756" priority="318">
      <formula>IF(RIGHT(TEXT(AI4,"0.#"),1)=".",TRUE,FALSE)</formula>
    </cfRule>
  </conditionalFormatting>
  <conditionalFormatting sqref="AM4">
    <cfRule type="expression" dxfId="755" priority="315">
      <formula>IF(RIGHT(TEXT(AM4,"0.#"),1)=".",FALSE,TRUE)</formula>
    </cfRule>
    <cfRule type="expression" dxfId="754" priority="316">
      <formula>IF(RIGHT(TEXT(AM4,"0.#"),1)=".",TRUE,FALSE)</formula>
    </cfRule>
  </conditionalFormatting>
  <conditionalFormatting sqref="AM5">
    <cfRule type="expression" dxfId="753" priority="313">
      <formula>IF(RIGHT(TEXT(AM5,"0.#"),1)=".",FALSE,TRUE)</formula>
    </cfRule>
    <cfRule type="expression" dxfId="752" priority="314">
      <formula>IF(RIGHT(TEXT(AM5,"0.#"),1)=".",TRUE,FALSE)</formula>
    </cfRule>
  </conditionalFormatting>
  <conditionalFormatting sqref="AM6">
    <cfRule type="expression" dxfId="751" priority="311">
      <formula>IF(RIGHT(TEXT(AM6,"0.#"),1)=".",FALSE,TRUE)</formula>
    </cfRule>
    <cfRule type="expression" dxfId="750" priority="312">
      <formula>IF(RIGHT(TEXT(AM6,"0.#"),1)=".",TRUE,FALSE)</formula>
    </cfRule>
  </conditionalFormatting>
  <conditionalFormatting sqref="AQ4:AQ6">
    <cfRule type="expression" dxfId="749" priority="309">
      <formula>IF(RIGHT(TEXT(AQ4,"0.#"),1)=".",FALSE,TRUE)</formula>
    </cfRule>
    <cfRule type="expression" dxfId="748" priority="310">
      <formula>IF(RIGHT(TEXT(AQ4,"0.#"),1)=".",TRUE,FALSE)</formula>
    </cfRule>
  </conditionalFormatting>
  <conditionalFormatting sqref="AU4:AU6">
    <cfRule type="expression" dxfId="747" priority="307">
      <formula>IF(RIGHT(TEXT(AU4,"0.#"),1)=".",FALSE,TRUE)</formula>
    </cfRule>
    <cfRule type="expression" dxfId="746" priority="308">
      <formula>IF(RIGHT(TEXT(AU4,"0.#"),1)=".",TRUE,FALSE)</formula>
    </cfRule>
  </conditionalFormatting>
  <conditionalFormatting sqref="AE11">
    <cfRule type="expression" dxfId="745" priority="305">
      <formula>IF(RIGHT(TEXT(AE11,"0.#"),1)=".",FALSE,TRUE)</formula>
    </cfRule>
    <cfRule type="expression" dxfId="744" priority="306">
      <formula>IF(RIGHT(TEXT(AE11,"0.#"),1)=".",TRUE,FALSE)</formula>
    </cfRule>
  </conditionalFormatting>
  <conditionalFormatting sqref="AE12">
    <cfRule type="expression" dxfId="743" priority="303">
      <formula>IF(RIGHT(TEXT(AE12,"0.#"),1)=".",FALSE,TRUE)</formula>
    </cfRule>
    <cfRule type="expression" dxfId="742" priority="304">
      <formula>IF(RIGHT(TEXT(AE12,"0.#"),1)=".",TRUE,FALSE)</formula>
    </cfRule>
  </conditionalFormatting>
  <conditionalFormatting sqref="AE13">
    <cfRule type="expression" dxfId="741" priority="301">
      <formula>IF(RIGHT(TEXT(AE13,"0.#"),1)=".",FALSE,TRUE)</formula>
    </cfRule>
    <cfRule type="expression" dxfId="740" priority="302">
      <formula>IF(RIGHT(TEXT(AE13,"0.#"),1)=".",TRUE,FALSE)</formula>
    </cfRule>
  </conditionalFormatting>
  <conditionalFormatting sqref="AI13">
    <cfRule type="expression" dxfId="739" priority="299">
      <formula>IF(RIGHT(TEXT(AI13,"0.#"),1)=".",FALSE,TRUE)</formula>
    </cfRule>
    <cfRule type="expression" dxfId="738" priority="300">
      <formula>IF(RIGHT(TEXT(AI13,"0.#"),1)=".",TRUE,FALSE)</formula>
    </cfRule>
  </conditionalFormatting>
  <conditionalFormatting sqref="AI12">
    <cfRule type="expression" dxfId="737" priority="297">
      <formula>IF(RIGHT(TEXT(AI12,"0.#"),1)=".",FALSE,TRUE)</formula>
    </cfRule>
    <cfRule type="expression" dxfId="736" priority="298">
      <formula>IF(RIGHT(TEXT(AI12,"0.#"),1)=".",TRUE,FALSE)</formula>
    </cfRule>
  </conditionalFormatting>
  <conditionalFormatting sqref="AI11">
    <cfRule type="expression" dxfId="735" priority="295">
      <formula>IF(RIGHT(TEXT(AI11,"0.#"),1)=".",FALSE,TRUE)</formula>
    </cfRule>
    <cfRule type="expression" dxfId="734" priority="296">
      <formula>IF(RIGHT(TEXT(AI11,"0.#"),1)=".",TRUE,FALSE)</formula>
    </cfRule>
  </conditionalFormatting>
  <conditionalFormatting sqref="AM11">
    <cfRule type="expression" dxfId="733" priority="293">
      <formula>IF(RIGHT(TEXT(AM11,"0.#"),1)=".",FALSE,TRUE)</formula>
    </cfRule>
    <cfRule type="expression" dxfId="732" priority="294">
      <formula>IF(RIGHT(TEXT(AM11,"0.#"),1)=".",TRUE,FALSE)</formula>
    </cfRule>
  </conditionalFormatting>
  <conditionalFormatting sqref="AM12">
    <cfRule type="expression" dxfId="731" priority="291">
      <formula>IF(RIGHT(TEXT(AM12,"0.#"),1)=".",FALSE,TRUE)</formula>
    </cfRule>
    <cfRule type="expression" dxfId="730" priority="292">
      <formula>IF(RIGHT(TEXT(AM12,"0.#"),1)=".",TRUE,FALSE)</formula>
    </cfRule>
  </conditionalFormatting>
  <conditionalFormatting sqref="AM13">
    <cfRule type="expression" dxfId="729" priority="289">
      <formula>IF(RIGHT(TEXT(AM13,"0.#"),1)=".",FALSE,TRUE)</formula>
    </cfRule>
    <cfRule type="expression" dxfId="728" priority="290">
      <formula>IF(RIGHT(TEXT(AM13,"0.#"),1)=".",TRUE,FALSE)</formula>
    </cfRule>
  </conditionalFormatting>
  <conditionalFormatting sqref="AQ11:AQ13">
    <cfRule type="expression" dxfId="727" priority="287">
      <formula>IF(RIGHT(TEXT(AQ11,"0.#"),1)=".",FALSE,TRUE)</formula>
    </cfRule>
    <cfRule type="expression" dxfId="726" priority="288">
      <formula>IF(RIGHT(TEXT(AQ11,"0.#"),1)=".",TRUE,FALSE)</formula>
    </cfRule>
  </conditionalFormatting>
  <conditionalFormatting sqref="AU11:AU13">
    <cfRule type="expression" dxfId="725" priority="285">
      <formula>IF(RIGHT(TEXT(AU11,"0.#"),1)=".",FALSE,TRUE)</formula>
    </cfRule>
    <cfRule type="expression" dxfId="724" priority="286">
      <formula>IF(RIGHT(TEXT(AU11,"0.#"),1)=".",TRUE,FALSE)</formula>
    </cfRule>
  </conditionalFormatting>
  <conditionalFormatting sqref="AE18">
    <cfRule type="expression" dxfId="723" priority="283">
      <formula>IF(RIGHT(TEXT(AE18,"0.#"),1)=".",FALSE,TRUE)</formula>
    </cfRule>
    <cfRule type="expression" dxfId="722" priority="284">
      <formula>IF(RIGHT(TEXT(AE18,"0.#"),1)=".",TRUE,FALSE)</formula>
    </cfRule>
  </conditionalFormatting>
  <conditionalFormatting sqref="AE19">
    <cfRule type="expression" dxfId="721" priority="281">
      <formula>IF(RIGHT(TEXT(AE19,"0.#"),1)=".",FALSE,TRUE)</formula>
    </cfRule>
    <cfRule type="expression" dxfId="720" priority="282">
      <formula>IF(RIGHT(TEXT(AE19,"0.#"),1)=".",TRUE,FALSE)</formula>
    </cfRule>
  </conditionalFormatting>
  <conditionalFormatting sqref="AE20">
    <cfRule type="expression" dxfId="719" priority="279">
      <formula>IF(RIGHT(TEXT(AE20,"0.#"),1)=".",FALSE,TRUE)</formula>
    </cfRule>
    <cfRule type="expression" dxfId="718" priority="280">
      <formula>IF(RIGHT(TEXT(AE20,"0.#"),1)=".",TRUE,FALSE)</formula>
    </cfRule>
  </conditionalFormatting>
  <conditionalFormatting sqref="AI20">
    <cfRule type="expression" dxfId="717" priority="277">
      <formula>IF(RIGHT(TEXT(AI20,"0.#"),1)=".",FALSE,TRUE)</formula>
    </cfRule>
    <cfRule type="expression" dxfId="716" priority="278">
      <formula>IF(RIGHT(TEXT(AI20,"0.#"),1)=".",TRUE,FALSE)</formula>
    </cfRule>
  </conditionalFormatting>
  <conditionalFormatting sqref="AI19">
    <cfRule type="expression" dxfId="715" priority="275">
      <formula>IF(RIGHT(TEXT(AI19,"0.#"),1)=".",FALSE,TRUE)</formula>
    </cfRule>
    <cfRule type="expression" dxfId="714" priority="276">
      <formula>IF(RIGHT(TEXT(AI19,"0.#"),1)=".",TRUE,FALSE)</formula>
    </cfRule>
  </conditionalFormatting>
  <conditionalFormatting sqref="AI18">
    <cfRule type="expression" dxfId="713" priority="273">
      <formula>IF(RIGHT(TEXT(AI18,"0.#"),1)=".",FALSE,TRUE)</formula>
    </cfRule>
    <cfRule type="expression" dxfId="712" priority="274">
      <formula>IF(RIGHT(TEXT(AI18,"0.#"),1)=".",TRUE,FALSE)</formula>
    </cfRule>
  </conditionalFormatting>
  <conditionalFormatting sqref="AM18">
    <cfRule type="expression" dxfId="711" priority="271">
      <formula>IF(RIGHT(TEXT(AM18,"0.#"),1)=".",FALSE,TRUE)</formula>
    </cfRule>
    <cfRule type="expression" dxfId="710" priority="272">
      <formula>IF(RIGHT(TEXT(AM18,"0.#"),1)=".",TRUE,FALSE)</formula>
    </cfRule>
  </conditionalFormatting>
  <conditionalFormatting sqref="AM19">
    <cfRule type="expression" dxfId="709" priority="269">
      <formula>IF(RIGHT(TEXT(AM19,"0.#"),1)=".",FALSE,TRUE)</formula>
    </cfRule>
    <cfRule type="expression" dxfId="708" priority="270">
      <formula>IF(RIGHT(TEXT(AM19,"0.#"),1)=".",TRUE,FALSE)</formula>
    </cfRule>
  </conditionalFormatting>
  <conditionalFormatting sqref="AM20">
    <cfRule type="expression" dxfId="707" priority="267">
      <formula>IF(RIGHT(TEXT(AM20,"0.#"),1)=".",FALSE,TRUE)</formula>
    </cfRule>
    <cfRule type="expression" dxfId="706" priority="268">
      <formula>IF(RIGHT(TEXT(AM20,"0.#"),1)=".",TRUE,FALSE)</formula>
    </cfRule>
  </conditionalFormatting>
  <conditionalFormatting sqref="AQ18:AQ20">
    <cfRule type="expression" dxfId="705" priority="265">
      <formula>IF(RIGHT(TEXT(AQ18,"0.#"),1)=".",FALSE,TRUE)</formula>
    </cfRule>
    <cfRule type="expression" dxfId="704" priority="266">
      <formula>IF(RIGHT(TEXT(AQ18,"0.#"),1)=".",TRUE,FALSE)</formula>
    </cfRule>
  </conditionalFormatting>
  <conditionalFormatting sqref="AU18:AU20">
    <cfRule type="expression" dxfId="703" priority="263">
      <formula>IF(RIGHT(TEXT(AU18,"0.#"),1)=".",FALSE,TRUE)</formula>
    </cfRule>
    <cfRule type="expression" dxfId="702" priority="264">
      <formula>IF(RIGHT(TEXT(AU18,"0.#"),1)=".",TRUE,FALSE)</formula>
    </cfRule>
  </conditionalFormatting>
  <conditionalFormatting sqref="AQ25:AQ27">
    <cfRule type="expression" dxfId="701" priority="243">
      <formula>IF(RIGHT(TEXT(AQ25,"0.#"),1)=".",FALSE,TRUE)</formula>
    </cfRule>
    <cfRule type="expression" dxfId="700" priority="244">
      <formula>IF(RIGHT(TEXT(AQ25,"0.#"),1)=".",TRUE,FALSE)</formula>
    </cfRule>
  </conditionalFormatting>
  <conditionalFormatting sqref="AU25:AU27">
    <cfRule type="expression" dxfId="699" priority="241">
      <formula>IF(RIGHT(TEXT(AU25,"0.#"),1)=".",FALSE,TRUE)</formula>
    </cfRule>
    <cfRule type="expression" dxfId="698" priority="242">
      <formula>IF(RIGHT(TEXT(AU25,"0.#"),1)=".",TRUE,FALSE)</formula>
    </cfRule>
  </conditionalFormatting>
  <conditionalFormatting sqref="AQ32:AQ34">
    <cfRule type="expression" dxfId="697" priority="221">
      <formula>IF(RIGHT(TEXT(AQ32,"0.#"),1)=".",FALSE,TRUE)</formula>
    </cfRule>
    <cfRule type="expression" dxfId="696" priority="222">
      <formula>IF(RIGHT(TEXT(AQ32,"0.#"),1)=".",TRUE,FALSE)</formula>
    </cfRule>
  </conditionalFormatting>
  <conditionalFormatting sqref="AU32:AU34">
    <cfRule type="expression" dxfId="695" priority="219">
      <formula>IF(RIGHT(TEXT(AU32,"0.#"),1)=".",FALSE,TRUE)</formula>
    </cfRule>
    <cfRule type="expression" dxfId="694" priority="220">
      <formula>IF(RIGHT(TEXT(AU32,"0.#"),1)=".",TRUE,FALSE)</formula>
    </cfRule>
  </conditionalFormatting>
  <conditionalFormatting sqref="AQ39:AQ41">
    <cfRule type="expression" dxfId="693" priority="199">
      <formula>IF(RIGHT(TEXT(AQ39,"0.#"),1)=".",FALSE,TRUE)</formula>
    </cfRule>
    <cfRule type="expression" dxfId="692" priority="200">
      <formula>IF(RIGHT(TEXT(AQ39,"0.#"),1)=".",TRUE,FALSE)</formula>
    </cfRule>
  </conditionalFormatting>
  <conditionalFormatting sqref="AU39:AU41">
    <cfRule type="expression" dxfId="691" priority="197">
      <formula>IF(RIGHT(TEXT(AU39,"0.#"),1)=".",FALSE,TRUE)</formula>
    </cfRule>
    <cfRule type="expression" dxfId="690" priority="198">
      <formula>IF(RIGHT(TEXT(AU39,"0.#"),1)=".",TRUE,FALSE)</formula>
    </cfRule>
  </conditionalFormatting>
  <conditionalFormatting sqref="AQ46:AQ48">
    <cfRule type="expression" dxfId="689" priority="177">
      <formula>IF(RIGHT(TEXT(AQ46,"0.#"),1)=".",FALSE,TRUE)</formula>
    </cfRule>
    <cfRule type="expression" dxfId="688" priority="178">
      <formula>IF(RIGHT(TEXT(AQ46,"0.#"),1)=".",TRUE,FALSE)</formula>
    </cfRule>
  </conditionalFormatting>
  <conditionalFormatting sqref="AU46:AU48">
    <cfRule type="expression" dxfId="687" priority="175">
      <formula>IF(RIGHT(TEXT(AU46,"0.#"),1)=".",FALSE,TRUE)</formula>
    </cfRule>
    <cfRule type="expression" dxfId="686" priority="176">
      <formula>IF(RIGHT(TEXT(AU46,"0.#"),1)=".",TRUE,FALSE)</formula>
    </cfRule>
  </conditionalFormatting>
  <conditionalFormatting sqref="AQ53:AQ55">
    <cfRule type="expression" dxfId="685" priority="155">
      <formula>IF(RIGHT(TEXT(AQ53,"0.#"),1)=".",FALSE,TRUE)</formula>
    </cfRule>
    <cfRule type="expression" dxfId="684" priority="156">
      <formula>IF(RIGHT(TEXT(AQ53,"0.#"),1)=".",TRUE,FALSE)</formula>
    </cfRule>
  </conditionalFormatting>
  <conditionalFormatting sqref="AU53:AU55">
    <cfRule type="expression" dxfId="683" priority="153">
      <formula>IF(RIGHT(TEXT(AU53,"0.#"),1)=".",FALSE,TRUE)</formula>
    </cfRule>
    <cfRule type="expression" dxfId="682" priority="154">
      <formula>IF(RIGHT(TEXT(AU53,"0.#"),1)=".",TRUE,FALSE)</formula>
    </cfRule>
  </conditionalFormatting>
  <conditionalFormatting sqref="AQ60:AQ62">
    <cfRule type="expression" dxfId="681" priority="133">
      <formula>IF(RIGHT(TEXT(AQ60,"0.#"),1)=".",FALSE,TRUE)</formula>
    </cfRule>
    <cfRule type="expression" dxfId="680" priority="134">
      <formula>IF(RIGHT(TEXT(AQ60,"0.#"),1)=".",TRUE,FALSE)</formula>
    </cfRule>
  </conditionalFormatting>
  <conditionalFormatting sqref="AU60:AU62">
    <cfRule type="expression" dxfId="679" priority="131">
      <formula>IF(RIGHT(TEXT(AU60,"0.#"),1)=".",FALSE,TRUE)</formula>
    </cfRule>
    <cfRule type="expression" dxfId="678" priority="132">
      <formula>IF(RIGHT(TEXT(AU60,"0.#"),1)=".",TRUE,FALSE)</formula>
    </cfRule>
  </conditionalFormatting>
  <conditionalFormatting sqref="AE67">
    <cfRule type="expression" dxfId="677" priority="129">
      <formula>IF(RIGHT(TEXT(AE67,"0.#"),1)=".",FALSE,TRUE)</formula>
    </cfRule>
    <cfRule type="expression" dxfId="676" priority="130">
      <formula>IF(RIGHT(TEXT(AE67,"0.#"),1)=".",TRUE,FALSE)</formula>
    </cfRule>
  </conditionalFormatting>
  <conditionalFormatting sqref="AE68">
    <cfRule type="expression" dxfId="675" priority="127">
      <formula>IF(RIGHT(TEXT(AE68,"0.#"),1)=".",FALSE,TRUE)</formula>
    </cfRule>
    <cfRule type="expression" dxfId="674" priority="128">
      <formula>IF(RIGHT(TEXT(AE68,"0.#"),1)=".",TRUE,FALSE)</formula>
    </cfRule>
  </conditionalFormatting>
  <conditionalFormatting sqref="AE69">
    <cfRule type="expression" dxfId="673" priority="125">
      <formula>IF(RIGHT(TEXT(AE69,"0.#"),1)=".",FALSE,TRUE)</formula>
    </cfRule>
    <cfRule type="expression" dxfId="672" priority="126">
      <formula>IF(RIGHT(TEXT(AE69,"0.#"),1)=".",TRUE,FALSE)</formula>
    </cfRule>
  </conditionalFormatting>
  <conditionalFormatting sqref="AI69">
    <cfRule type="expression" dxfId="671" priority="123">
      <formula>IF(RIGHT(TEXT(AI69,"0.#"),1)=".",FALSE,TRUE)</formula>
    </cfRule>
    <cfRule type="expression" dxfId="670" priority="124">
      <formula>IF(RIGHT(TEXT(AI69,"0.#"),1)=".",TRUE,FALSE)</formula>
    </cfRule>
  </conditionalFormatting>
  <conditionalFormatting sqref="AI68">
    <cfRule type="expression" dxfId="669" priority="121">
      <formula>IF(RIGHT(TEXT(AI68,"0.#"),1)=".",FALSE,TRUE)</formula>
    </cfRule>
    <cfRule type="expression" dxfId="668" priority="122">
      <formula>IF(RIGHT(TEXT(AI68,"0.#"),1)=".",TRUE,FALSE)</formula>
    </cfRule>
  </conditionalFormatting>
  <conditionalFormatting sqref="AI67">
    <cfRule type="expression" dxfId="667" priority="119">
      <formula>IF(RIGHT(TEXT(AI67,"0.#"),1)=".",FALSE,TRUE)</formula>
    </cfRule>
    <cfRule type="expression" dxfId="666" priority="120">
      <formula>IF(RIGHT(TEXT(AI67,"0.#"),1)=".",TRUE,FALSE)</formula>
    </cfRule>
  </conditionalFormatting>
  <conditionalFormatting sqref="AM67">
    <cfRule type="expression" dxfId="665" priority="117">
      <formula>IF(RIGHT(TEXT(AM67,"0.#"),1)=".",FALSE,TRUE)</formula>
    </cfRule>
    <cfRule type="expression" dxfId="664" priority="118">
      <formula>IF(RIGHT(TEXT(AM67,"0.#"),1)=".",TRUE,FALSE)</formula>
    </cfRule>
  </conditionalFormatting>
  <conditionalFormatting sqref="AM68">
    <cfRule type="expression" dxfId="663" priority="115">
      <formula>IF(RIGHT(TEXT(AM68,"0.#"),1)=".",FALSE,TRUE)</formula>
    </cfRule>
    <cfRule type="expression" dxfId="662" priority="116">
      <formula>IF(RIGHT(TEXT(AM68,"0.#"),1)=".",TRUE,FALSE)</formula>
    </cfRule>
  </conditionalFormatting>
  <conditionalFormatting sqref="AM69">
    <cfRule type="expression" dxfId="661" priority="113">
      <formula>IF(RIGHT(TEXT(AM69,"0.#"),1)=".",FALSE,TRUE)</formula>
    </cfRule>
    <cfRule type="expression" dxfId="660" priority="114">
      <formula>IF(RIGHT(TEXT(AM69,"0.#"),1)=".",TRUE,FALSE)</formula>
    </cfRule>
  </conditionalFormatting>
  <conditionalFormatting sqref="AQ67:AQ69">
    <cfRule type="expression" dxfId="659" priority="111">
      <formula>IF(RIGHT(TEXT(AQ67,"0.#"),1)=".",FALSE,TRUE)</formula>
    </cfRule>
    <cfRule type="expression" dxfId="658" priority="112">
      <formula>IF(RIGHT(TEXT(AQ67,"0.#"),1)=".",TRUE,FALSE)</formula>
    </cfRule>
  </conditionalFormatting>
  <conditionalFormatting sqref="AU67:AU69">
    <cfRule type="expression" dxfId="657" priority="109">
      <formula>IF(RIGHT(TEXT(AU67,"0.#"),1)=".",FALSE,TRUE)</formula>
    </cfRule>
    <cfRule type="expression" dxfId="656" priority="110">
      <formula>IF(RIGHT(TEXT(AU67,"0.#"),1)=".",TRUE,FALSE)</formula>
    </cfRule>
  </conditionalFormatting>
  <conditionalFormatting sqref="AE25">
    <cfRule type="expression" dxfId="655" priority="107">
      <formula>IF(RIGHT(TEXT(AE25,"0.#"),1)=".",FALSE,TRUE)</formula>
    </cfRule>
    <cfRule type="expression" dxfId="654" priority="108">
      <formula>IF(RIGHT(TEXT(AE25,"0.#"),1)=".",TRUE,FALSE)</formula>
    </cfRule>
  </conditionalFormatting>
  <conditionalFormatting sqref="AE26">
    <cfRule type="expression" dxfId="653" priority="105">
      <formula>IF(RIGHT(TEXT(AE26,"0.#"),1)=".",FALSE,TRUE)</formula>
    </cfRule>
    <cfRule type="expression" dxfId="652" priority="106">
      <formula>IF(RIGHT(TEXT(AE26,"0.#"),1)=".",TRUE,FALSE)</formula>
    </cfRule>
  </conditionalFormatting>
  <conditionalFormatting sqref="AE27">
    <cfRule type="expression" dxfId="651" priority="103">
      <formula>IF(RIGHT(TEXT(AE27,"0.#"),1)=".",FALSE,TRUE)</formula>
    </cfRule>
    <cfRule type="expression" dxfId="650" priority="104">
      <formula>IF(RIGHT(TEXT(AE27,"0.#"),1)=".",TRUE,FALSE)</formula>
    </cfRule>
  </conditionalFormatting>
  <conditionalFormatting sqref="AI27">
    <cfRule type="expression" dxfId="649" priority="101">
      <formula>IF(RIGHT(TEXT(AI27,"0.#"),1)=".",FALSE,TRUE)</formula>
    </cfRule>
    <cfRule type="expression" dxfId="648" priority="102">
      <formula>IF(RIGHT(TEXT(AI27,"0.#"),1)=".",TRUE,FALSE)</formula>
    </cfRule>
  </conditionalFormatting>
  <conditionalFormatting sqref="AI26">
    <cfRule type="expression" dxfId="647" priority="99">
      <formula>IF(RIGHT(TEXT(AI26,"0.#"),1)=".",FALSE,TRUE)</formula>
    </cfRule>
    <cfRule type="expression" dxfId="646" priority="100">
      <formula>IF(RIGHT(TEXT(AI26,"0.#"),1)=".",TRUE,FALSE)</formula>
    </cfRule>
  </conditionalFormatting>
  <conditionalFormatting sqref="AI25">
    <cfRule type="expression" dxfId="645" priority="97">
      <formula>IF(RIGHT(TEXT(AI25,"0.#"),1)=".",FALSE,TRUE)</formula>
    </cfRule>
    <cfRule type="expression" dxfId="644" priority="98">
      <formula>IF(RIGHT(TEXT(AI25,"0.#"),1)=".",TRUE,FALSE)</formula>
    </cfRule>
  </conditionalFormatting>
  <conditionalFormatting sqref="AM25">
    <cfRule type="expression" dxfId="643" priority="95">
      <formula>IF(RIGHT(TEXT(AM25,"0.#"),1)=".",FALSE,TRUE)</formula>
    </cfRule>
    <cfRule type="expression" dxfId="642" priority="96">
      <formula>IF(RIGHT(TEXT(AM25,"0.#"),1)=".",TRUE,FALSE)</formula>
    </cfRule>
  </conditionalFormatting>
  <conditionalFormatting sqref="AM26">
    <cfRule type="expression" dxfId="641" priority="93">
      <formula>IF(RIGHT(TEXT(AM26,"0.#"),1)=".",FALSE,TRUE)</formula>
    </cfRule>
    <cfRule type="expression" dxfId="640" priority="94">
      <formula>IF(RIGHT(TEXT(AM26,"0.#"),1)=".",TRUE,FALSE)</formula>
    </cfRule>
  </conditionalFormatting>
  <conditionalFormatting sqref="AM27">
    <cfRule type="expression" dxfId="639" priority="91">
      <formula>IF(RIGHT(TEXT(AM27,"0.#"),1)=".",FALSE,TRUE)</formula>
    </cfRule>
    <cfRule type="expression" dxfId="638" priority="92">
      <formula>IF(RIGHT(TEXT(AM27,"0.#"),1)=".",TRUE,FALSE)</formula>
    </cfRule>
  </conditionalFormatting>
  <conditionalFormatting sqref="AE32">
    <cfRule type="expression" dxfId="637" priority="89">
      <formula>IF(RIGHT(TEXT(AE32,"0.#"),1)=".",FALSE,TRUE)</formula>
    </cfRule>
    <cfRule type="expression" dxfId="636" priority="90">
      <formula>IF(RIGHT(TEXT(AE32,"0.#"),1)=".",TRUE,FALSE)</formula>
    </cfRule>
  </conditionalFormatting>
  <conditionalFormatting sqref="AE33">
    <cfRule type="expression" dxfId="635" priority="87">
      <formula>IF(RIGHT(TEXT(AE33,"0.#"),1)=".",FALSE,TRUE)</formula>
    </cfRule>
    <cfRule type="expression" dxfId="634" priority="88">
      <formula>IF(RIGHT(TEXT(AE33,"0.#"),1)=".",TRUE,FALSE)</formula>
    </cfRule>
  </conditionalFormatting>
  <conditionalFormatting sqref="AE34">
    <cfRule type="expression" dxfId="633" priority="85">
      <formula>IF(RIGHT(TEXT(AE34,"0.#"),1)=".",FALSE,TRUE)</formula>
    </cfRule>
    <cfRule type="expression" dxfId="632" priority="86">
      <formula>IF(RIGHT(TEXT(AE34,"0.#"),1)=".",TRUE,FALSE)</formula>
    </cfRule>
  </conditionalFormatting>
  <conditionalFormatting sqref="AI34">
    <cfRule type="expression" dxfId="631" priority="83">
      <formula>IF(RIGHT(TEXT(AI34,"0.#"),1)=".",FALSE,TRUE)</formula>
    </cfRule>
    <cfRule type="expression" dxfId="630" priority="84">
      <formula>IF(RIGHT(TEXT(AI34,"0.#"),1)=".",TRUE,FALSE)</formula>
    </cfRule>
  </conditionalFormatting>
  <conditionalFormatting sqref="AI33">
    <cfRule type="expression" dxfId="629" priority="81">
      <formula>IF(RIGHT(TEXT(AI33,"0.#"),1)=".",FALSE,TRUE)</formula>
    </cfRule>
    <cfRule type="expression" dxfId="628" priority="82">
      <formula>IF(RIGHT(TEXT(AI33,"0.#"),1)=".",TRUE,FALSE)</formula>
    </cfRule>
  </conditionalFormatting>
  <conditionalFormatting sqref="AI32">
    <cfRule type="expression" dxfId="627" priority="79">
      <formula>IF(RIGHT(TEXT(AI32,"0.#"),1)=".",FALSE,TRUE)</formula>
    </cfRule>
    <cfRule type="expression" dxfId="626" priority="80">
      <formula>IF(RIGHT(TEXT(AI32,"0.#"),1)=".",TRUE,FALSE)</formula>
    </cfRule>
  </conditionalFormatting>
  <conditionalFormatting sqref="AM32">
    <cfRule type="expression" dxfId="625" priority="77">
      <formula>IF(RIGHT(TEXT(AM32,"0.#"),1)=".",FALSE,TRUE)</formula>
    </cfRule>
    <cfRule type="expression" dxfId="624" priority="78">
      <formula>IF(RIGHT(TEXT(AM32,"0.#"),1)=".",TRUE,FALSE)</formula>
    </cfRule>
  </conditionalFormatting>
  <conditionalFormatting sqref="AM33">
    <cfRule type="expression" dxfId="623" priority="75">
      <formula>IF(RIGHT(TEXT(AM33,"0.#"),1)=".",FALSE,TRUE)</formula>
    </cfRule>
    <cfRule type="expression" dxfId="622" priority="76">
      <formula>IF(RIGHT(TEXT(AM33,"0.#"),1)=".",TRUE,FALSE)</formula>
    </cfRule>
  </conditionalFormatting>
  <conditionalFormatting sqref="AM34">
    <cfRule type="expression" dxfId="621" priority="73">
      <formula>IF(RIGHT(TEXT(AM34,"0.#"),1)=".",FALSE,TRUE)</formula>
    </cfRule>
    <cfRule type="expression" dxfId="620" priority="74">
      <formula>IF(RIGHT(TEXT(AM34,"0.#"),1)=".",TRUE,FALSE)</formula>
    </cfRule>
  </conditionalFormatting>
  <conditionalFormatting sqref="AE39">
    <cfRule type="expression" dxfId="619" priority="71">
      <formula>IF(RIGHT(TEXT(AE39,"0.#"),1)=".",FALSE,TRUE)</formula>
    </cfRule>
    <cfRule type="expression" dxfId="618" priority="72">
      <formula>IF(RIGHT(TEXT(AE39,"0.#"),1)=".",TRUE,FALSE)</formula>
    </cfRule>
  </conditionalFormatting>
  <conditionalFormatting sqref="AE40">
    <cfRule type="expression" dxfId="617" priority="69">
      <formula>IF(RIGHT(TEXT(AE40,"0.#"),1)=".",FALSE,TRUE)</formula>
    </cfRule>
    <cfRule type="expression" dxfId="616" priority="70">
      <formula>IF(RIGHT(TEXT(AE40,"0.#"),1)=".",TRUE,FALSE)</formula>
    </cfRule>
  </conditionalFormatting>
  <conditionalFormatting sqref="AE41">
    <cfRule type="expression" dxfId="615" priority="67">
      <formula>IF(RIGHT(TEXT(AE41,"0.#"),1)=".",FALSE,TRUE)</formula>
    </cfRule>
    <cfRule type="expression" dxfId="614" priority="68">
      <formula>IF(RIGHT(TEXT(AE41,"0.#"),1)=".",TRUE,FALSE)</formula>
    </cfRule>
  </conditionalFormatting>
  <conditionalFormatting sqref="AI41">
    <cfRule type="expression" dxfId="613" priority="65">
      <formula>IF(RIGHT(TEXT(AI41,"0.#"),1)=".",FALSE,TRUE)</formula>
    </cfRule>
    <cfRule type="expression" dxfId="612" priority="66">
      <formula>IF(RIGHT(TEXT(AI41,"0.#"),1)=".",TRUE,FALSE)</formula>
    </cfRule>
  </conditionalFormatting>
  <conditionalFormatting sqref="AI40">
    <cfRule type="expression" dxfId="611" priority="63">
      <formula>IF(RIGHT(TEXT(AI40,"0.#"),1)=".",FALSE,TRUE)</formula>
    </cfRule>
    <cfRule type="expression" dxfId="610" priority="64">
      <formula>IF(RIGHT(TEXT(AI40,"0.#"),1)=".",TRUE,FALSE)</formula>
    </cfRule>
  </conditionalFormatting>
  <conditionalFormatting sqref="AI39">
    <cfRule type="expression" dxfId="609" priority="61">
      <formula>IF(RIGHT(TEXT(AI39,"0.#"),1)=".",FALSE,TRUE)</formula>
    </cfRule>
    <cfRule type="expression" dxfId="608" priority="62">
      <formula>IF(RIGHT(TEXT(AI39,"0.#"),1)=".",TRUE,FALSE)</formula>
    </cfRule>
  </conditionalFormatting>
  <conditionalFormatting sqref="AM39">
    <cfRule type="expression" dxfId="607" priority="59">
      <formula>IF(RIGHT(TEXT(AM39,"0.#"),1)=".",FALSE,TRUE)</formula>
    </cfRule>
    <cfRule type="expression" dxfId="606" priority="60">
      <formula>IF(RIGHT(TEXT(AM39,"0.#"),1)=".",TRUE,FALSE)</formula>
    </cfRule>
  </conditionalFormatting>
  <conditionalFormatting sqref="AM40">
    <cfRule type="expression" dxfId="605" priority="57">
      <formula>IF(RIGHT(TEXT(AM40,"0.#"),1)=".",FALSE,TRUE)</formula>
    </cfRule>
    <cfRule type="expression" dxfId="604" priority="58">
      <formula>IF(RIGHT(TEXT(AM40,"0.#"),1)=".",TRUE,FALSE)</formula>
    </cfRule>
  </conditionalFormatting>
  <conditionalFormatting sqref="AM41">
    <cfRule type="expression" dxfId="603" priority="55">
      <formula>IF(RIGHT(TEXT(AM41,"0.#"),1)=".",FALSE,TRUE)</formula>
    </cfRule>
    <cfRule type="expression" dxfId="602" priority="56">
      <formula>IF(RIGHT(TEXT(AM41,"0.#"),1)=".",TRUE,FALSE)</formula>
    </cfRule>
  </conditionalFormatting>
  <conditionalFormatting sqref="AE46">
    <cfRule type="expression" dxfId="601" priority="53">
      <formula>IF(RIGHT(TEXT(AE46,"0.#"),1)=".",FALSE,TRUE)</formula>
    </cfRule>
    <cfRule type="expression" dxfId="600" priority="54">
      <formula>IF(RIGHT(TEXT(AE46,"0.#"),1)=".",TRUE,FALSE)</formula>
    </cfRule>
  </conditionalFormatting>
  <conditionalFormatting sqref="AE47">
    <cfRule type="expression" dxfId="599" priority="51">
      <formula>IF(RIGHT(TEXT(AE47,"0.#"),1)=".",FALSE,TRUE)</formula>
    </cfRule>
    <cfRule type="expression" dxfId="598" priority="52">
      <formula>IF(RIGHT(TEXT(AE47,"0.#"),1)=".",TRUE,FALSE)</formula>
    </cfRule>
  </conditionalFormatting>
  <conditionalFormatting sqref="AE48">
    <cfRule type="expression" dxfId="597" priority="49">
      <formula>IF(RIGHT(TEXT(AE48,"0.#"),1)=".",FALSE,TRUE)</formula>
    </cfRule>
    <cfRule type="expression" dxfId="596" priority="50">
      <formula>IF(RIGHT(TEXT(AE48,"0.#"),1)=".",TRUE,FALSE)</formula>
    </cfRule>
  </conditionalFormatting>
  <conditionalFormatting sqref="AI48">
    <cfRule type="expression" dxfId="595" priority="47">
      <formula>IF(RIGHT(TEXT(AI48,"0.#"),1)=".",FALSE,TRUE)</formula>
    </cfRule>
    <cfRule type="expression" dxfId="594" priority="48">
      <formula>IF(RIGHT(TEXT(AI48,"0.#"),1)=".",TRUE,FALSE)</formula>
    </cfRule>
  </conditionalFormatting>
  <conditionalFormatting sqref="AI47">
    <cfRule type="expression" dxfId="593" priority="45">
      <formula>IF(RIGHT(TEXT(AI47,"0.#"),1)=".",FALSE,TRUE)</formula>
    </cfRule>
    <cfRule type="expression" dxfId="592" priority="46">
      <formula>IF(RIGHT(TEXT(AI47,"0.#"),1)=".",TRUE,FALSE)</formula>
    </cfRule>
  </conditionalFormatting>
  <conditionalFormatting sqref="AI46">
    <cfRule type="expression" dxfId="591" priority="43">
      <formula>IF(RIGHT(TEXT(AI46,"0.#"),1)=".",FALSE,TRUE)</formula>
    </cfRule>
    <cfRule type="expression" dxfId="590" priority="44">
      <formula>IF(RIGHT(TEXT(AI46,"0.#"),1)=".",TRUE,FALSE)</formula>
    </cfRule>
  </conditionalFormatting>
  <conditionalFormatting sqref="AM46">
    <cfRule type="expression" dxfId="589" priority="41">
      <formula>IF(RIGHT(TEXT(AM46,"0.#"),1)=".",FALSE,TRUE)</formula>
    </cfRule>
    <cfRule type="expression" dxfId="588" priority="42">
      <formula>IF(RIGHT(TEXT(AM46,"0.#"),1)=".",TRUE,FALSE)</formula>
    </cfRule>
  </conditionalFormatting>
  <conditionalFormatting sqref="AM47">
    <cfRule type="expression" dxfId="587" priority="39">
      <formula>IF(RIGHT(TEXT(AM47,"0.#"),1)=".",FALSE,TRUE)</formula>
    </cfRule>
    <cfRule type="expression" dxfId="586" priority="40">
      <formula>IF(RIGHT(TEXT(AM47,"0.#"),1)=".",TRUE,FALSE)</formula>
    </cfRule>
  </conditionalFormatting>
  <conditionalFormatting sqref="AM48">
    <cfRule type="expression" dxfId="585" priority="37">
      <formula>IF(RIGHT(TEXT(AM48,"0.#"),1)=".",FALSE,TRUE)</formula>
    </cfRule>
    <cfRule type="expression" dxfId="584" priority="38">
      <formula>IF(RIGHT(TEXT(AM48,"0.#"),1)=".",TRUE,FALSE)</formula>
    </cfRule>
  </conditionalFormatting>
  <conditionalFormatting sqref="AE53">
    <cfRule type="expression" dxfId="583" priority="35">
      <formula>IF(RIGHT(TEXT(AE53,"0.#"),1)=".",FALSE,TRUE)</formula>
    </cfRule>
    <cfRule type="expression" dxfId="582" priority="36">
      <formula>IF(RIGHT(TEXT(AE53,"0.#"),1)=".",TRUE,FALSE)</formula>
    </cfRule>
  </conditionalFormatting>
  <conditionalFormatting sqref="AE54">
    <cfRule type="expression" dxfId="581" priority="33">
      <formula>IF(RIGHT(TEXT(AE54,"0.#"),1)=".",FALSE,TRUE)</formula>
    </cfRule>
    <cfRule type="expression" dxfId="580" priority="34">
      <formula>IF(RIGHT(TEXT(AE54,"0.#"),1)=".",TRUE,FALSE)</formula>
    </cfRule>
  </conditionalFormatting>
  <conditionalFormatting sqref="AE55">
    <cfRule type="expression" dxfId="579" priority="31">
      <formula>IF(RIGHT(TEXT(AE55,"0.#"),1)=".",FALSE,TRUE)</formula>
    </cfRule>
    <cfRule type="expression" dxfId="578" priority="32">
      <formula>IF(RIGHT(TEXT(AE55,"0.#"),1)=".",TRUE,FALSE)</formula>
    </cfRule>
  </conditionalFormatting>
  <conditionalFormatting sqref="AI55">
    <cfRule type="expression" dxfId="577" priority="29">
      <formula>IF(RIGHT(TEXT(AI55,"0.#"),1)=".",FALSE,TRUE)</formula>
    </cfRule>
    <cfRule type="expression" dxfId="576" priority="30">
      <formula>IF(RIGHT(TEXT(AI55,"0.#"),1)=".",TRUE,FALSE)</formula>
    </cfRule>
  </conditionalFormatting>
  <conditionalFormatting sqref="AI54">
    <cfRule type="expression" dxfId="575" priority="27">
      <formula>IF(RIGHT(TEXT(AI54,"0.#"),1)=".",FALSE,TRUE)</formula>
    </cfRule>
    <cfRule type="expression" dxfId="574" priority="28">
      <formula>IF(RIGHT(TEXT(AI54,"0.#"),1)=".",TRUE,FALSE)</formula>
    </cfRule>
  </conditionalFormatting>
  <conditionalFormatting sqref="AI53">
    <cfRule type="expression" dxfId="573" priority="25">
      <formula>IF(RIGHT(TEXT(AI53,"0.#"),1)=".",FALSE,TRUE)</formula>
    </cfRule>
    <cfRule type="expression" dxfId="572" priority="26">
      <formula>IF(RIGHT(TEXT(AI53,"0.#"),1)=".",TRUE,FALSE)</formula>
    </cfRule>
  </conditionalFormatting>
  <conditionalFormatting sqref="AM53">
    <cfRule type="expression" dxfId="571" priority="23">
      <formula>IF(RIGHT(TEXT(AM53,"0.#"),1)=".",FALSE,TRUE)</formula>
    </cfRule>
    <cfRule type="expression" dxfId="570" priority="24">
      <formula>IF(RIGHT(TEXT(AM53,"0.#"),1)=".",TRUE,FALSE)</formula>
    </cfRule>
  </conditionalFormatting>
  <conditionalFormatting sqref="AM54">
    <cfRule type="expression" dxfId="569" priority="21">
      <formula>IF(RIGHT(TEXT(AM54,"0.#"),1)=".",FALSE,TRUE)</formula>
    </cfRule>
    <cfRule type="expression" dxfId="568" priority="22">
      <formula>IF(RIGHT(TEXT(AM54,"0.#"),1)=".",TRUE,FALSE)</formula>
    </cfRule>
  </conditionalFormatting>
  <conditionalFormatting sqref="AM55">
    <cfRule type="expression" dxfId="567" priority="19">
      <formula>IF(RIGHT(TEXT(AM55,"0.#"),1)=".",FALSE,TRUE)</formula>
    </cfRule>
    <cfRule type="expression" dxfId="566" priority="20">
      <formula>IF(RIGHT(TEXT(AM55,"0.#"),1)=".",TRUE,FALSE)</formula>
    </cfRule>
  </conditionalFormatting>
  <conditionalFormatting sqref="AE60">
    <cfRule type="expression" dxfId="565" priority="17">
      <formula>IF(RIGHT(TEXT(AE60,"0.#"),1)=".",FALSE,TRUE)</formula>
    </cfRule>
    <cfRule type="expression" dxfId="564" priority="18">
      <formula>IF(RIGHT(TEXT(AE60,"0.#"),1)=".",TRUE,FALSE)</formula>
    </cfRule>
  </conditionalFormatting>
  <conditionalFormatting sqref="AE61">
    <cfRule type="expression" dxfId="563" priority="15">
      <formula>IF(RIGHT(TEXT(AE61,"0.#"),1)=".",FALSE,TRUE)</formula>
    </cfRule>
    <cfRule type="expression" dxfId="562" priority="16">
      <formula>IF(RIGHT(TEXT(AE61,"0.#"),1)=".",TRUE,FALSE)</formula>
    </cfRule>
  </conditionalFormatting>
  <conditionalFormatting sqref="AE62">
    <cfRule type="expression" dxfId="561" priority="13">
      <formula>IF(RIGHT(TEXT(AE62,"0.#"),1)=".",FALSE,TRUE)</formula>
    </cfRule>
    <cfRule type="expression" dxfId="560" priority="14">
      <formula>IF(RIGHT(TEXT(AE62,"0.#"),1)=".",TRUE,FALSE)</formula>
    </cfRule>
  </conditionalFormatting>
  <conditionalFormatting sqref="AI62">
    <cfRule type="expression" dxfId="559" priority="11">
      <formula>IF(RIGHT(TEXT(AI62,"0.#"),1)=".",FALSE,TRUE)</formula>
    </cfRule>
    <cfRule type="expression" dxfId="558" priority="12">
      <formula>IF(RIGHT(TEXT(AI62,"0.#"),1)=".",TRUE,FALSE)</formula>
    </cfRule>
  </conditionalFormatting>
  <conditionalFormatting sqref="AI61">
    <cfRule type="expression" dxfId="557" priority="9">
      <formula>IF(RIGHT(TEXT(AI61,"0.#"),1)=".",FALSE,TRUE)</formula>
    </cfRule>
    <cfRule type="expression" dxfId="556" priority="10">
      <formula>IF(RIGHT(TEXT(AI61,"0.#"),1)=".",TRUE,FALSE)</formula>
    </cfRule>
  </conditionalFormatting>
  <conditionalFormatting sqref="AI60">
    <cfRule type="expression" dxfId="555" priority="7">
      <formula>IF(RIGHT(TEXT(AI60,"0.#"),1)=".",FALSE,TRUE)</formula>
    </cfRule>
    <cfRule type="expression" dxfId="554" priority="8">
      <formula>IF(RIGHT(TEXT(AI60,"0.#"),1)=".",TRUE,FALSE)</formula>
    </cfRule>
  </conditionalFormatting>
  <conditionalFormatting sqref="AM60">
    <cfRule type="expression" dxfId="553" priority="5">
      <formula>IF(RIGHT(TEXT(AM60,"0.#"),1)=".",FALSE,TRUE)</formula>
    </cfRule>
    <cfRule type="expression" dxfId="552" priority="6">
      <formula>IF(RIGHT(TEXT(AM60,"0.#"),1)=".",TRUE,FALSE)</formula>
    </cfRule>
  </conditionalFormatting>
  <conditionalFormatting sqref="AM61">
    <cfRule type="expression" dxfId="551" priority="3">
      <formula>IF(RIGHT(TEXT(AM61,"0.#"),1)=".",FALSE,TRUE)</formula>
    </cfRule>
    <cfRule type="expression" dxfId="550" priority="4">
      <formula>IF(RIGHT(TEXT(AM61,"0.#"),1)=".",TRUE,FALSE)</formula>
    </cfRule>
  </conditionalFormatting>
  <conditionalFormatting sqref="AM62">
    <cfRule type="expression" dxfId="549" priority="1">
      <formula>IF(RIGHT(TEXT(AM62,"0.#"),1)=".",FALSE,TRUE)</formula>
    </cfRule>
    <cfRule type="expression" dxfId="54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6" zoomScale="80" zoomScaleNormal="75" zoomScaleSheetLayoutView="80" zoomScalePageLayoutView="70" workbookViewId="0">
      <selection activeCell="BA117" sqref="BA117"/>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2" t="s">
        <v>28</v>
      </c>
      <c r="B2" s="1073"/>
      <c r="C2" s="1073"/>
      <c r="D2" s="1073"/>
      <c r="E2" s="1073"/>
      <c r="F2" s="1074"/>
      <c r="G2" s="790" t="s">
        <v>567</v>
      </c>
      <c r="H2" s="592"/>
      <c r="I2" s="592"/>
      <c r="J2" s="592"/>
      <c r="K2" s="592"/>
      <c r="L2" s="592"/>
      <c r="M2" s="592"/>
      <c r="N2" s="592"/>
      <c r="O2" s="592"/>
      <c r="P2" s="592"/>
      <c r="Q2" s="592"/>
      <c r="R2" s="592"/>
      <c r="S2" s="592"/>
      <c r="T2" s="592"/>
      <c r="U2" s="592"/>
      <c r="V2" s="592"/>
      <c r="W2" s="592"/>
      <c r="X2" s="592"/>
      <c r="Y2" s="592"/>
      <c r="Z2" s="592"/>
      <c r="AA2" s="592"/>
      <c r="AB2" s="593"/>
      <c r="AC2" s="790" t="s">
        <v>569</v>
      </c>
      <c r="AD2" s="1106"/>
      <c r="AE2" s="1106"/>
      <c r="AF2" s="1106"/>
      <c r="AG2" s="1106"/>
      <c r="AH2" s="1106"/>
      <c r="AI2" s="1106"/>
      <c r="AJ2" s="1106"/>
      <c r="AK2" s="1106"/>
      <c r="AL2" s="1106"/>
      <c r="AM2" s="1106"/>
      <c r="AN2" s="1106"/>
      <c r="AO2" s="1106"/>
      <c r="AP2" s="1106"/>
      <c r="AQ2" s="1106"/>
      <c r="AR2" s="1106"/>
      <c r="AS2" s="1106"/>
      <c r="AT2" s="1106"/>
      <c r="AU2" s="1106"/>
      <c r="AV2" s="1106"/>
      <c r="AW2" s="1106"/>
      <c r="AX2" s="1107"/>
    </row>
    <row r="3" spans="1:50" ht="24.75" customHeight="1" x14ac:dyDescent="0.2">
      <c r="A3" s="1061"/>
      <c r="B3" s="1062"/>
      <c r="C3" s="1062"/>
      <c r="D3" s="1062"/>
      <c r="E3" s="1062"/>
      <c r="F3" s="1063"/>
      <c r="G3" s="813" t="s">
        <v>17</v>
      </c>
      <c r="H3" s="664"/>
      <c r="I3" s="664"/>
      <c r="J3" s="664"/>
      <c r="K3" s="664"/>
      <c r="L3" s="663" t="s">
        <v>18</v>
      </c>
      <c r="M3" s="664"/>
      <c r="N3" s="664"/>
      <c r="O3" s="664"/>
      <c r="P3" s="664"/>
      <c r="Q3" s="664"/>
      <c r="R3" s="664"/>
      <c r="S3" s="664"/>
      <c r="T3" s="664"/>
      <c r="U3" s="664"/>
      <c r="V3" s="664"/>
      <c r="W3" s="664"/>
      <c r="X3" s="665"/>
      <c r="Y3" s="649" t="s">
        <v>19</v>
      </c>
      <c r="Z3" s="650"/>
      <c r="AA3" s="650"/>
      <c r="AB3" s="796"/>
      <c r="AC3" s="813"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2">
      <c r="A4" s="1061"/>
      <c r="B4" s="1062"/>
      <c r="C4" s="1062"/>
      <c r="D4" s="1062"/>
      <c r="E4" s="1062"/>
      <c r="F4" s="1063"/>
      <c r="G4" s="666" t="s">
        <v>625</v>
      </c>
      <c r="H4" s="667"/>
      <c r="I4" s="667"/>
      <c r="J4" s="667"/>
      <c r="K4" s="668"/>
      <c r="L4" s="660" t="s">
        <v>706</v>
      </c>
      <c r="M4" s="661"/>
      <c r="N4" s="661"/>
      <c r="O4" s="661"/>
      <c r="P4" s="661"/>
      <c r="Q4" s="661"/>
      <c r="R4" s="661"/>
      <c r="S4" s="661"/>
      <c r="T4" s="661"/>
      <c r="U4" s="661"/>
      <c r="V4" s="661"/>
      <c r="W4" s="661"/>
      <c r="X4" s="662"/>
      <c r="Y4" s="384">
        <v>9.5</v>
      </c>
      <c r="Z4" s="385"/>
      <c r="AA4" s="385"/>
      <c r="AB4" s="803"/>
      <c r="AC4" s="666" t="s">
        <v>625</v>
      </c>
      <c r="AD4" s="667"/>
      <c r="AE4" s="667"/>
      <c r="AF4" s="667"/>
      <c r="AG4" s="668"/>
      <c r="AH4" s="660" t="s">
        <v>711</v>
      </c>
      <c r="AI4" s="661"/>
      <c r="AJ4" s="661"/>
      <c r="AK4" s="661"/>
      <c r="AL4" s="661"/>
      <c r="AM4" s="661"/>
      <c r="AN4" s="661"/>
      <c r="AO4" s="661"/>
      <c r="AP4" s="661"/>
      <c r="AQ4" s="661"/>
      <c r="AR4" s="661"/>
      <c r="AS4" s="661"/>
      <c r="AT4" s="662"/>
      <c r="AU4" s="384">
        <v>9</v>
      </c>
      <c r="AV4" s="385"/>
      <c r="AW4" s="385"/>
      <c r="AX4" s="386"/>
    </row>
    <row r="5" spans="1:50" ht="24.75" customHeight="1" x14ac:dyDescent="0.2">
      <c r="A5" s="1061"/>
      <c r="B5" s="1062"/>
      <c r="C5" s="1062"/>
      <c r="D5" s="1062"/>
      <c r="E5" s="1062"/>
      <c r="F5" s="1063"/>
      <c r="G5" s="602" t="s">
        <v>634</v>
      </c>
      <c r="H5" s="603"/>
      <c r="I5" s="603"/>
      <c r="J5" s="603"/>
      <c r="K5" s="604"/>
      <c r="L5" s="594" t="s">
        <v>694</v>
      </c>
      <c r="M5" s="595"/>
      <c r="N5" s="595"/>
      <c r="O5" s="595"/>
      <c r="P5" s="595"/>
      <c r="Q5" s="595"/>
      <c r="R5" s="595"/>
      <c r="S5" s="595"/>
      <c r="T5" s="595"/>
      <c r="U5" s="595"/>
      <c r="V5" s="595"/>
      <c r="W5" s="595"/>
      <c r="X5" s="596"/>
      <c r="Y5" s="597">
        <v>1</v>
      </c>
      <c r="Z5" s="598"/>
      <c r="AA5" s="598"/>
      <c r="AB5" s="608"/>
      <c r="AC5" s="602" t="s">
        <v>632</v>
      </c>
      <c r="AD5" s="603"/>
      <c r="AE5" s="603"/>
      <c r="AF5" s="603"/>
      <c r="AG5" s="604"/>
      <c r="AH5" s="594" t="s">
        <v>712</v>
      </c>
      <c r="AI5" s="595"/>
      <c r="AJ5" s="595"/>
      <c r="AK5" s="595"/>
      <c r="AL5" s="595"/>
      <c r="AM5" s="595"/>
      <c r="AN5" s="595"/>
      <c r="AO5" s="595"/>
      <c r="AP5" s="595"/>
      <c r="AQ5" s="595"/>
      <c r="AR5" s="595"/>
      <c r="AS5" s="595"/>
      <c r="AT5" s="596"/>
      <c r="AU5" s="597">
        <v>0.4</v>
      </c>
      <c r="AV5" s="598"/>
      <c r="AW5" s="598"/>
      <c r="AX5" s="599"/>
    </row>
    <row r="6" spans="1:50" ht="24.75" customHeight="1" x14ac:dyDescent="0.2">
      <c r="A6" s="1061"/>
      <c r="B6" s="1062"/>
      <c r="C6" s="1062"/>
      <c r="D6" s="1062"/>
      <c r="E6" s="1062"/>
      <c r="F6" s="1063"/>
      <c r="G6" s="602" t="s">
        <v>644</v>
      </c>
      <c r="H6" s="603"/>
      <c r="I6" s="603"/>
      <c r="J6" s="603"/>
      <c r="K6" s="604"/>
      <c r="L6" s="594" t="s">
        <v>707</v>
      </c>
      <c r="M6" s="595"/>
      <c r="N6" s="595"/>
      <c r="O6" s="595"/>
      <c r="P6" s="595"/>
      <c r="Q6" s="595"/>
      <c r="R6" s="595"/>
      <c r="S6" s="595"/>
      <c r="T6" s="595"/>
      <c r="U6" s="595"/>
      <c r="V6" s="595"/>
      <c r="W6" s="595"/>
      <c r="X6" s="596"/>
      <c r="Y6" s="597">
        <v>0.05</v>
      </c>
      <c r="Z6" s="598"/>
      <c r="AA6" s="598"/>
      <c r="AB6" s="608"/>
      <c r="AC6" s="602" t="s">
        <v>634</v>
      </c>
      <c r="AD6" s="603"/>
      <c r="AE6" s="603"/>
      <c r="AF6" s="603"/>
      <c r="AG6" s="604"/>
      <c r="AH6" s="594" t="s">
        <v>713</v>
      </c>
      <c r="AI6" s="595"/>
      <c r="AJ6" s="595"/>
      <c r="AK6" s="595"/>
      <c r="AL6" s="595"/>
      <c r="AM6" s="595"/>
      <c r="AN6" s="595"/>
      <c r="AO6" s="595"/>
      <c r="AP6" s="595"/>
      <c r="AQ6" s="595"/>
      <c r="AR6" s="595"/>
      <c r="AS6" s="595"/>
      <c r="AT6" s="596"/>
      <c r="AU6" s="597">
        <v>0.4</v>
      </c>
      <c r="AV6" s="598"/>
      <c r="AW6" s="598"/>
      <c r="AX6" s="599"/>
    </row>
    <row r="7" spans="1:50" ht="24.75" customHeight="1" x14ac:dyDescent="0.2">
      <c r="A7" s="1061"/>
      <c r="B7" s="1062"/>
      <c r="C7" s="1062"/>
      <c r="D7" s="1062"/>
      <c r="E7" s="1062"/>
      <c r="F7" s="1063"/>
      <c r="G7" s="602" t="s">
        <v>631</v>
      </c>
      <c r="H7" s="603"/>
      <c r="I7" s="603"/>
      <c r="J7" s="603"/>
      <c r="K7" s="604"/>
      <c r="L7" s="594" t="s">
        <v>709</v>
      </c>
      <c r="M7" s="595"/>
      <c r="N7" s="595"/>
      <c r="O7" s="595"/>
      <c r="P7" s="595"/>
      <c r="Q7" s="595"/>
      <c r="R7" s="595"/>
      <c r="S7" s="595"/>
      <c r="T7" s="595"/>
      <c r="U7" s="595"/>
      <c r="V7" s="595"/>
      <c r="W7" s="595"/>
      <c r="X7" s="596"/>
      <c r="Y7" s="597">
        <v>0.45</v>
      </c>
      <c r="Z7" s="598"/>
      <c r="AA7" s="598"/>
      <c r="AB7" s="608"/>
      <c r="AC7" s="602" t="s">
        <v>626</v>
      </c>
      <c r="AD7" s="603"/>
      <c r="AE7" s="603"/>
      <c r="AF7" s="603"/>
      <c r="AG7" s="604"/>
      <c r="AH7" s="594" t="s">
        <v>683</v>
      </c>
      <c r="AI7" s="595"/>
      <c r="AJ7" s="595"/>
      <c r="AK7" s="595"/>
      <c r="AL7" s="595"/>
      <c r="AM7" s="595"/>
      <c r="AN7" s="595"/>
      <c r="AO7" s="595"/>
      <c r="AP7" s="595"/>
      <c r="AQ7" s="595"/>
      <c r="AR7" s="595"/>
      <c r="AS7" s="595"/>
      <c r="AT7" s="596"/>
      <c r="AU7" s="597">
        <v>0.2</v>
      </c>
      <c r="AV7" s="598"/>
      <c r="AW7" s="598"/>
      <c r="AX7" s="599"/>
    </row>
    <row r="8" spans="1:50" ht="24.75" customHeight="1" x14ac:dyDescent="0.2">
      <c r="A8" s="1061"/>
      <c r="B8" s="1062"/>
      <c r="C8" s="1062"/>
      <c r="D8" s="1062"/>
      <c r="E8" s="1062"/>
      <c r="F8" s="1063"/>
      <c r="G8" s="602" t="s">
        <v>645</v>
      </c>
      <c r="H8" s="603"/>
      <c r="I8" s="603"/>
      <c r="J8" s="603"/>
      <c r="K8" s="604"/>
      <c r="L8" s="594" t="s">
        <v>708</v>
      </c>
      <c r="M8" s="595"/>
      <c r="N8" s="595"/>
      <c r="O8" s="595"/>
      <c r="P8" s="595"/>
      <c r="Q8" s="595"/>
      <c r="R8" s="595"/>
      <c r="S8" s="595"/>
      <c r="T8" s="595"/>
      <c r="U8" s="595"/>
      <c r="V8" s="595"/>
      <c r="W8" s="595"/>
      <c r="X8" s="596"/>
      <c r="Y8" s="597">
        <v>1</v>
      </c>
      <c r="Z8" s="598"/>
      <c r="AA8" s="598"/>
      <c r="AB8" s="608"/>
      <c r="AC8" s="602" t="s">
        <v>629</v>
      </c>
      <c r="AD8" s="603"/>
      <c r="AE8" s="603"/>
      <c r="AF8" s="603"/>
      <c r="AG8" s="604"/>
      <c r="AH8" s="594"/>
      <c r="AI8" s="595"/>
      <c r="AJ8" s="595"/>
      <c r="AK8" s="595"/>
      <c r="AL8" s="595"/>
      <c r="AM8" s="595"/>
      <c r="AN8" s="595"/>
      <c r="AO8" s="595"/>
      <c r="AP8" s="595"/>
      <c r="AQ8" s="595"/>
      <c r="AR8" s="595"/>
      <c r="AS8" s="595"/>
      <c r="AT8" s="596"/>
      <c r="AU8" s="597">
        <v>3</v>
      </c>
      <c r="AV8" s="598"/>
      <c r="AW8" s="598"/>
      <c r="AX8" s="599"/>
    </row>
    <row r="9" spans="1:50" ht="24.75" customHeight="1" x14ac:dyDescent="0.2">
      <c r="A9" s="1061"/>
      <c r="B9" s="1062"/>
      <c r="C9" s="1062"/>
      <c r="D9" s="1062"/>
      <c r="E9" s="1062"/>
      <c r="F9" s="1063"/>
      <c r="G9" s="602" t="s">
        <v>629</v>
      </c>
      <c r="H9" s="603"/>
      <c r="I9" s="603"/>
      <c r="J9" s="603"/>
      <c r="K9" s="604"/>
      <c r="L9" s="594"/>
      <c r="M9" s="595"/>
      <c r="N9" s="595"/>
      <c r="O9" s="595"/>
      <c r="P9" s="595"/>
      <c r="Q9" s="595"/>
      <c r="R9" s="595"/>
      <c r="S9" s="595"/>
      <c r="T9" s="595"/>
      <c r="U9" s="595"/>
      <c r="V9" s="595"/>
      <c r="W9" s="595"/>
      <c r="X9" s="596"/>
      <c r="Y9" s="597">
        <v>3</v>
      </c>
      <c r="Z9" s="598"/>
      <c r="AA9" s="598"/>
      <c r="AB9" s="608"/>
      <c r="AC9" s="602" t="s">
        <v>630</v>
      </c>
      <c r="AD9" s="603"/>
      <c r="AE9" s="603"/>
      <c r="AF9" s="603"/>
      <c r="AG9" s="604"/>
      <c r="AH9" s="594"/>
      <c r="AI9" s="595"/>
      <c r="AJ9" s="595"/>
      <c r="AK9" s="595"/>
      <c r="AL9" s="595"/>
      <c r="AM9" s="595"/>
      <c r="AN9" s="595"/>
      <c r="AO9" s="595"/>
      <c r="AP9" s="595"/>
      <c r="AQ9" s="595"/>
      <c r="AR9" s="595"/>
      <c r="AS9" s="595"/>
      <c r="AT9" s="596"/>
      <c r="AU9" s="597">
        <v>1</v>
      </c>
      <c r="AV9" s="598"/>
      <c r="AW9" s="598"/>
      <c r="AX9" s="599"/>
    </row>
    <row r="10" spans="1:50" ht="24.75" customHeight="1" x14ac:dyDescent="0.2">
      <c r="A10" s="1061"/>
      <c r="B10" s="1062"/>
      <c r="C10" s="1062"/>
      <c r="D10" s="1062"/>
      <c r="E10" s="1062"/>
      <c r="F10" s="1063"/>
      <c r="G10" s="602" t="s">
        <v>630</v>
      </c>
      <c r="H10" s="603"/>
      <c r="I10" s="603"/>
      <c r="J10" s="603"/>
      <c r="K10" s="604"/>
      <c r="L10" s="594"/>
      <c r="M10" s="595"/>
      <c r="N10" s="595"/>
      <c r="O10" s="595"/>
      <c r="P10" s="595"/>
      <c r="Q10" s="595"/>
      <c r="R10" s="595"/>
      <c r="S10" s="595"/>
      <c r="T10" s="595"/>
      <c r="U10" s="595"/>
      <c r="V10" s="595"/>
      <c r="W10" s="595"/>
      <c r="X10" s="596"/>
      <c r="Y10" s="597">
        <v>1.2</v>
      </c>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2">
      <c r="A11" s="1061"/>
      <c r="B11" s="1062"/>
      <c r="C11" s="1062"/>
      <c r="D11" s="1062"/>
      <c r="E11" s="1062"/>
      <c r="F11" s="1063"/>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2">
      <c r="A12" s="1061"/>
      <c r="B12" s="1062"/>
      <c r="C12" s="1062"/>
      <c r="D12" s="1062"/>
      <c r="E12" s="1062"/>
      <c r="F12" s="1063"/>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2">
      <c r="A13" s="1061"/>
      <c r="B13" s="1062"/>
      <c r="C13" s="1062"/>
      <c r="D13" s="1062"/>
      <c r="E13" s="1062"/>
      <c r="F13" s="1063"/>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5">
      <c r="A14" s="1061"/>
      <c r="B14" s="1062"/>
      <c r="C14" s="1062"/>
      <c r="D14" s="1062"/>
      <c r="E14" s="1062"/>
      <c r="F14" s="1063"/>
      <c r="G14" s="824" t="s">
        <v>20</v>
      </c>
      <c r="H14" s="825"/>
      <c r="I14" s="825"/>
      <c r="J14" s="825"/>
      <c r="K14" s="825"/>
      <c r="L14" s="826"/>
      <c r="M14" s="827"/>
      <c r="N14" s="827"/>
      <c r="O14" s="827"/>
      <c r="P14" s="827"/>
      <c r="Q14" s="827"/>
      <c r="R14" s="827"/>
      <c r="S14" s="827"/>
      <c r="T14" s="827"/>
      <c r="U14" s="827"/>
      <c r="V14" s="827"/>
      <c r="W14" s="827"/>
      <c r="X14" s="828"/>
      <c r="Y14" s="829">
        <f>SUM(Y4:AB13)</f>
        <v>16.2</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14</v>
      </c>
      <c r="AV14" s="830"/>
      <c r="AW14" s="830"/>
      <c r="AX14" s="832"/>
    </row>
    <row r="15" spans="1:50" ht="30" customHeight="1" x14ac:dyDescent="0.2">
      <c r="A15" s="1061"/>
      <c r="B15" s="1062"/>
      <c r="C15" s="1062"/>
      <c r="D15" s="1062"/>
      <c r="E15" s="1062"/>
      <c r="F15" s="1063"/>
      <c r="G15" s="790" t="s">
        <v>571</v>
      </c>
      <c r="H15" s="592"/>
      <c r="I15" s="592"/>
      <c r="J15" s="592"/>
      <c r="K15" s="592"/>
      <c r="L15" s="592"/>
      <c r="M15" s="592"/>
      <c r="N15" s="592"/>
      <c r="O15" s="592"/>
      <c r="P15" s="592"/>
      <c r="Q15" s="592"/>
      <c r="R15" s="592"/>
      <c r="S15" s="592"/>
      <c r="T15" s="592"/>
      <c r="U15" s="592"/>
      <c r="V15" s="592"/>
      <c r="W15" s="592"/>
      <c r="X15" s="592"/>
      <c r="Y15" s="592"/>
      <c r="Z15" s="592"/>
      <c r="AA15" s="592"/>
      <c r="AB15" s="593"/>
      <c r="AC15" s="790" t="s">
        <v>572</v>
      </c>
      <c r="AD15" s="592"/>
      <c r="AE15" s="592"/>
      <c r="AF15" s="592"/>
      <c r="AG15" s="592"/>
      <c r="AH15" s="592"/>
      <c r="AI15" s="592"/>
      <c r="AJ15" s="592"/>
      <c r="AK15" s="592"/>
      <c r="AL15" s="592"/>
      <c r="AM15" s="592"/>
      <c r="AN15" s="592"/>
      <c r="AO15" s="592"/>
      <c r="AP15" s="592"/>
      <c r="AQ15" s="592"/>
      <c r="AR15" s="592"/>
      <c r="AS15" s="592"/>
      <c r="AT15" s="592"/>
      <c r="AU15" s="592"/>
      <c r="AV15" s="592"/>
      <c r="AW15" s="592"/>
      <c r="AX15" s="791"/>
    </row>
    <row r="16" spans="1:50" ht="25.5" customHeight="1" x14ac:dyDescent="0.2">
      <c r="A16" s="1061"/>
      <c r="B16" s="1062"/>
      <c r="C16" s="1062"/>
      <c r="D16" s="1062"/>
      <c r="E16" s="1062"/>
      <c r="F16" s="1063"/>
      <c r="G16" s="813"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6"/>
      <c r="AC16" s="813"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2">
      <c r="A17" s="1061"/>
      <c r="B17" s="1062"/>
      <c r="C17" s="1062"/>
      <c r="D17" s="1062"/>
      <c r="E17" s="1062"/>
      <c r="F17" s="1063"/>
      <c r="G17" s="666" t="s">
        <v>625</v>
      </c>
      <c r="H17" s="667"/>
      <c r="I17" s="667"/>
      <c r="J17" s="667"/>
      <c r="K17" s="668"/>
      <c r="L17" s="660" t="s">
        <v>723</v>
      </c>
      <c r="M17" s="661"/>
      <c r="N17" s="661"/>
      <c r="O17" s="661"/>
      <c r="P17" s="661"/>
      <c r="Q17" s="661"/>
      <c r="R17" s="661"/>
      <c r="S17" s="661"/>
      <c r="T17" s="661"/>
      <c r="U17" s="661"/>
      <c r="V17" s="661"/>
      <c r="W17" s="661"/>
      <c r="X17" s="662"/>
      <c r="Y17" s="384">
        <v>9.67</v>
      </c>
      <c r="Z17" s="385"/>
      <c r="AA17" s="385"/>
      <c r="AB17" s="803"/>
      <c r="AC17" s="666" t="s">
        <v>625</v>
      </c>
      <c r="AD17" s="667"/>
      <c r="AE17" s="667"/>
      <c r="AF17" s="667"/>
      <c r="AG17" s="668"/>
      <c r="AH17" s="660" t="s">
        <v>710</v>
      </c>
      <c r="AI17" s="661"/>
      <c r="AJ17" s="661"/>
      <c r="AK17" s="661"/>
      <c r="AL17" s="661"/>
      <c r="AM17" s="661"/>
      <c r="AN17" s="661"/>
      <c r="AO17" s="661"/>
      <c r="AP17" s="661"/>
      <c r="AQ17" s="661"/>
      <c r="AR17" s="661"/>
      <c r="AS17" s="661"/>
      <c r="AT17" s="662"/>
      <c r="AU17" s="384">
        <v>8.8000000000000007</v>
      </c>
      <c r="AV17" s="385"/>
      <c r="AW17" s="385"/>
      <c r="AX17" s="386"/>
    </row>
    <row r="18" spans="1:50" ht="24.75" customHeight="1" x14ac:dyDescent="0.2">
      <c r="A18" s="1061"/>
      <c r="B18" s="1062"/>
      <c r="C18" s="1062"/>
      <c r="D18" s="1062"/>
      <c r="E18" s="1062"/>
      <c r="F18" s="1063"/>
      <c r="G18" s="602" t="s">
        <v>632</v>
      </c>
      <c r="H18" s="603"/>
      <c r="I18" s="603"/>
      <c r="J18" s="603"/>
      <c r="K18" s="604"/>
      <c r="L18" s="594" t="s">
        <v>714</v>
      </c>
      <c r="M18" s="595"/>
      <c r="N18" s="595"/>
      <c r="O18" s="595"/>
      <c r="P18" s="595"/>
      <c r="Q18" s="595"/>
      <c r="R18" s="595"/>
      <c r="S18" s="595"/>
      <c r="T18" s="595"/>
      <c r="U18" s="595"/>
      <c r="V18" s="595"/>
      <c r="W18" s="595"/>
      <c r="X18" s="596"/>
      <c r="Y18" s="597">
        <v>0.13</v>
      </c>
      <c r="Z18" s="598"/>
      <c r="AA18" s="598"/>
      <c r="AB18" s="608"/>
      <c r="AC18" s="602" t="s">
        <v>634</v>
      </c>
      <c r="AD18" s="603"/>
      <c r="AE18" s="603"/>
      <c r="AF18" s="603"/>
      <c r="AG18" s="604"/>
      <c r="AH18" s="594" t="s">
        <v>694</v>
      </c>
      <c r="AI18" s="595"/>
      <c r="AJ18" s="595"/>
      <c r="AK18" s="595"/>
      <c r="AL18" s="595"/>
      <c r="AM18" s="595"/>
      <c r="AN18" s="595"/>
      <c r="AO18" s="595"/>
      <c r="AP18" s="595"/>
      <c r="AQ18" s="595"/>
      <c r="AR18" s="595"/>
      <c r="AS18" s="595"/>
      <c r="AT18" s="596"/>
      <c r="AU18" s="597">
        <v>0.6</v>
      </c>
      <c r="AV18" s="598"/>
      <c r="AW18" s="598"/>
      <c r="AX18" s="599"/>
    </row>
    <row r="19" spans="1:50" ht="24.75" customHeight="1" x14ac:dyDescent="0.2">
      <c r="A19" s="1061"/>
      <c r="B19" s="1062"/>
      <c r="C19" s="1062"/>
      <c r="D19" s="1062"/>
      <c r="E19" s="1062"/>
      <c r="F19" s="1063"/>
      <c r="G19" s="602" t="s">
        <v>634</v>
      </c>
      <c r="H19" s="603"/>
      <c r="I19" s="603"/>
      <c r="J19" s="603"/>
      <c r="K19" s="604"/>
      <c r="L19" s="594" t="s">
        <v>716</v>
      </c>
      <c r="M19" s="595"/>
      <c r="N19" s="595"/>
      <c r="O19" s="595"/>
      <c r="P19" s="595"/>
      <c r="Q19" s="595"/>
      <c r="R19" s="595"/>
      <c r="S19" s="595"/>
      <c r="T19" s="595"/>
      <c r="U19" s="595"/>
      <c r="V19" s="595"/>
      <c r="W19" s="595"/>
      <c r="X19" s="596"/>
      <c r="Y19" s="597">
        <v>1.56</v>
      </c>
      <c r="Z19" s="598"/>
      <c r="AA19" s="598"/>
      <c r="AB19" s="608"/>
      <c r="AC19" s="602" t="s">
        <v>626</v>
      </c>
      <c r="AD19" s="603"/>
      <c r="AE19" s="603"/>
      <c r="AF19" s="603"/>
      <c r="AG19" s="604"/>
      <c r="AH19" s="594" t="s">
        <v>683</v>
      </c>
      <c r="AI19" s="595"/>
      <c r="AJ19" s="595"/>
      <c r="AK19" s="595"/>
      <c r="AL19" s="595"/>
      <c r="AM19" s="595"/>
      <c r="AN19" s="595"/>
      <c r="AO19" s="595"/>
      <c r="AP19" s="595"/>
      <c r="AQ19" s="595"/>
      <c r="AR19" s="595"/>
      <c r="AS19" s="595"/>
      <c r="AT19" s="596"/>
      <c r="AU19" s="597">
        <v>0.3</v>
      </c>
      <c r="AV19" s="598"/>
      <c r="AW19" s="598"/>
      <c r="AX19" s="599"/>
    </row>
    <row r="20" spans="1:50" ht="24.75" customHeight="1" x14ac:dyDescent="0.2">
      <c r="A20" s="1061"/>
      <c r="B20" s="1062"/>
      <c r="C20" s="1062"/>
      <c r="D20" s="1062"/>
      <c r="E20" s="1062"/>
      <c r="F20" s="1063"/>
      <c r="G20" s="602" t="s">
        <v>635</v>
      </c>
      <c r="H20" s="603"/>
      <c r="I20" s="603"/>
      <c r="J20" s="603"/>
      <c r="K20" s="604"/>
      <c r="L20" s="594" t="s">
        <v>719</v>
      </c>
      <c r="M20" s="595"/>
      <c r="N20" s="595"/>
      <c r="O20" s="595"/>
      <c r="P20" s="595"/>
      <c r="Q20" s="595"/>
      <c r="R20" s="595"/>
      <c r="S20" s="595"/>
      <c r="T20" s="595"/>
      <c r="U20" s="595"/>
      <c r="V20" s="595"/>
      <c r="W20" s="595"/>
      <c r="X20" s="596"/>
      <c r="Y20" s="597">
        <v>0.03</v>
      </c>
      <c r="Z20" s="598"/>
      <c r="AA20" s="598"/>
      <c r="AB20" s="608"/>
      <c r="AC20" s="602" t="s">
        <v>637</v>
      </c>
      <c r="AD20" s="603"/>
      <c r="AE20" s="603"/>
      <c r="AF20" s="603"/>
      <c r="AG20" s="604"/>
      <c r="AH20" s="594" t="s">
        <v>718</v>
      </c>
      <c r="AI20" s="595"/>
      <c r="AJ20" s="595"/>
      <c r="AK20" s="595"/>
      <c r="AL20" s="595"/>
      <c r="AM20" s="595"/>
      <c r="AN20" s="595"/>
      <c r="AO20" s="595"/>
      <c r="AP20" s="595"/>
      <c r="AQ20" s="595"/>
      <c r="AR20" s="595"/>
      <c r="AS20" s="595"/>
      <c r="AT20" s="596"/>
      <c r="AU20" s="597">
        <v>0.2</v>
      </c>
      <c r="AV20" s="598"/>
      <c r="AW20" s="598"/>
      <c r="AX20" s="599"/>
    </row>
    <row r="21" spans="1:50" ht="24.75" customHeight="1" x14ac:dyDescent="0.2">
      <c r="A21" s="1061"/>
      <c r="B21" s="1062"/>
      <c r="C21" s="1062"/>
      <c r="D21" s="1062"/>
      <c r="E21" s="1062"/>
      <c r="F21" s="1063"/>
      <c r="G21" s="602" t="s">
        <v>626</v>
      </c>
      <c r="H21" s="603"/>
      <c r="I21" s="603"/>
      <c r="J21" s="603"/>
      <c r="K21" s="604"/>
      <c r="L21" s="594" t="s">
        <v>720</v>
      </c>
      <c r="M21" s="595"/>
      <c r="N21" s="595"/>
      <c r="O21" s="595"/>
      <c r="P21" s="595"/>
      <c r="Q21" s="595"/>
      <c r="R21" s="595"/>
      <c r="S21" s="595"/>
      <c r="T21" s="595"/>
      <c r="U21" s="595"/>
      <c r="V21" s="595"/>
      <c r="W21" s="595"/>
      <c r="X21" s="596"/>
      <c r="Y21" s="597">
        <v>0.03</v>
      </c>
      <c r="Z21" s="598"/>
      <c r="AA21" s="598"/>
      <c r="AB21" s="608"/>
      <c r="AC21" s="602" t="s">
        <v>645</v>
      </c>
      <c r="AD21" s="603"/>
      <c r="AE21" s="603"/>
      <c r="AF21" s="603"/>
      <c r="AG21" s="604"/>
      <c r="AH21" s="594" t="s">
        <v>717</v>
      </c>
      <c r="AI21" s="595"/>
      <c r="AJ21" s="595"/>
      <c r="AK21" s="595"/>
      <c r="AL21" s="595"/>
      <c r="AM21" s="595"/>
      <c r="AN21" s="595"/>
      <c r="AO21" s="595"/>
      <c r="AP21" s="595"/>
      <c r="AQ21" s="595"/>
      <c r="AR21" s="595"/>
      <c r="AS21" s="595"/>
      <c r="AT21" s="596"/>
      <c r="AU21" s="597">
        <v>1.1000000000000001</v>
      </c>
      <c r="AV21" s="598"/>
      <c r="AW21" s="598"/>
      <c r="AX21" s="599"/>
    </row>
    <row r="22" spans="1:50" ht="24.75" customHeight="1" x14ac:dyDescent="0.2">
      <c r="A22" s="1061"/>
      <c r="B22" s="1062"/>
      <c r="C22" s="1062"/>
      <c r="D22" s="1062"/>
      <c r="E22" s="1062"/>
      <c r="F22" s="1063"/>
      <c r="G22" s="602" t="s">
        <v>627</v>
      </c>
      <c r="H22" s="603"/>
      <c r="I22" s="603"/>
      <c r="J22" s="603"/>
      <c r="K22" s="604"/>
      <c r="L22" s="594" t="s">
        <v>721</v>
      </c>
      <c r="M22" s="595"/>
      <c r="N22" s="595"/>
      <c r="O22" s="595"/>
      <c r="P22" s="595"/>
      <c r="Q22" s="595"/>
      <c r="R22" s="595"/>
      <c r="S22" s="595"/>
      <c r="T22" s="595"/>
      <c r="U22" s="595"/>
      <c r="V22" s="595"/>
      <c r="W22" s="595"/>
      <c r="X22" s="596"/>
      <c r="Y22" s="597">
        <v>0.02</v>
      </c>
      <c r="Z22" s="598"/>
      <c r="AA22" s="598"/>
      <c r="AB22" s="608"/>
      <c r="AC22" s="602" t="s">
        <v>629</v>
      </c>
      <c r="AD22" s="603"/>
      <c r="AE22" s="603"/>
      <c r="AF22" s="603"/>
      <c r="AG22" s="604"/>
      <c r="AH22" s="594"/>
      <c r="AI22" s="595"/>
      <c r="AJ22" s="595"/>
      <c r="AK22" s="595"/>
      <c r="AL22" s="595"/>
      <c r="AM22" s="595"/>
      <c r="AN22" s="595"/>
      <c r="AO22" s="595"/>
      <c r="AP22" s="595"/>
      <c r="AQ22" s="595"/>
      <c r="AR22" s="595"/>
      <c r="AS22" s="595"/>
      <c r="AT22" s="596"/>
      <c r="AU22" s="597">
        <v>5.9</v>
      </c>
      <c r="AV22" s="598"/>
      <c r="AW22" s="598"/>
      <c r="AX22" s="599"/>
    </row>
    <row r="23" spans="1:50" ht="24.75" customHeight="1" x14ac:dyDescent="0.2">
      <c r="A23" s="1061"/>
      <c r="B23" s="1062"/>
      <c r="C23" s="1062"/>
      <c r="D23" s="1062"/>
      <c r="E23" s="1062"/>
      <c r="F23" s="1063"/>
      <c r="G23" s="602" t="s">
        <v>636</v>
      </c>
      <c r="H23" s="603"/>
      <c r="I23" s="603"/>
      <c r="J23" s="603"/>
      <c r="K23" s="604"/>
      <c r="L23" s="594" t="s">
        <v>715</v>
      </c>
      <c r="M23" s="595"/>
      <c r="N23" s="595"/>
      <c r="O23" s="595"/>
      <c r="P23" s="595"/>
      <c r="Q23" s="595"/>
      <c r="R23" s="595"/>
      <c r="S23" s="595"/>
      <c r="T23" s="595"/>
      <c r="U23" s="595"/>
      <c r="V23" s="595"/>
      <c r="W23" s="595"/>
      <c r="X23" s="596"/>
      <c r="Y23" s="597">
        <v>0.02</v>
      </c>
      <c r="Z23" s="598"/>
      <c r="AA23" s="598"/>
      <c r="AB23" s="608"/>
      <c r="AC23" s="602" t="s">
        <v>630</v>
      </c>
      <c r="AD23" s="603"/>
      <c r="AE23" s="603"/>
      <c r="AF23" s="603"/>
      <c r="AG23" s="604"/>
      <c r="AH23" s="594"/>
      <c r="AI23" s="595"/>
      <c r="AJ23" s="595"/>
      <c r="AK23" s="595"/>
      <c r="AL23" s="595"/>
      <c r="AM23" s="595"/>
      <c r="AN23" s="595"/>
      <c r="AO23" s="595"/>
      <c r="AP23" s="595"/>
      <c r="AQ23" s="595"/>
      <c r="AR23" s="595"/>
      <c r="AS23" s="595"/>
      <c r="AT23" s="596"/>
      <c r="AU23" s="597">
        <v>1.35</v>
      </c>
      <c r="AV23" s="598"/>
      <c r="AW23" s="598"/>
      <c r="AX23" s="599"/>
    </row>
    <row r="24" spans="1:50" ht="24.75" customHeight="1" x14ac:dyDescent="0.2">
      <c r="A24" s="1061"/>
      <c r="B24" s="1062"/>
      <c r="C24" s="1062"/>
      <c r="D24" s="1062"/>
      <c r="E24" s="1062"/>
      <c r="F24" s="1063"/>
      <c r="G24" s="602" t="s">
        <v>628</v>
      </c>
      <c r="H24" s="603"/>
      <c r="I24" s="603"/>
      <c r="J24" s="603"/>
      <c r="K24" s="604"/>
      <c r="L24" s="594" t="s">
        <v>722</v>
      </c>
      <c r="M24" s="595"/>
      <c r="N24" s="595"/>
      <c r="O24" s="595"/>
      <c r="P24" s="595"/>
      <c r="Q24" s="595"/>
      <c r="R24" s="595"/>
      <c r="S24" s="595"/>
      <c r="T24" s="595"/>
      <c r="U24" s="595"/>
      <c r="V24" s="595"/>
      <c r="W24" s="595"/>
      <c r="X24" s="596"/>
      <c r="Y24" s="597">
        <v>0.38</v>
      </c>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2">
      <c r="A25" s="1061"/>
      <c r="B25" s="1062"/>
      <c r="C25" s="1062"/>
      <c r="D25" s="1062"/>
      <c r="E25" s="1062"/>
      <c r="F25" s="1063"/>
      <c r="G25" s="602" t="s">
        <v>629</v>
      </c>
      <c r="H25" s="603"/>
      <c r="I25" s="603"/>
      <c r="J25" s="603"/>
      <c r="K25" s="604"/>
      <c r="L25" s="594"/>
      <c r="M25" s="595"/>
      <c r="N25" s="595"/>
      <c r="O25" s="595"/>
      <c r="P25" s="595"/>
      <c r="Q25" s="595"/>
      <c r="R25" s="595"/>
      <c r="S25" s="595"/>
      <c r="T25" s="595"/>
      <c r="U25" s="595"/>
      <c r="V25" s="595"/>
      <c r="W25" s="595"/>
      <c r="X25" s="596"/>
      <c r="Y25" s="597">
        <v>1.76</v>
      </c>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2">
      <c r="A26" s="1061"/>
      <c r="B26" s="1062"/>
      <c r="C26" s="1062"/>
      <c r="D26" s="1062"/>
      <c r="E26" s="1062"/>
      <c r="F26" s="1063"/>
      <c r="G26" s="602" t="s">
        <v>630</v>
      </c>
      <c r="H26" s="603"/>
      <c r="I26" s="603"/>
      <c r="J26" s="603"/>
      <c r="K26" s="604"/>
      <c r="L26" s="594"/>
      <c r="M26" s="595"/>
      <c r="N26" s="595"/>
      <c r="O26" s="595"/>
      <c r="P26" s="595"/>
      <c r="Q26" s="595"/>
      <c r="R26" s="595"/>
      <c r="S26" s="595"/>
      <c r="T26" s="595"/>
      <c r="U26" s="595"/>
      <c r="V26" s="595"/>
      <c r="W26" s="595"/>
      <c r="X26" s="596"/>
      <c r="Y26" s="597">
        <v>1.08</v>
      </c>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5">
      <c r="A27" s="1061"/>
      <c r="B27" s="1062"/>
      <c r="C27" s="1062"/>
      <c r="D27" s="1062"/>
      <c r="E27" s="1062"/>
      <c r="F27" s="1063"/>
      <c r="G27" s="824" t="s">
        <v>20</v>
      </c>
      <c r="H27" s="825"/>
      <c r="I27" s="825"/>
      <c r="J27" s="825"/>
      <c r="K27" s="825"/>
      <c r="L27" s="826"/>
      <c r="M27" s="827"/>
      <c r="N27" s="827"/>
      <c r="O27" s="827"/>
      <c r="P27" s="827"/>
      <c r="Q27" s="827"/>
      <c r="R27" s="827"/>
      <c r="S27" s="827"/>
      <c r="T27" s="827"/>
      <c r="U27" s="827"/>
      <c r="V27" s="827"/>
      <c r="W27" s="827"/>
      <c r="X27" s="828"/>
      <c r="Y27" s="829">
        <f>SUM(Y17:AB26)</f>
        <v>14.68</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18.25</v>
      </c>
      <c r="AV27" s="830"/>
      <c r="AW27" s="830"/>
      <c r="AX27" s="832"/>
    </row>
    <row r="28" spans="1:50" ht="30" customHeight="1" x14ac:dyDescent="0.2">
      <c r="A28" s="1061"/>
      <c r="B28" s="1062"/>
      <c r="C28" s="1062"/>
      <c r="D28" s="1062"/>
      <c r="E28" s="1062"/>
      <c r="F28" s="1063"/>
      <c r="G28" s="790" t="s">
        <v>890</v>
      </c>
      <c r="H28" s="592"/>
      <c r="I28" s="592"/>
      <c r="J28" s="592"/>
      <c r="K28" s="592"/>
      <c r="L28" s="592"/>
      <c r="M28" s="592"/>
      <c r="N28" s="592"/>
      <c r="O28" s="592"/>
      <c r="P28" s="592"/>
      <c r="Q28" s="592"/>
      <c r="R28" s="592"/>
      <c r="S28" s="592"/>
      <c r="T28" s="592"/>
      <c r="U28" s="592"/>
      <c r="V28" s="592"/>
      <c r="W28" s="592"/>
      <c r="X28" s="592"/>
      <c r="Y28" s="592"/>
      <c r="Z28" s="592"/>
      <c r="AA28" s="592"/>
      <c r="AB28" s="593"/>
      <c r="AC28" s="790" t="s">
        <v>573</v>
      </c>
      <c r="AD28" s="592"/>
      <c r="AE28" s="592"/>
      <c r="AF28" s="592"/>
      <c r="AG28" s="592"/>
      <c r="AH28" s="592"/>
      <c r="AI28" s="592"/>
      <c r="AJ28" s="592"/>
      <c r="AK28" s="592"/>
      <c r="AL28" s="592"/>
      <c r="AM28" s="592"/>
      <c r="AN28" s="592"/>
      <c r="AO28" s="592"/>
      <c r="AP28" s="592"/>
      <c r="AQ28" s="592"/>
      <c r="AR28" s="592"/>
      <c r="AS28" s="592"/>
      <c r="AT28" s="592"/>
      <c r="AU28" s="592"/>
      <c r="AV28" s="592"/>
      <c r="AW28" s="592"/>
      <c r="AX28" s="791"/>
    </row>
    <row r="29" spans="1:50" ht="24.75" customHeight="1" x14ac:dyDescent="0.2">
      <c r="A29" s="1061"/>
      <c r="B29" s="1062"/>
      <c r="C29" s="1062"/>
      <c r="D29" s="1062"/>
      <c r="E29" s="1062"/>
      <c r="F29" s="1063"/>
      <c r="G29" s="813"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6"/>
      <c r="AC29" s="813"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2">
      <c r="A30" s="1061"/>
      <c r="B30" s="1062"/>
      <c r="C30" s="1062"/>
      <c r="D30" s="1062"/>
      <c r="E30" s="1062"/>
      <c r="F30" s="1063"/>
      <c r="G30" s="666" t="s">
        <v>625</v>
      </c>
      <c r="H30" s="667"/>
      <c r="I30" s="667"/>
      <c r="J30" s="667"/>
      <c r="K30" s="668"/>
      <c r="L30" s="660" t="s">
        <v>725</v>
      </c>
      <c r="M30" s="661"/>
      <c r="N30" s="661"/>
      <c r="O30" s="661"/>
      <c r="P30" s="661"/>
      <c r="Q30" s="661"/>
      <c r="R30" s="661"/>
      <c r="S30" s="661"/>
      <c r="T30" s="661"/>
      <c r="U30" s="661"/>
      <c r="V30" s="661"/>
      <c r="W30" s="661"/>
      <c r="X30" s="662"/>
      <c r="Y30" s="384">
        <v>7.9870000000000001</v>
      </c>
      <c r="Z30" s="385"/>
      <c r="AA30" s="385"/>
      <c r="AB30" s="803"/>
      <c r="AC30" s="666" t="s">
        <v>625</v>
      </c>
      <c r="AD30" s="667"/>
      <c r="AE30" s="667"/>
      <c r="AF30" s="667"/>
      <c r="AG30" s="668"/>
      <c r="AH30" s="660" t="s">
        <v>727</v>
      </c>
      <c r="AI30" s="661"/>
      <c r="AJ30" s="661"/>
      <c r="AK30" s="661"/>
      <c r="AL30" s="661"/>
      <c r="AM30" s="661"/>
      <c r="AN30" s="661"/>
      <c r="AO30" s="661"/>
      <c r="AP30" s="661"/>
      <c r="AQ30" s="661"/>
      <c r="AR30" s="661"/>
      <c r="AS30" s="661"/>
      <c r="AT30" s="662"/>
      <c r="AU30" s="384">
        <v>3.5819999999999999</v>
      </c>
      <c r="AV30" s="385"/>
      <c r="AW30" s="385"/>
      <c r="AX30" s="386"/>
    </row>
    <row r="31" spans="1:50" ht="24.75" customHeight="1" x14ac:dyDescent="0.2">
      <c r="A31" s="1061"/>
      <c r="B31" s="1062"/>
      <c r="C31" s="1062"/>
      <c r="D31" s="1062"/>
      <c r="E31" s="1062"/>
      <c r="F31" s="1063"/>
      <c r="G31" s="602" t="s">
        <v>632</v>
      </c>
      <c r="H31" s="603"/>
      <c r="I31" s="603"/>
      <c r="J31" s="603"/>
      <c r="K31" s="604"/>
      <c r="L31" s="594" t="s">
        <v>726</v>
      </c>
      <c r="M31" s="595"/>
      <c r="N31" s="595"/>
      <c r="O31" s="595"/>
      <c r="P31" s="595"/>
      <c r="Q31" s="595"/>
      <c r="R31" s="595"/>
      <c r="S31" s="595"/>
      <c r="T31" s="595"/>
      <c r="U31" s="595"/>
      <c r="V31" s="595"/>
      <c r="W31" s="595"/>
      <c r="X31" s="596"/>
      <c r="Y31" s="597">
        <v>0.35</v>
      </c>
      <c r="Z31" s="598"/>
      <c r="AA31" s="598"/>
      <c r="AB31" s="608"/>
      <c r="AC31" s="602" t="s">
        <v>634</v>
      </c>
      <c r="AD31" s="603"/>
      <c r="AE31" s="603"/>
      <c r="AF31" s="603"/>
      <c r="AG31" s="604"/>
      <c r="AH31" s="594" t="s">
        <v>728</v>
      </c>
      <c r="AI31" s="595"/>
      <c r="AJ31" s="595"/>
      <c r="AK31" s="595"/>
      <c r="AL31" s="595"/>
      <c r="AM31" s="595"/>
      <c r="AN31" s="595"/>
      <c r="AO31" s="595"/>
      <c r="AP31" s="595"/>
      <c r="AQ31" s="595"/>
      <c r="AR31" s="595"/>
      <c r="AS31" s="595"/>
      <c r="AT31" s="596"/>
      <c r="AU31" s="597">
        <v>0.42499999999999999</v>
      </c>
      <c r="AV31" s="598"/>
      <c r="AW31" s="598"/>
      <c r="AX31" s="599"/>
    </row>
    <row r="32" spans="1:50" ht="24.75" customHeight="1" x14ac:dyDescent="0.2">
      <c r="A32" s="1061"/>
      <c r="B32" s="1062"/>
      <c r="C32" s="1062"/>
      <c r="D32" s="1062"/>
      <c r="E32" s="1062"/>
      <c r="F32" s="1063"/>
      <c r="G32" s="602" t="s">
        <v>634</v>
      </c>
      <c r="H32" s="603"/>
      <c r="I32" s="603"/>
      <c r="J32" s="603"/>
      <c r="K32" s="604"/>
      <c r="L32" s="594" t="s">
        <v>724</v>
      </c>
      <c r="M32" s="595"/>
      <c r="N32" s="595"/>
      <c r="O32" s="595"/>
      <c r="P32" s="595"/>
      <c r="Q32" s="595"/>
      <c r="R32" s="595"/>
      <c r="S32" s="595"/>
      <c r="T32" s="595"/>
      <c r="U32" s="595"/>
      <c r="V32" s="595"/>
      <c r="W32" s="595"/>
      <c r="X32" s="596"/>
      <c r="Y32" s="597">
        <v>3.9380000000000002</v>
      </c>
      <c r="Z32" s="598"/>
      <c r="AA32" s="598"/>
      <c r="AB32" s="608"/>
      <c r="AC32" s="602" t="s">
        <v>626</v>
      </c>
      <c r="AD32" s="603"/>
      <c r="AE32" s="603"/>
      <c r="AF32" s="603"/>
      <c r="AG32" s="604"/>
      <c r="AH32" s="594" t="s">
        <v>707</v>
      </c>
      <c r="AI32" s="595"/>
      <c r="AJ32" s="595"/>
      <c r="AK32" s="595"/>
      <c r="AL32" s="595"/>
      <c r="AM32" s="595"/>
      <c r="AN32" s="595"/>
      <c r="AO32" s="595"/>
      <c r="AP32" s="595"/>
      <c r="AQ32" s="595"/>
      <c r="AR32" s="595"/>
      <c r="AS32" s="595"/>
      <c r="AT32" s="596"/>
      <c r="AU32" s="597">
        <v>0.05</v>
      </c>
      <c r="AV32" s="598"/>
      <c r="AW32" s="598"/>
      <c r="AX32" s="599"/>
    </row>
    <row r="33" spans="1:50" ht="24.75" customHeight="1" x14ac:dyDescent="0.2">
      <c r="A33" s="1061"/>
      <c r="B33" s="1062"/>
      <c r="C33" s="1062"/>
      <c r="D33" s="1062"/>
      <c r="E33" s="1062"/>
      <c r="F33" s="1063"/>
      <c r="G33" s="602" t="s">
        <v>626</v>
      </c>
      <c r="H33" s="603"/>
      <c r="I33" s="603"/>
      <c r="J33" s="603"/>
      <c r="K33" s="604"/>
      <c r="L33" s="594" t="s">
        <v>707</v>
      </c>
      <c r="M33" s="595"/>
      <c r="N33" s="595"/>
      <c r="O33" s="595"/>
      <c r="P33" s="595"/>
      <c r="Q33" s="595"/>
      <c r="R33" s="595"/>
      <c r="S33" s="595"/>
      <c r="T33" s="595"/>
      <c r="U33" s="595"/>
      <c r="V33" s="595"/>
      <c r="W33" s="595"/>
      <c r="X33" s="596"/>
      <c r="Y33" s="597">
        <v>0</v>
      </c>
      <c r="Z33" s="598"/>
      <c r="AA33" s="598"/>
      <c r="AB33" s="608"/>
      <c r="AC33" s="602" t="s">
        <v>629</v>
      </c>
      <c r="AD33" s="603"/>
      <c r="AE33" s="603"/>
      <c r="AF33" s="603"/>
      <c r="AG33" s="604"/>
      <c r="AH33" s="594"/>
      <c r="AI33" s="595"/>
      <c r="AJ33" s="595"/>
      <c r="AK33" s="595"/>
      <c r="AL33" s="595"/>
      <c r="AM33" s="595"/>
      <c r="AN33" s="595"/>
      <c r="AO33" s="595"/>
      <c r="AP33" s="595"/>
      <c r="AQ33" s="595"/>
      <c r="AR33" s="595"/>
      <c r="AS33" s="595"/>
      <c r="AT33" s="596"/>
      <c r="AU33" s="597">
        <v>0.60799999999999998</v>
      </c>
      <c r="AV33" s="598"/>
      <c r="AW33" s="598"/>
      <c r="AX33" s="599"/>
    </row>
    <row r="34" spans="1:50" ht="24.75" customHeight="1" x14ac:dyDescent="0.2">
      <c r="A34" s="1061"/>
      <c r="B34" s="1062"/>
      <c r="C34" s="1062"/>
      <c r="D34" s="1062"/>
      <c r="E34" s="1062"/>
      <c r="F34" s="1063"/>
      <c r="G34" s="602" t="s">
        <v>629</v>
      </c>
      <c r="H34" s="603"/>
      <c r="I34" s="603"/>
      <c r="J34" s="603"/>
      <c r="K34" s="604"/>
      <c r="L34" s="594"/>
      <c r="M34" s="595"/>
      <c r="N34" s="595"/>
      <c r="O34" s="595"/>
      <c r="P34" s="595"/>
      <c r="Q34" s="595"/>
      <c r="R34" s="595"/>
      <c r="S34" s="595"/>
      <c r="T34" s="595"/>
      <c r="U34" s="595"/>
      <c r="V34" s="595"/>
      <c r="W34" s="595"/>
      <c r="X34" s="596"/>
      <c r="Y34" s="597">
        <v>1.224</v>
      </c>
      <c r="Z34" s="598"/>
      <c r="AA34" s="598"/>
      <c r="AB34" s="608"/>
      <c r="AC34" s="602" t="s">
        <v>630</v>
      </c>
      <c r="AD34" s="603"/>
      <c r="AE34" s="603"/>
      <c r="AF34" s="603"/>
      <c r="AG34" s="604"/>
      <c r="AH34" s="594"/>
      <c r="AI34" s="595"/>
      <c r="AJ34" s="595"/>
      <c r="AK34" s="595"/>
      <c r="AL34" s="595"/>
      <c r="AM34" s="595"/>
      <c r="AN34" s="595"/>
      <c r="AO34" s="595"/>
      <c r="AP34" s="595"/>
      <c r="AQ34" s="595"/>
      <c r="AR34" s="595"/>
      <c r="AS34" s="595"/>
      <c r="AT34" s="596"/>
      <c r="AU34" s="597">
        <v>0.373</v>
      </c>
      <c r="AV34" s="598"/>
      <c r="AW34" s="598"/>
      <c r="AX34" s="599"/>
    </row>
    <row r="35" spans="1:50" ht="24.75" customHeight="1" x14ac:dyDescent="0.2">
      <c r="A35" s="1061"/>
      <c r="B35" s="1062"/>
      <c r="C35" s="1062"/>
      <c r="D35" s="1062"/>
      <c r="E35" s="1062"/>
      <c r="F35" s="1063"/>
      <c r="G35" s="602" t="s">
        <v>630</v>
      </c>
      <c r="H35" s="603"/>
      <c r="I35" s="603"/>
      <c r="J35" s="603"/>
      <c r="K35" s="604"/>
      <c r="L35" s="594"/>
      <c r="M35" s="595"/>
      <c r="N35" s="595"/>
      <c r="O35" s="595"/>
      <c r="P35" s="595"/>
      <c r="Q35" s="595"/>
      <c r="R35" s="595"/>
      <c r="S35" s="595"/>
      <c r="T35" s="595"/>
      <c r="U35" s="595"/>
      <c r="V35" s="595"/>
      <c r="W35" s="595"/>
      <c r="X35" s="596"/>
      <c r="Y35" s="597">
        <v>1.08</v>
      </c>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2">
      <c r="A36" s="1061"/>
      <c r="B36" s="1062"/>
      <c r="C36" s="1062"/>
      <c r="D36" s="1062"/>
      <c r="E36" s="1062"/>
      <c r="F36" s="1063"/>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2">
      <c r="A37" s="1061"/>
      <c r="B37" s="1062"/>
      <c r="C37" s="1062"/>
      <c r="D37" s="1062"/>
      <c r="E37" s="1062"/>
      <c r="F37" s="1063"/>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2">
      <c r="A38" s="1061"/>
      <c r="B38" s="1062"/>
      <c r="C38" s="1062"/>
      <c r="D38" s="1062"/>
      <c r="E38" s="1062"/>
      <c r="F38" s="1063"/>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2">
      <c r="A39" s="1061"/>
      <c r="B39" s="1062"/>
      <c r="C39" s="1062"/>
      <c r="D39" s="1062"/>
      <c r="E39" s="1062"/>
      <c r="F39" s="1063"/>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5">
      <c r="A40" s="1061"/>
      <c r="B40" s="1062"/>
      <c r="C40" s="1062"/>
      <c r="D40" s="1062"/>
      <c r="E40" s="1062"/>
      <c r="F40" s="1063"/>
      <c r="G40" s="824" t="s">
        <v>20</v>
      </c>
      <c r="H40" s="825"/>
      <c r="I40" s="825"/>
      <c r="J40" s="825"/>
      <c r="K40" s="825"/>
      <c r="L40" s="826"/>
      <c r="M40" s="827"/>
      <c r="N40" s="827"/>
      <c r="O40" s="827"/>
      <c r="P40" s="827"/>
      <c r="Q40" s="827"/>
      <c r="R40" s="827"/>
      <c r="S40" s="827"/>
      <c r="T40" s="827"/>
      <c r="U40" s="827"/>
      <c r="V40" s="827"/>
      <c r="W40" s="827"/>
      <c r="X40" s="828"/>
      <c r="Y40" s="829">
        <f>SUM(Y30:AB39)</f>
        <v>14.579000000000001</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5.0379999999999994</v>
      </c>
      <c r="AV40" s="830"/>
      <c r="AW40" s="830"/>
      <c r="AX40" s="832"/>
    </row>
    <row r="41" spans="1:50" ht="30" customHeight="1" x14ac:dyDescent="0.2">
      <c r="A41" s="1061"/>
      <c r="B41" s="1062"/>
      <c r="C41" s="1062"/>
      <c r="D41" s="1062"/>
      <c r="E41" s="1062"/>
      <c r="F41" s="1063"/>
      <c r="G41" s="790" t="s">
        <v>551</v>
      </c>
      <c r="H41" s="592"/>
      <c r="I41" s="592"/>
      <c r="J41" s="592"/>
      <c r="K41" s="592"/>
      <c r="L41" s="592"/>
      <c r="M41" s="592"/>
      <c r="N41" s="592"/>
      <c r="O41" s="592"/>
      <c r="P41" s="592"/>
      <c r="Q41" s="592"/>
      <c r="R41" s="592"/>
      <c r="S41" s="592"/>
      <c r="T41" s="592"/>
      <c r="U41" s="592"/>
      <c r="V41" s="592"/>
      <c r="W41" s="592"/>
      <c r="X41" s="592"/>
      <c r="Y41" s="592"/>
      <c r="Z41" s="592"/>
      <c r="AA41" s="592"/>
      <c r="AB41" s="593"/>
      <c r="AC41" s="790" t="s">
        <v>552</v>
      </c>
      <c r="AD41" s="592"/>
      <c r="AE41" s="592"/>
      <c r="AF41" s="592"/>
      <c r="AG41" s="592"/>
      <c r="AH41" s="592"/>
      <c r="AI41" s="592"/>
      <c r="AJ41" s="592"/>
      <c r="AK41" s="592"/>
      <c r="AL41" s="592"/>
      <c r="AM41" s="592"/>
      <c r="AN41" s="592"/>
      <c r="AO41" s="592"/>
      <c r="AP41" s="592"/>
      <c r="AQ41" s="592"/>
      <c r="AR41" s="592"/>
      <c r="AS41" s="592"/>
      <c r="AT41" s="592"/>
      <c r="AU41" s="592"/>
      <c r="AV41" s="592"/>
      <c r="AW41" s="592"/>
      <c r="AX41" s="791"/>
    </row>
    <row r="42" spans="1:50" ht="24.75" customHeight="1" x14ac:dyDescent="0.2">
      <c r="A42" s="1061"/>
      <c r="B42" s="1062"/>
      <c r="C42" s="1062"/>
      <c r="D42" s="1062"/>
      <c r="E42" s="1062"/>
      <c r="F42" s="1063"/>
      <c r="G42" s="813"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6"/>
      <c r="AC42" s="813"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2">
      <c r="A43" s="1061"/>
      <c r="B43" s="1062"/>
      <c r="C43" s="1062"/>
      <c r="D43" s="1062"/>
      <c r="E43" s="1062"/>
      <c r="F43" s="1063"/>
      <c r="G43" s="666" t="s">
        <v>625</v>
      </c>
      <c r="H43" s="667"/>
      <c r="I43" s="667"/>
      <c r="J43" s="667"/>
      <c r="K43" s="668"/>
      <c r="L43" s="660" t="s">
        <v>727</v>
      </c>
      <c r="M43" s="661"/>
      <c r="N43" s="661"/>
      <c r="O43" s="661"/>
      <c r="P43" s="661"/>
      <c r="Q43" s="661"/>
      <c r="R43" s="661"/>
      <c r="S43" s="661"/>
      <c r="T43" s="661"/>
      <c r="U43" s="661"/>
      <c r="V43" s="661"/>
      <c r="W43" s="661"/>
      <c r="X43" s="662"/>
      <c r="Y43" s="384">
        <v>1.6040000000000001</v>
      </c>
      <c r="Z43" s="385"/>
      <c r="AA43" s="385"/>
      <c r="AB43" s="803"/>
      <c r="AC43" s="666" t="s">
        <v>553</v>
      </c>
      <c r="AD43" s="667"/>
      <c r="AE43" s="667"/>
      <c r="AF43" s="667"/>
      <c r="AG43" s="668"/>
      <c r="AH43" s="660" t="s">
        <v>554</v>
      </c>
      <c r="AI43" s="661"/>
      <c r="AJ43" s="661"/>
      <c r="AK43" s="661"/>
      <c r="AL43" s="661"/>
      <c r="AM43" s="661"/>
      <c r="AN43" s="661"/>
      <c r="AO43" s="661"/>
      <c r="AP43" s="661"/>
      <c r="AQ43" s="661"/>
      <c r="AR43" s="661"/>
      <c r="AS43" s="661"/>
      <c r="AT43" s="662"/>
      <c r="AU43" s="384">
        <v>14</v>
      </c>
      <c r="AV43" s="385"/>
      <c r="AW43" s="385"/>
      <c r="AX43" s="386"/>
    </row>
    <row r="44" spans="1:50" ht="24.75" customHeight="1" x14ac:dyDescent="0.2">
      <c r="A44" s="1061"/>
      <c r="B44" s="1062"/>
      <c r="C44" s="1062"/>
      <c r="D44" s="1062"/>
      <c r="E44" s="1062"/>
      <c r="F44" s="1063"/>
      <c r="G44" s="602" t="s">
        <v>634</v>
      </c>
      <c r="H44" s="603"/>
      <c r="I44" s="603"/>
      <c r="J44" s="603"/>
      <c r="K44" s="604"/>
      <c r="L44" s="594" t="s">
        <v>728</v>
      </c>
      <c r="M44" s="595"/>
      <c r="N44" s="595"/>
      <c r="O44" s="595"/>
      <c r="P44" s="595"/>
      <c r="Q44" s="595"/>
      <c r="R44" s="595"/>
      <c r="S44" s="595"/>
      <c r="T44" s="595"/>
      <c r="U44" s="595"/>
      <c r="V44" s="595"/>
      <c r="W44" s="595"/>
      <c r="X44" s="596"/>
      <c r="Y44" s="597">
        <v>0.248</v>
      </c>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2">
      <c r="A45" s="1061"/>
      <c r="B45" s="1062"/>
      <c r="C45" s="1062"/>
      <c r="D45" s="1062"/>
      <c r="E45" s="1062"/>
      <c r="F45" s="1063"/>
      <c r="G45" s="602" t="s">
        <v>644</v>
      </c>
      <c r="H45" s="603"/>
      <c r="I45" s="603"/>
      <c r="J45" s="603"/>
      <c r="K45" s="604"/>
      <c r="L45" s="594" t="s">
        <v>707</v>
      </c>
      <c r="M45" s="595"/>
      <c r="N45" s="595"/>
      <c r="O45" s="595"/>
      <c r="P45" s="595"/>
      <c r="Q45" s="595"/>
      <c r="R45" s="595"/>
      <c r="S45" s="595"/>
      <c r="T45" s="595"/>
      <c r="U45" s="595"/>
      <c r="V45" s="595"/>
      <c r="W45" s="595"/>
      <c r="X45" s="596"/>
      <c r="Y45" s="597">
        <v>0.03</v>
      </c>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2">
      <c r="A46" s="1061"/>
      <c r="B46" s="1062"/>
      <c r="C46" s="1062"/>
      <c r="D46" s="1062"/>
      <c r="E46" s="1062"/>
      <c r="F46" s="1063"/>
      <c r="G46" s="602" t="s">
        <v>629</v>
      </c>
      <c r="H46" s="603"/>
      <c r="I46" s="603"/>
      <c r="J46" s="603"/>
      <c r="K46" s="604"/>
      <c r="L46" s="594"/>
      <c r="M46" s="595"/>
      <c r="N46" s="595"/>
      <c r="O46" s="595"/>
      <c r="P46" s="595"/>
      <c r="Q46" s="595"/>
      <c r="R46" s="595"/>
      <c r="S46" s="595"/>
      <c r="T46" s="595"/>
      <c r="U46" s="595"/>
      <c r="V46" s="595"/>
      <c r="W46" s="595"/>
      <c r="X46" s="596"/>
      <c r="Y46" s="597">
        <v>0.28199999999999997</v>
      </c>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2">
      <c r="A47" s="1061"/>
      <c r="B47" s="1062"/>
      <c r="C47" s="1062"/>
      <c r="D47" s="1062"/>
      <c r="E47" s="1062"/>
      <c r="F47" s="1063"/>
      <c r="G47" s="602" t="s">
        <v>630</v>
      </c>
      <c r="H47" s="603"/>
      <c r="I47" s="603"/>
      <c r="J47" s="603"/>
      <c r="K47" s="604"/>
      <c r="L47" s="594"/>
      <c r="M47" s="595"/>
      <c r="N47" s="595"/>
      <c r="O47" s="595"/>
      <c r="P47" s="595"/>
      <c r="Q47" s="595"/>
      <c r="R47" s="595"/>
      <c r="S47" s="595"/>
      <c r="T47" s="595"/>
      <c r="U47" s="595"/>
      <c r="V47" s="595"/>
      <c r="W47" s="595"/>
      <c r="X47" s="596"/>
      <c r="Y47" s="597">
        <v>0.17299999999999999</v>
      </c>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2">
      <c r="A48" s="1061"/>
      <c r="B48" s="1062"/>
      <c r="C48" s="1062"/>
      <c r="D48" s="1062"/>
      <c r="E48" s="1062"/>
      <c r="F48" s="1063"/>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2">
      <c r="A49" s="1061"/>
      <c r="B49" s="1062"/>
      <c r="C49" s="1062"/>
      <c r="D49" s="1062"/>
      <c r="E49" s="1062"/>
      <c r="F49" s="1063"/>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2">
      <c r="A50" s="1061"/>
      <c r="B50" s="1062"/>
      <c r="C50" s="1062"/>
      <c r="D50" s="1062"/>
      <c r="E50" s="1062"/>
      <c r="F50" s="1063"/>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2">
      <c r="A51" s="1061"/>
      <c r="B51" s="1062"/>
      <c r="C51" s="1062"/>
      <c r="D51" s="1062"/>
      <c r="E51" s="1062"/>
      <c r="F51" s="1063"/>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2">
      <c r="A52" s="1061"/>
      <c r="B52" s="1062"/>
      <c r="C52" s="1062"/>
      <c r="D52" s="1062"/>
      <c r="E52" s="1062"/>
      <c r="F52" s="1063"/>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5">
      <c r="A53" s="1064"/>
      <c r="B53" s="1065"/>
      <c r="C53" s="1065"/>
      <c r="D53" s="1065"/>
      <c r="E53" s="1065"/>
      <c r="F53" s="1066"/>
      <c r="G53" s="1040" t="s">
        <v>20</v>
      </c>
      <c r="H53" s="1041"/>
      <c r="I53" s="1041"/>
      <c r="J53" s="1041"/>
      <c r="K53" s="1041"/>
      <c r="L53" s="1042"/>
      <c r="M53" s="1043"/>
      <c r="N53" s="1043"/>
      <c r="O53" s="1043"/>
      <c r="P53" s="1043"/>
      <c r="Q53" s="1043"/>
      <c r="R53" s="1043"/>
      <c r="S53" s="1043"/>
      <c r="T53" s="1043"/>
      <c r="U53" s="1043"/>
      <c r="V53" s="1043"/>
      <c r="W53" s="1043"/>
      <c r="X53" s="1044"/>
      <c r="Y53" s="1045">
        <f>SUM(Y43:AB52)</f>
        <v>2.3370000000000002</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14</v>
      </c>
      <c r="AV53" s="1046"/>
      <c r="AW53" s="1046"/>
      <c r="AX53" s="1048"/>
    </row>
    <row r="54" spans="1:50" s="39" customFormat="1" ht="24.75" customHeight="1" thickBot="1" x14ac:dyDescent="0.25"/>
    <row r="55" spans="1:50" ht="30" customHeight="1" x14ac:dyDescent="0.2">
      <c r="A55" s="1072" t="s">
        <v>28</v>
      </c>
      <c r="B55" s="1073"/>
      <c r="C55" s="1073"/>
      <c r="D55" s="1073"/>
      <c r="E55" s="1073"/>
      <c r="F55" s="1074"/>
      <c r="G55" s="790" t="s">
        <v>654</v>
      </c>
      <c r="H55" s="592"/>
      <c r="I55" s="592"/>
      <c r="J55" s="592"/>
      <c r="K55" s="592"/>
      <c r="L55" s="592"/>
      <c r="M55" s="592"/>
      <c r="N55" s="592"/>
      <c r="O55" s="592"/>
      <c r="P55" s="592"/>
      <c r="Q55" s="592"/>
      <c r="R55" s="592"/>
      <c r="S55" s="592"/>
      <c r="T55" s="592"/>
      <c r="U55" s="592"/>
      <c r="V55" s="592"/>
      <c r="W55" s="592"/>
      <c r="X55" s="592"/>
      <c r="Y55" s="592"/>
      <c r="Z55" s="592"/>
      <c r="AA55" s="592"/>
      <c r="AB55" s="593"/>
      <c r="AC55" s="790" t="s">
        <v>581</v>
      </c>
      <c r="AD55" s="592"/>
      <c r="AE55" s="592"/>
      <c r="AF55" s="592"/>
      <c r="AG55" s="592"/>
      <c r="AH55" s="592"/>
      <c r="AI55" s="592"/>
      <c r="AJ55" s="592"/>
      <c r="AK55" s="592"/>
      <c r="AL55" s="592"/>
      <c r="AM55" s="592"/>
      <c r="AN55" s="592"/>
      <c r="AO55" s="592"/>
      <c r="AP55" s="592"/>
      <c r="AQ55" s="592"/>
      <c r="AR55" s="592"/>
      <c r="AS55" s="592"/>
      <c r="AT55" s="592"/>
      <c r="AU55" s="592"/>
      <c r="AV55" s="592"/>
      <c r="AW55" s="592"/>
      <c r="AX55" s="791"/>
    </row>
    <row r="56" spans="1:50" ht="24.75" customHeight="1" x14ac:dyDescent="0.2">
      <c r="A56" s="1061"/>
      <c r="B56" s="1062"/>
      <c r="C56" s="1062"/>
      <c r="D56" s="1062"/>
      <c r="E56" s="1062"/>
      <c r="F56" s="1063"/>
      <c r="G56" s="813"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6"/>
      <c r="AC56" s="813"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2">
      <c r="A57" s="1061"/>
      <c r="B57" s="1062"/>
      <c r="C57" s="1062"/>
      <c r="D57" s="1062"/>
      <c r="E57" s="1062"/>
      <c r="F57" s="1063"/>
      <c r="G57" s="666" t="s">
        <v>655</v>
      </c>
      <c r="H57" s="667"/>
      <c r="I57" s="667"/>
      <c r="J57" s="667"/>
      <c r="K57" s="668"/>
      <c r="L57" s="660" t="s">
        <v>656</v>
      </c>
      <c r="M57" s="661"/>
      <c r="N57" s="661"/>
      <c r="O57" s="661"/>
      <c r="P57" s="661"/>
      <c r="Q57" s="661"/>
      <c r="R57" s="661"/>
      <c r="S57" s="661"/>
      <c r="T57" s="661"/>
      <c r="U57" s="661"/>
      <c r="V57" s="661"/>
      <c r="W57" s="661"/>
      <c r="X57" s="662"/>
      <c r="Y57" s="384">
        <v>1712.4</v>
      </c>
      <c r="Z57" s="385"/>
      <c r="AA57" s="385"/>
      <c r="AB57" s="803"/>
      <c r="AC57" s="666" t="s">
        <v>625</v>
      </c>
      <c r="AD57" s="667"/>
      <c r="AE57" s="667"/>
      <c r="AF57" s="667"/>
      <c r="AG57" s="668"/>
      <c r="AH57" s="660"/>
      <c r="AI57" s="661"/>
      <c r="AJ57" s="661"/>
      <c r="AK57" s="661"/>
      <c r="AL57" s="661"/>
      <c r="AM57" s="661"/>
      <c r="AN57" s="661"/>
      <c r="AO57" s="661"/>
      <c r="AP57" s="661"/>
      <c r="AQ57" s="661"/>
      <c r="AR57" s="661"/>
      <c r="AS57" s="661"/>
      <c r="AT57" s="662"/>
      <c r="AU57" s="384">
        <v>8.6999999999999993</v>
      </c>
      <c r="AV57" s="385"/>
      <c r="AW57" s="385"/>
      <c r="AX57" s="386"/>
    </row>
    <row r="58" spans="1:50" ht="24.75" customHeight="1" x14ac:dyDescent="0.2">
      <c r="A58" s="1061"/>
      <c r="B58" s="1062"/>
      <c r="C58" s="1062"/>
      <c r="D58" s="1062"/>
      <c r="E58" s="1062"/>
      <c r="F58" s="1063"/>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t="s">
        <v>646</v>
      </c>
      <c r="AD58" s="603"/>
      <c r="AE58" s="603"/>
      <c r="AF58" s="603"/>
      <c r="AG58" s="604"/>
      <c r="AH58" s="594" t="s">
        <v>647</v>
      </c>
      <c r="AI58" s="595"/>
      <c r="AJ58" s="595"/>
      <c r="AK58" s="595"/>
      <c r="AL58" s="595"/>
      <c r="AM58" s="595"/>
      <c r="AN58" s="595"/>
      <c r="AO58" s="595"/>
      <c r="AP58" s="595"/>
      <c r="AQ58" s="595"/>
      <c r="AR58" s="595"/>
      <c r="AS58" s="595"/>
      <c r="AT58" s="596"/>
      <c r="AU58" s="597">
        <v>42.7</v>
      </c>
      <c r="AV58" s="598"/>
      <c r="AW58" s="598"/>
      <c r="AX58" s="599"/>
    </row>
    <row r="59" spans="1:50" ht="24.75" customHeight="1" x14ac:dyDescent="0.2">
      <c r="A59" s="1061"/>
      <c r="B59" s="1062"/>
      <c r="C59" s="1062"/>
      <c r="D59" s="1062"/>
      <c r="E59" s="1062"/>
      <c r="F59" s="1063"/>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t="s">
        <v>626</v>
      </c>
      <c r="AD59" s="603"/>
      <c r="AE59" s="603"/>
      <c r="AF59" s="603"/>
      <c r="AG59" s="604"/>
      <c r="AH59" s="594" t="s">
        <v>648</v>
      </c>
      <c r="AI59" s="595"/>
      <c r="AJ59" s="595"/>
      <c r="AK59" s="595"/>
      <c r="AL59" s="595"/>
      <c r="AM59" s="595"/>
      <c r="AN59" s="595"/>
      <c r="AO59" s="595"/>
      <c r="AP59" s="595"/>
      <c r="AQ59" s="595"/>
      <c r="AR59" s="595"/>
      <c r="AS59" s="595"/>
      <c r="AT59" s="596"/>
      <c r="AU59" s="597">
        <v>4.7</v>
      </c>
      <c r="AV59" s="598"/>
      <c r="AW59" s="598"/>
      <c r="AX59" s="599"/>
    </row>
    <row r="60" spans="1:50" ht="24.75" customHeight="1" x14ac:dyDescent="0.2">
      <c r="A60" s="1061"/>
      <c r="B60" s="1062"/>
      <c r="C60" s="1062"/>
      <c r="D60" s="1062"/>
      <c r="E60" s="1062"/>
      <c r="F60" s="1063"/>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t="s">
        <v>629</v>
      </c>
      <c r="AD60" s="603"/>
      <c r="AE60" s="603"/>
      <c r="AF60" s="603"/>
      <c r="AG60" s="604"/>
      <c r="AH60" s="594"/>
      <c r="AI60" s="595"/>
      <c r="AJ60" s="595"/>
      <c r="AK60" s="595"/>
      <c r="AL60" s="595"/>
      <c r="AM60" s="595"/>
      <c r="AN60" s="595"/>
      <c r="AO60" s="595"/>
      <c r="AP60" s="595"/>
      <c r="AQ60" s="595"/>
      <c r="AR60" s="595"/>
      <c r="AS60" s="595"/>
      <c r="AT60" s="596"/>
      <c r="AU60" s="597">
        <v>8.6999999999999993</v>
      </c>
      <c r="AV60" s="598"/>
      <c r="AW60" s="598"/>
      <c r="AX60" s="599"/>
    </row>
    <row r="61" spans="1:50" ht="24.75" customHeight="1" x14ac:dyDescent="0.2">
      <c r="A61" s="1061"/>
      <c r="B61" s="1062"/>
      <c r="C61" s="1062"/>
      <c r="D61" s="1062"/>
      <c r="E61" s="1062"/>
      <c r="F61" s="1063"/>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2">
      <c r="A62" s="1061"/>
      <c r="B62" s="1062"/>
      <c r="C62" s="1062"/>
      <c r="D62" s="1062"/>
      <c r="E62" s="1062"/>
      <c r="F62" s="1063"/>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2">
      <c r="A63" s="1061"/>
      <c r="B63" s="1062"/>
      <c r="C63" s="1062"/>
      <c r="D63" s="1062"/>
      <c r="E63" s="1062"/>
      <c r="F63" s="1063"/>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2">
      <c r="A64" s="1061"/>
      <c r="B64" s="1062"/>
      <c r="C64" s="1062"/>
      <c r="D64" s="1062"/>
      <c r="E64" s="1062"/>
      <c r="F64" s="1063"/>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2">
      <c r="A65" s="1061"/>
      <c r="B65" s="1062"/>
      <c r="C65" s="1062"/>
      <c r="D65" s="1062"/>
      <c r="E65" s="1062"/>
      <c r="F65" s="1063"/>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2">
      <c r="A66" s="1061"/>
      <c r="B66" s="1062"/>
      <c r="C66" s="1062"/>
      <c r="D66" s="1062"/>
      <c r="E66" s="1062"/>
      <c r="F66" s="1063"/>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5">
      <c r="A67" s="1061"/>
      <c r="B67" s="1062"/>
      <c r="C67" s="1062"/>
      <c r="D67" s="1062"/>
      <c r="E67" s="1062"/>
      <c r="F67" s="1063"/>
      <c r="G67" s="824" t="s">
        <v>20</v>
      </c>
      <c r="H67" s="825"/>
      <c r="I67" s="825"/>
      <c r="J67" s="825"/>
      <c r="K67" s="825"/>
      <c r="L67" s="826"/>
      <c r="M67" s="827"/>
      <c r="N67" s="827"/>
      <c r="O67" s="827"/>
      <c r="P67" s="827"/>
      <c r="Q67" s="827"/>
      <c r="R67" s="827"/>
      <c r="S67" s="827"/>
      <c r="T67" s="827"/>
      <c r="U67" s="827"/>
      <c r="V67" s="827"/>
      <c r="W67" s="827"/>
      <c r="X67" s="828"/>
      <c r="Y67" s="829">
        <f>SUM(Y57:AB66)</f>
        <v>1712.4</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64.800000000000011</v>
      </c>
      <c r="AV67" s="830"/>
      <c r="AW67" s="830"/>
      <c r="AX67" s="832"/>
    </row>
    <row r="68" spans="1:50" ht="30" customHeight="1" x14ac:dyDescent="0.2">
      <c r="A68" s="1061"/>
      <c r="B68" s="1062"/>
      <c r="C68" s="1062"/>
      <c r="D68" s="1062"/>
      <c r="E68" s="1062"/>
      <c r="F68" s="1063"/>
      <c r="G68" s="790" t="s">
        <v>606</v>
      </c>
      <c r="H68" s="592"/>
      <c r="I68" s="592"/>
      <c r="J68" s="592"/>
      <c r="K68" s="592"/>
      <c r="L68" s="592"/>
      <c r="M68" s="592"/>
      <c r="N68" s="592"/>
      <c r="O68" s="592"/>
      <c r="P68" s="592"/>
      <c r="Q68" s="592"/>
      <c r="R68" s="592"/>
      <c r="S68" s="592"/>
      <c r="T68" s="592"/>
      <c r="U68" s="592"/>
      <c r="V68" s="592"/>
      <c r="W68" s="592"/>
      <c r="X68" s="592"/>
      <c r="Y68" s="592"/>
      <c r="Z68" s="592"/>
      <c r="AA68" s="592"/>
      <c r="AB68" s="593"/>
      <c r="AC68" s="790" t="s">
        <v>730</v>
      </c>
      <c r="AD68" s="592"/>
      <c r="AE68" s="592"/>
      <c r="AF68" s="592"/>
      <c r="AG68" s="592"/>
      <c r="AH68" s="592"/>
      <c r="AI68" s="592"/>
      <c r="AJ68" s="592"/>
      <c r="AK68" s="592"/>
      <c r="AL68" s="592"/>
      <c r="AM68" s="592"/>
      <c r="AN68" s="592"/>
      <c r="AO68" s="592"/>
      <c r="AP68" s="592"/>
      <c r="AQ68" s="592"/>
      <c r="AR68" s="592"/>
      <c r="AS68" s="592"/>
      <c r="AT68" s="592"/>
      <c r="AU68" s="592"/>
      <c r="AV68" s="592"/>
      <c r="AW68" s="592"/>
      <c r="AX68" s="791"/>
    </row>
    <row r="69" spans="1:50" ht="25.5" customHeight="1" x14ac:dyDescent="0.2">
      <c r="A69" s="1061"/>
      <c r="B69" s="1062"/>
      <c r="C69" s="1062"/>
      <c r="D69" s="1062"/>
      <c r="E69" s="1062"/>
      <c r="F69" s="1063"/>
      <c r="G69" s="813"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6"/>
      <c r="AC69" s="813"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2">
      <c r="A70" s="1061"/>
      <c r="B70" s="1062"/>
      <c r="C70" s="1062"/>
      <c r="D70" s="1062"/>
      <c r="E70" s="1062"/>
      <c r="F70" s="1063"/>
      <c r="G70" s="666" t="s">
        <v>610</v>
      </c>
      <c r="H70" s="667"/>
      <c r="I70" s="667"/>
      <c r="J70" s="667"/>
      <c r="K70" s="668"/>
      <c r="L70" s="660" t="s">
        <v>615</v>
      </c>
      <c r="M70" s="661"/>
      <c r="N70" s="661"/>
      <c r="O70" s="661"/>
      <c r="P70" s="661"/>
      <c r="Q70" s="661"/>
      <c r="R70" s="661"/>
      <c r="S70" s="661"/>
      <c r="T70" s="661"/>
      <c r="U70" s="661"/>
      <c r="V70" s="661"/>
      <c r="W70" s="661"/>
      <c r="X70" s="662"/>
      <c r="Y70" s="384">
        <v>9</v>
      </c>
      <c r="Z70" s="385"/>
      <c r="AA70" s="385"/>
      <c r="AB70" s="803"/>
      <c r="AC70" s="1086" t="s">
        <v>610</v>
      </c>
      <c r="AD70" s="1087"/>
      <c r="AE70" s="1087"/>
      <c r="AF70" s="1087"/>
      <c r="AG70" s="1088"/>
      <c r="AH70" s="1089" t="s">
        <v>615</v>
      </c>
      <c r="AI70" s="1090"/>
      <c r="AJ70" s="1090"/>
      <c r="AK70" s="1090"/>
      <c r="AL70" s="1090"/>
      <c r="AM70" s="1090"/>
      <c r="AN70" s="1090"/>
      <c r="AO70" s="1090"/>
      <c r="AP70" s="1090"/>
      <c r="AQ70" s="1090"/>
      <c r="AR70" s="1090"/>
      <c r="AS70" s="1090"/>
      <c r="AT70" s="1091"/>
      <c r="AU70" s="384">
        <v>13.3</v>
      </c>
      <c r="AV70" s="385"/>
      <c r="AW70" s="385"/>
      <c r="AX70" s="386"/>
    </row>
    <row r="71" spans="1:50" ht="24.75" customHeight="1" x14ac:dyDescent="0.2">
      <c r="A71" s="1061"/>
      <c r="B71" s="1062"/>
      <c r="C71" s="1062"/>
      <c r="D71" s="1062"/>
      <c r="E71" s="1062"/>
      <c r="F71" s="1063"/>
      <c r="G71" s="602" t="s">
        <v>611</v>
      </c>
      <c r="H71" s="603"/>
      <c r="I71" s="603"/>
      <c r="J71" s="603"/>
      <c r="K71" s="604"/>
      <c r="L71" s="594" t="s">
        <v>616</v>
      </c>
      <c r="M71" s="595"/>
      <c r="N71" s="595"/>
      <c r="O71" s="595"/>
      <c r="P71" s="595"/>
      <c r="Q71" s="595"/>
      <c r="R71" s="595"/>
      <c r="S71" s="595"/>
      <c r="T71" s="595"/>
      <c r="U71" s="595"/>
      <c r="V71" s="595"/>
      <c r="W71" s="595"/>
      <c r="X71" s="596"/>
      <c r="Y71" s="597">
        <v>2.5</v>
      </c>
      <c r="Z71" s="598"/>
      <c r="AA71" s="598"/>
      <c r="AB71" s="608"/>
      <c r="AC71" s="1080" t="s">
        <v>793</v>
      </c>
      <c r="AD71" s="1081"/>
      <c r="AE71" s="1081"/>
      <c r="AF71" s="1081"/>
      <c r="AG71" s="1082"/>
      <c r="AH71" s="1083" t="s">
        <v>794</v>
      </c>
      <c r="AI71" s="1084"/>
      <c r="AJ71" s="1084"/>
      <c r="AK71" s="1084"/>
      <c r="AL71" s="1084"/>
      <c r="AM71" s="1084"/>
      <c r="AN71" s="1084"/>
      <c r="AO71" s="1084"/>
      <c r="AP71" s="1084"/>
      <c r="AQ71" s="1084"/>
      <c r="AR71" s="1084"/>
      <c r="AS71" s="1084"/>
      <c r="AT71" s="1085"/>
      <c r="AU71" s="597">
        <v>2.5</v>
      </c>
      <c r="AV71" s="598"/>
      <c r="AW71" s="598"/>
      <c r="AX71" s="599"/>
    </row>
    <row r="72" spans="1:50" ht="24.75" customHeight="1" x14ac:dyDescent="0.2">
      <c r="A72" s="1061"/>
      <c r="B72" s="1062"/>
      <c r="C72" s="1062"/>
      <c r="D72" s="1062"/>
      <c r="E72" s="1062"/>
      <c r="F72" s="1063"/>
      <c r="G72" s="602" t="s">
        <v>612</v>
      </c>
      <c r="H72" s="603"/>
      <c r="I72" s="603"/>
      <c r="J72" s="603"/>
      <c r="K72" s="604"/>
      <c r="L72" s="594" t="s">
        <v>617</v>
      </c>
      <c r="M72" s="595"/>
      <c r="N72" s="595"/>
      <c r="O72" s="595"/>
      <c r="P72" s="595"/>
      <c r="Q72" s="595"/>
      <c r="R72" s="595"/>
      <c r="S72" s="595"/>
      <c r="T72" s="595"/>
      <c r="U72" s="595"/>
      <c r="V72" s="595"/>
      <c r="W72" s="595"/>
      <c r="X72" s="596"/>
      <c r="Y72" s="597">
        <v>0.2</v>
      </c>
      <c r="Z72" s="598"/>
      <c r="AA72" s="598"/>
      <c r="AB72" s="608"/>
      <c r="AC72" s="1080" t="s">
        <v>626</v>
      </c>
      <c r="AD72" s="1081"/>
      <c r="AE72" s="1081"/>
      <c r="AF72" s="1081"/>
      <c r="AG72" s="1082"/>
      <c r="AH72" s="1083" t="s">
        <v>795</v>
      </c>
      <c r="AI72" s="1084"/>
      <c r="AJ72" s="1084"/>
      <c r="AK72" s="1084"/>
      <c r="AL72" s="1084"/>
      <c r="AM72" s="1084"/>
      <c r="AN72" s="1084"/>
      <c r="AO72" s="1084"/>
      <c r="AP72" s="1084"/>
      <c r="AQ72" s="1084"/>
      <c r="AR72" s="1084"/>
      <c r="AS72" s="1084"/>
      <c r="AT72" s="1085"/>
      <c r="AU72" s="597">
        <v>5</v>
      </c>
      <c r="AV72" s="598"/>
      <c r="AW72" s="598"/>
      <c r="AX72" s="599"/>
    </row>
    <row r="73" spans="1:50" ht="24.75" customHeight="1" x14ac:dyDescent="0.2">
      <c r="A73" s="1061"/>
      <c r="B73" s="1062"/>
      <c r="C73" s="1062"/>
      <c r="D73" s="1062"/>
      <c r="E73" s="1062"/>
      <c r="F73" s="1063"/>
      <c r="G73" s="602" t="s">
        <v>613</v>
      </c>
      <c r="H73" s="603"/>
      <c r="I73" s="603"/>
      <c r="J73" s="603"/>
      <c r="K73" s="604"/>
      <c r="L73" s="594" t="s">
        <v>618</v>
      </c>
      <c r="M73" s="595"/>
      <c r="N73" s="595"/>
      <c r="O73" s="595"/>
      <c r="P73" s="595"/>
      <c r="Q73" s="595"/>
      <c r="R73" s="595"/>
      <c r="S73" s="595"/>
      <c r="T73" s="595"/>
      <c r="U73" s="595"/>
      <c r="V73" s="595"/>
      <c r="W73" s="595"/>
      <c r="X73" s="596"/>
      <c r="Y73" s="597">
        <v>1.3</v>
      </c>
      <c r="Z73" s="598"/>
      <c r="AA73" s="598"/>
      <c r="AB73" s="608"/>
      <c r="AC73" s="1080" t="s">
        <v>796</v>
      </c>
      <c r="AD73" s="1081"/>
      <c r="AE73" s="1081"/>
      <c r="AF73" s="1081"/>
      <c r="AG73" s="1082"/>
      <c r="AH73" s="1083" t="s">
        <v>797</v>
      </c>
      <c r="AI73" s="1084"/>
      <c r="AJ73" s="1084"/>
      <c r="AK73" s="1084"/>
      <c r="AL73" s="1084"/>
      <c r="AM73" s="1084"/>
      <c r="AN73" s="1084"/>
      <c r="AO73" s="1084"/>
      <c r="AP73" s="1084"/>
      <c r="AQ73" s="1084"/>
      <c r="AR73" s="1084"/>
      <c r="AS73" s="1084"/>
      <c r="AT73" s="1085"/>
      <c r="AU73" s="597">
        <v>5.2</v>
      </c>
      <c r="AV73" s="598"/>
      <c r="AW73" s="598"/>
      <c r="AX73" s="599"/>
    </row>
    <row r="74" spans="1:50" ht="24.75" customHeight="1" x14ac:dyDescent="0.2">
      <c r="A74" s="1061"/>
      <c r="B74" s="1062"/>
      <c r="C74" s="1062"/>
      <c r="D74" s="1062"/>
      <c r="E74" s="1062"/>
      <c r="F74" s="1063"/>
      <c r="G74" s="602" t="s">
        <v>614</v>
      </c>
      <c r="H74" s="603"/>
      <c r="I74" s="603"/>
      <c r="J74" s="603"/>
      <c r="K74" s="604"/>
      <c r="L74" s="594"/>
      <c r="M74" s="595"/>
      <c r="N74" s="595"/>
      <c r="O74" s="595"/>
      <c r="P74" s="595"/>
      <c r="Q74" s="595"/>
      <c r="R74" s="595"/>
      <c r="S74" s="595"/>
      <c r="T74" s="595"/>
      <c r="U74" s="595"/>
      <c r="V74" s="595"/>
      <c r="W74" s="595"/>
      <c r="X74" s="596"/>
      <c r="Y74" s="597">
        <v>2</v>
      </c>
      <c r="Z74" s="598"/>
      <c r="AA74" s="598"/>
      <c r="AB74" s="608"/>
      <c r="AC74" s="1080" t="s">
        <v>630</v>
      </c>
      <c r="AD74" s="1081"/>
      <c r="AE74" s="1081"/>
      <c r="AF74" s="1081"/>
      <c r="AG74" s="1082"/>
      <c r="AH74" s="1083" t="s">
        <v>630</v>
      </c>
      <c r="AI74" s="1084"/>
      <c r="AJ74" s="1084"/>
      <c r="AK74" s="1084"/>
      <c r="AL74" s="1084"/>
      <c r="AM74" s="1084"/>
      <c r="AN74" s="1084"/>
      <c r="AO74" s="1084"/>
      <c r="AP74" s="1084"/>
      <c r="AQ74" s="1084"/>
      <c r="AR74" s="1084"/>
      <c r="AS74" s="1084"/>
      <c r="AT74" s="1085"/>
      <c r="AU74" s="597">
        <v>2.1</v>
      </c>
      <c r="AV74" s="598"/>
      <c r="AW74" s="598"/>
      <c r="AX74" s="599"/>
    </row>
    <row r="75" spans="1:50" ht="24.75" customHeight="1" x14ac:dyDescent="0.2">
      <c r="A75" s="1061"/>
      <c r="B75" s="1062"/>
      <c r="C75" s="1062"/>
      <c r="D75" s="1062"/>
      <c r="E75" s="1062"/>
      <c r="F75" s="1063"/>
      <c r="G75" s="602"/>
      <c r="H75" s="603"/>
      <c r="I75" s="603"/>
      <c r="J75" s="603"/>
      <c r="K75" s="604"/>
      <c r="L75" s="594"/>
      <c r="M75" s="595"/>
      <c r="N75" s="595"/>
      <c r="O75" s="595"/>
      <c r="P75" s="595"/>
      <c r="Q75" s="595"/>
      <c r="R75" s="595"/>
      <c r="S75" s="595"/>
      <c r="T75" s="595"/>
      <c r="U75" s="595"/>
      <c r="V75" s="595"/>
      <c r="W75" s="595"/>
      <c r="X75" s="596"/>
      <c r="Y75" s="597"/>
      <c r="Z75" s="598"/>
      <c r="AA75" s="598"/>
      <c r="AB75" s="608"/>
      <c r="AC75" s="1080"/>
      <c r="AD75" s="1081"/>
      <c r="AE75" s="1081"/>
      <c r="AF75" s="1081"/>
      <c r="AG75" s="1082"/>
      <c r="AH75" s="1083"/>
      <c r="AI75" s="1084"/>
      <c r="AJ75" s="1084"/>
      <c r="AK75" s="1084"/>
      <c r="AL75" s="1084"/>
      <c r="AM75" s="1084"/>
      <c r="AN75" s="1084"/>
      <c r="AO75" s="1084"/>
      <c r="AP75" s="1084"/>
      <c r="AQ75" s="1084"/>
      <c r="AR75" s="1084"/>
      <c r="AS75" s="1084"/>
      <c r="AT75" s="1085"/>
      <c r="AU75" s="597"/>
      <c r="AV75" s="598"/>
      <c r="AW75" s="598"/>
      <c r="AX75" s="599"/>
    </row>
    <row r="76" spans="1:50" ht="24.75" customHeight="1" x14ac:dyDescent="0.2">
      <c r="A76" s="1061"/>
      <c r="B76" s="1062"/>
      <c r="C76" s="1062"/>
      <c r="D76" s="1062"/>
      <c r="E76" s="1062"/>
      <c r="F76" s="1063"/>
      <c r="G76" s="602"/>
      <c r="H76" s="603"/>
      <c r="I76" s="603"/>
      <c r="J76" s="603"/>
      <c r="K76" s="604"/>
      <c r="L76" s="594"/>
      <c r="M76" s="595"/>
      <c r="N76" s="595"/>
      <c r="O76" s="595"/>
      <c r="P76" s="595"/>
      <c r="Q76" s="595"/>
      <c r="R76" s="595"/>
      <c r="S76" s="595"/>
      <c r="T76" s="595"/>
      <c r="U76" s="595"/>
      <c r="V76" s="595"/>
      <c r="W76" s="595"/>
      <c r="X76" s="596"/>
      <c r="Y76" s="597"/>
      <c r="Z76" s="598"/>
      <c r="AA76" s="598"/>
      <c r="AB76" s="608"/>
      <c r="AC76" s="1080"/>
      <c r="AD76" s="1081"/>
      <c r="AE76" s="1081"/>
      <c r="AF76" s="1081"/>
      <c r="AG76" s="1082"/>
      <c r="AH76" s="1083"/>
      <c r="AI76" s="1084"/>
      <c r="AJ76" s="1084"/>
      <c r="AK76" s="1084"/>
      <c r="AL76" s="1084"/>
      <c r="AM76" s="1084"/>
      <c r="AN76" s="1084"/>
      <c r="AO76" s="1084"/>
      <c r="AP76" s="1084"/>
      <c r="AQ76" s="1084"/>
      <c r="AR76" s="1084"/>
      <c r="AS76" s="1084"/>
      <c r="AT76" s="1085"/>
      <c r="AU76" s="597"/>
      <c r="AV76" s="598"/>
      <c r="AW76" s="598"/>
      <c r="AX76" s="599"/>
    </row>
    <row r="77" spans="1:50" ht="24.75" customHeight="1" x14ac:dyDescent="0.2">
      <c r="A77" s="1061"/>
      <c r="B77" s="1062"/>
      <c r="C77" s="1062"/>
      <c r="D77" s="1062"/>
      <c r="E77" s="1062"/>
      <c r="F77" s="1063"/>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2">
      <c r="A78" s="1061"/>
      <c r="B78" s="1062"/>
      <c r="C78" s="1062"/>
      <c r="D78" s="1062"/>
      <c r="E78" s="1062"/>
      <c r="F78" s="1063"/>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2">
      <c r="A79" s="1061"/>
      <c r="B79" s="1062"/>
      <c r="C79" s="1062"/>
      <c r="D79" s="1062"/>
      <c r="E79" s="1062"/>
      <c r="F79" s="1063"/>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5">
      <c r="A80" s="1061"/>
      <c r="B80" s="1062"/>
      <c r="C80" s="1062"/>
      <c r="D80" s="1062"/>
      <c r="E80" s="1062"/>
      <c r="F80" s="1063"/>
      <c r="G80" s="824" t="s">
        <v>20</v>
      </c>
      <c r="H80" s="825"/>
      <c r="I80" s="825"/>
      <c r="J80" s="825"/>
      <c r="K80" s="825"/>
      <c r="L80" s="826"/>
      <c r="M80" s="827"/>
      <c r="N80" s="827"/>
      <c r="O80" s="827"/>
      <c r="P80" s="827"/>
      <c r="Q80" s="827"/>
      <c r="R80" s="827"/>
      <c r="S80" s="827"/>
      <c r="T80" s="827"/>
      <c r="U80" s="827"/>
      <c r="V80" s="827"/>
      <c r="W80" s="827"/>
      <c r="X80" s="828"/>
      <c r="Y80" s="829">
        <f>SUM(Y70:AB79)</f>
        <v>15</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28.1</v>
      </c>
      <c r="AV80" s="830"/>
      <c r="AW80" s="830"/>
      <c r="AX80" s="832"/>
    </row>
    <row r="81" spans="1:50" ht="30" customHeight="1" x14ac:dyDescent="0.2">
      <c r="A81" s="1061"/>
      <c r="B81" s="1062"/>
      <c r="C81" s="1062"/>
      <c r="D81" s="1062"/>
      <c r="E81" s="1062"/>
      <c r="F81" s="1063"/>
      <c r="G81" s="790" t="s">
        <v>731</v>
      </c>
      <c r="H81" s="592"/>
      <c r="I81" s="592"/>
      <c r="J81" s="592"/>
      <c r="K81" s="592"/>
      <c r="L81" s="592"/>
      <c r="M81" s="592"/>
      <c r="N81" s="592"/>
      <c r="O81" s="592"/>
      <c r="P81" s="592"/>
      <c r="Q81" s="592"/>
      <c r="R81" s="592"/>
      <c r="S81" s="592"/>
      <c r="T81" s="592"/>
      <c r="U81" s="592"/>
      <c r="V81" s="592"/>
      <c r="W81" s="592"/>
      <c r="X81" s="592"/>
      <c r="Y81" s="592"/>
      <c r="Z81" s="592"/>
      <c r="AA81" s="592"/>
      <c r="AB81" s="593"/>
      <c r="AC81" s="790" t="s">
        <v>732</v>
      </c>
      <c r="AD81" s="592"/>
      <c r="AE81" s="592"/>
      <c r="AF81" s="592"/>
      <c r="AG81" s="592"/>
      <c r="AH81" s="592"/>
      <c r="AI81" s="592"/>
      <c r="AJ81" s="592"/>
      <c r="AK81" s="592"/>
      <c r="AL81" s="592"/>
      <c r="AM81" s="592"/>
      <c r="AN81" s="592"/>
      <c r="AO81" s="592"/>
      <c r="AP81" s="592"/>
      <c r="AQ81" s="592"/>
      <c r="AR81" s="592"/>
      <c r="AS81" s="592"/>
      <c r="AT81" s="592"/>
      <c r="AU81" s="592"/>
      <c r="AV81" s="592"/>
      <c r="AW81" s="592"/>
      <c r="AX81" s="791"/>
    </row>
    <row r="82" spans="1:50" ht="24.75" customHeight="1" x14ac:dyDescent="0.2">
      <c r="A82" s="1061"/>
      <c r="B82" s="1062"/>
      <c r="C82" s="1062"/>
      <c r="D82" s="1062"/>
      <c r="E82" s="1062"/>
      <c r="F82" s="1063"/>
      <c r="G82" s="813"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6"/>
      <c r="AC82" s="813"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2">
      <c r="A83" s="1061"/>
      <c r="B83" s="1062"/>
      <c r="C83" s="1062"/>
      <c r="D83" s="1062"/>
      <c r="E83" s="1062"/>
      <c r="F83" s="1063"/>
      <c r="G83" s="666"/>
      <c r="H83" s="667"/>
      <c r="I83" s="667"/>
      <c r="J83" s="667"/>
      <c r="K83" s="668"/>
      <c r="L83" s="660" t="s">
        <v>891</v>
      </c>
      <c r="M83" s="661"/>
      <c r="N83" s="661"/>
      <c r="O83" s="661"/>
      <c r="P83" s="661"/>
      <c r="Q83" s="661"/>
      <c r="R83" s="661"/>
      <c r="S83" s="661"/>
      <c r="T83" s="661"/>
      <c r="U83" s="661"/>
      <c r="V83" s="661"/>
      <c r="W83" s="661"/>
      <c r="X83" s="662"/>
      <c r="Y83" s="384"/>
      <c r="Z83" s="385"/>
      <c r="AA83" s="385"/>
      <c r="AB83" s="803"/>
      <c r="AC83" s="666"/>
      <c r="AD83" s="667"/>
      <c r="AE83" s="667"/>
      <c r="AF83" s="667"/>
      <c r="AG83" s="668"/>
      <c r="AH83" s="660" t="s">
        <v>891</v>
      </c>
      <c r="AI83" s="661"/>
      <c r="AJ83" s="661"/>
      <c r="AK83" s="661"/>
      <c r="AL83" s="661"/>
      <c r="AM83" s="661"/>
      <c r="AN83" s="661"/>
      <c r="AO83" s="661"/>
      <c r="AP83" s="661"/>
      <c r="AQ83" s="661"/>
      <c r="AR83" s="661"/>
      <c r="AS83" s="661"/>
      <c r="AT83" s="662"/>
      <c r="AU83" s="384"/>
      <c r="AV83" s="385"/>
      <c r="AW83" s="385"/>
      <c r="AX83" s="386"/>
    </row>
    <row r="84" spans="1:50" ht="24.75" customHeight="1" x14ac:dyDescent="0.2">
      <c r="A84" s="1061"/>
      <c r="B84" s="1062"/>
      <c r="C84" s="1062"/>
      <c r="D84" s="1062"/>
      <c r="E84" s="1062"/>
      <c r="F84" s="1063"/>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2">
      <c r="A85" s="1061"/>
      <c r="B85" s="1062"/>
      <c r="C85" s="1062"/>
      <c r="D85" s="1062"/>
      <c r="E85" s="1062"/>
      <c r="F85" s="1063"/>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2">
      <c r="A86" s="1061"/>
      <c r="B86" s="1062"/>
      <c r="C86" s="1062"/>
      <c r="D86" s="1062"/>
      <c r="E86" s="1062"/>
      <c r="F86" s="1063"/>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2">
      <c r="A87" s="1061"/>
      <c r="B87" s="1062"/>
      <c r="C87" s="1062"/>
      <c r="D87" s="1062"/>
      <c r="E87" s="1062"/>
      <c r="F87" s="1063"/>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2">
      <c r="A88" s="1061"/>
      <c r="B88" s="1062"/>
      <c r="C88" s="1062"/>
      <c r="D88" s="1062"/>
      <c r="E88" s="1062"/>
      <c r="F88" s="1063"/>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2">
      <c r="A89" s="1061"/>
      <c r="B89" s="1062"/>
      <c r="C89" s="1062"/>
      <c r="D89" s="1062"/>
      <c r="E89" s="1062"/>
      <c r="F89" s="1063"/>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2">
      <c r="A90" s="1061"/>
      <c r="B90" s="1062"/>
      <c r="C90" s="1062"/>
      <c r="D90" s="1062"/>
      <c r="E90" s="1062"/>
      <c r="F90" s="1063"/>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2">
      <c r="A91" s="1061"/>
      <c r="B91" s="1062"/>
      <c r="C91" s="1062"/>
      <c r="D91" s="1062"/>
      <c r="E91" s="1062"/>
      <c r="F91" s="1063"/>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2">
      <c r="A92" s="1061"/>
      <c r="B92" s="1062"/>
      <c r="C92" s="1062"/>
      <c r="D92" s="1062"/>
      <c r="E92" s="1062"/>
      <c r="F92" s="1063"/>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5">
      <c r="A93" s="1061"/>
      <c r="B93" s="1062"/>
      <c r="C93" s="1062"/>
      <c r="D93" s="1062"/>
      <c r="E93" s="1062"/>
      <c r="F93" s="106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2">
      <c r="A94" s="1061"/>
      <c r="B94" s="1062"/>
      <c r="C94" s="1062"/>
      <c r="D94" s="1062"/>
      <c r="E94" s="1062"/>
      <c r="F94" s="1063"/>
      <c r="G94" s="790" t="s">
        <v>733</v>
      </c>
      <c r="H94" s="592"/>
      <c r="I94" s="592"/>
      <c r="J94" s="592"/>
      <c r="K94" s="592"/>
      <c r="L94" s="592"/>
      <c r="M94" s="592"/>
      <c r="N94" s="592"/>
      <c r="O94" s="592"/>
      <c r="P94" s="592"/>
      <c r="Q94" s="592"/>
      <c r="R94" s="592"/>
      <c r="S94" s="592"/>
      <c r="T94" s="592"/>
      <c r="U94" s="592"/>
      <c r="V94" s="592"/>
      <c r="W94" s="592"/>
      <c r="X94" s="592"/>
      <c r="Y94" s="592"/>
      <c r="Z94" s="592"/>
      <c r="AA94" s="592"/>
      <c r="AB94" s="593"/>
      <c r="AC94" s="790" t="s">
        <v>734</v>
      </c>
      <c r="AD94" s="592"/>
      <c r="AE94" s="592"/>
      <c r="AF94" s="592"/>
      <c r="AG94" s="592"/>
      <c r="AH94" s="592"/>
      <c r="AI94" s="592"/>
      <c r="AJ94" s="592"/>
      <c r="AK94" s="592"/>
      <c r="AL94" s="592"/>
      <c r="AM94" s="592"/>
      <c r="AN94" s="592"/>
      <c r="AO94" s="592"/>
      <c r="AP94" s="592"/>
      <c r="AQ94" s="592"/>
      <c r="AR94" s="592"/>
      <c r="AS94" s="592"/>
      <c r="AT94" s="592"/>
      <c r="AU94" s="592"/>
      <c r="AV94" s="592"/>
      <c r="AW94" s="592"/>
      <c r="AX94" s="791"/>
    </row>
    <row r="95" spans="1:50" ht="24.75" customHeight="1" x14ac:dyDescent="0.2">
      <c r="A95" s="1061"/>
      <c r="B95" s="1062"/>
      <c r="C95" s="1062"/>
      <c r="D95" s="1062"/>
      <c r="E95" s="1062"/>
      <c r="F95" s="1063"/>
      <c r="G95" s="813"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6"/>
      <c r="AC95" s="813"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2">
      <c r="A96" s="1061"/>
      <c r="B96" s="1062"/>
      <c r="C96" s="1062"/>
      <c r="D96" s="1062"/>
      <c r="E96" s="1062"/>
      <c r="F96" s="1063"/>
      <c r="G96" s="1086" t="s">
        <v>610</v>
      </c>
      <c r="H96" s="1087"/>
      <c r="I96" s="1087"/>
      <c r="J96" s="1087"/>
      <c r="K96" s="1088"/>
      <c r="L96" s="1089" t="s">
        <v>798</v>
      </c>
      <c r="M96" s="1090"/>
      <c r="N96" s="1090"/>
      <c r="O96" s="1090"/>
      <c r="P96" s="1090"/>
      <c r="Q96" s="1090"/>
      <c r="R96" s="1090"/>
      <c r="S96" s="1090"/>
      <c r="T96" s="1090"/>
      <c r="U96" s="1090"/>
      <c r="V96" s="1090"/>
      <c r="W96" s="1090"/>
      <c r="X96" s="1091"/>
      <c r="Y96" s="1103">
        <v>3</v>
      </c>
      <c r="Z96" s="1104"/>
      <c r="AA96" s="1104"/>
      <c r="AB96" s="1105"/>
      <c r="AC96" s="1086" t="s">
        <v>610</v>
      </c>
      <c r="AD96" s="1087"/>
      <c r="AE96" s="1087"/>
      <c r="AF96" s="1087"/>
      <c r="AG96" s="1088"/>
      <c r="AH96" s="1089" t="s">
        <v>800</v>
      </c>
      <c r="AI96" s="1090"/>
      <c r="AJ96" s="1090"/>
      <c r="AK96" s="1090"/>
      <c r="AL96" s="1090"/>
      <c r="AM96" s="1090"/>
      <c r="AN96" s="1090"/>
      <c r="AO96" s="1090"/>
      <c r="AP96" s="1090"/>
      <c r="AQ96" s="1090"/>
      <c r="AR96" s="1090"/>
      <c r="AS96" s="1090"/>
      <c r="AT96" s="1091"/>
      <c r="AU96" s="384">
        <v>14</v>
      </c>
      <c r="AV96" s="385"/>
      <c r="AW96" s="385"/>
      <c r="AX96" s="386"/>
    </row>
    <row r="97" spans="1:50" ht="24.75" customHeight="1" x14ac:dyDescent="0.2">
      <c r="A97" s="1061"/>
      <c r="B97" s="1062"/>
      <c r="C97" s="1062"/>
      <c r="D97" s="1062"/>
      <c r="E97" s="1062"/>
      <c r="F97" s="1063"/>
      <c r="G97" s="1080" t="s">
        <v>626</v>
      </c>
      <c r="H97" s="1081"/>
      <c r="I97" s="1081"/>
      <c r="J97" s="1081"/>
      <c r="K97" s="1082"/>
      <c r="L97" s="1083" t="s">
        <v>795</v>
      </c>
      <c r="M97" s="1084"/>
      <c r="N97" s="1084"/>
      <c r="O97" s="1084"/>
      <c r="P97" s="1084"/>
      <c r="Q97" s="1084"/>
      <c r="R97" s="1084"/>
      <c r="S97" s="1084"/>
      <c r="T97" s="1084"/>
      <c r="U97" s="1084"/>
      <c r="V97" s="1084"/>
      <c r="W97" s="1084"/>
      <c r="X97" s="1085"/>
      <c r="Y97" s="1100">
        <v>2</v>
      </c>
      <c r="Z97" s="1101"/>
      <c r="AA97" s="1101"/>
      <c r="AB97" s="1102"/>
      <c r="AC97" s="1080" t="s">
        <v>611</v>
      </c>
      <c r="AD97" s="1081"/>
      <c r="AE97" s="1081"/>
      <c r="AF97" s="1081"/>
      <c r="AG97" s="1082"/>
      <c r="AH97" s="1083" t="s">
        <v>801</v>
      </c>
      <c r="AI97" s="1084"/>
      <c r="AJ97" s="1084"/>
      <c r="AK97" s="1084"/>
      <c r="AL97" s="1084"/>
      <c r="AM97" s="1084"/>
      <c r="AN97" s="1084"/>
      <c r="AO97" s="1084"/>
      <c r="AP97" s="1084"/>
      <c r="AQ97" s="1084"/>
      <c r="AR97" s="1084"/>
      <c r="AS97" s="1084"/>
      <c r="AT97" s="1085"/>
      <c r="AU97" s="597">
        <v>3</v>
      </c>
      <c r="AV97" s="598"/>
      <c r="AW97" s="598"/>
      <c r="AX97" s="599"/>
    </row>
    <row r="98" spans="1:50" ht="24.75" customHeight="1" x14ac:dyDescent="0.2">
      <c r="A98" s="1061"/>
      <c r="B98" s="1062"/>
      <c r="C98" s="1062"/>
      <c r="D98" s="1062"/>
      <c r="E98" s="1062"/>
      <c r="F98" s="1063"/>
      <c r="G98" s="1080" t="s">
        <v>196</v>
      </c>
      <c r="H98" s="1081"/>
      <c r="I98" s="1081"/>
      <c r="J98" s="1081"/>
      <c r="K98" s="1082"/>
      <c r="L98" s="1083" t="s">
        <v>799</v>
      </c>
      <c r="M98" s="1084"/>
      <c r="N98" s="1084"/>
      <c r="O98" s="1084"/>
      <c r="P98" s="1084"/>
      <c r="Q98" s="1084"/>
      <c r="R98" s="1084"/>
      <c r="S98" s="1084"/>
      <c r="T98" s="1084"/>
      <c r="U98" s="1084"/>
      <c r="V98" s="1084"/>
      <c r="W98" s="1084"/>
      <c r="X98" s="1085"/>
      <c r="Y98" s="1100">
        <v>0.9</v>
      </c>
      <c r="Z98" s="1101"/>
      <c r="AA98" s="1101"/>
      <c r="AB98" s="1102"/>
      <c r="AC98" s="1080" t="s">
        <v>802</v>
      </c>
      <c r="AD98" s="1081"/>
      <c r="AE98" s="1081"/>
      <c r="AF98" s="1081"/>
      <c r="AG98" s="1082"/>
      <c r="AH98" s="1083" t="s">
        <v>803</v>
      </c>
      <c r="AI98" s="1084"/>
      <c r="AJ98" s="1084"/>
      <c r="AK98" s="1084"/>
      <c r="AL98" s="1084"/>
      <c r="AM98" s="1084"/>
      <c r="AN98" s="1084"/>
      <c r="AO98" s="1084"/>
      <c r="AP98" s="1084"/>
      <c r="AQ98" s="1084"/>
      <c r="AR98" s="1084"/>
      <c r="AS98" s="1084"/>
      <c r="AT98" s="1085"/>
      <c r="AU98" s="597">
        <v>1</v>
      </c>
      <c r="AV98" s="598"/>
      <c r="AW98" s="598"/>
      <c r="AX98" s="599"/>
    </row>
    <row r="99" spans="1:50" ht="24.75" customHeight="1" x14ac:dyDescent="0.2">
      <c r="A99" s="1061"/>
      <c r="B99" s="1062"/>
      <c r="C99" s="1062"/>
      <c r="D99" s="1062"/>
      <c r="E99" s="1062"/>
      <c r="F99" s="1063"/>
      <c r="G99" s="1080" t="s">
        <v>630</v>
      </c>
      <c r="H99" s="1081"/>
      <c r="I99" s="1081"/>
      <c r="J99" s="1081"/>
      <c r="K99" s="1082"/>
      <c r="L99" s="1083" t="s">
        <v>630</v>
      </c>
      <c r="M99" s="1084"/>
      <c r="N99" s="1084"/>
      <c r="O99" s="1084"/>
      <c r="P99" s="1084"/>
      <c r="Q99" s="1084"/>
      <c r="R99" s="1084"/>
      <c r="S99" s="1084"/>
      <c r="T99" s="1084"/>
      <c r="U99" s="1084"/>
      <c r="V99" s="1084"/>
      <c r="W99" s="1084"/>
      <c r="X99" s="1085"/>
      <c r="Y99" s="1100">
        <v>1</v>
      </c>
      <c r="Z99" s="1101"/>
      <c r="AA99" s="1101"/>
      <c r="AB99" s="1101"/>
      <c r="AC99" s="1080" t="s">
        <v>636</v>
      </c>
      <c r="AD99" s="1081"/>
      <c r="AE99" s="1081"/>
      <c r="AF99" s="1081"/>
      <c r="AG99" s="1082"/>
      <c r="AH99" s="1083" t="s">
        <v>804</v>
      </c>
      <c r="AI99" s="1084"/>
      <c r="AJ99" s="1084"/>
      <c r="AK99" s="1084"/>
      <c r="AL99" s="1084"/>
      <c r="AM99" s="1084"/>
      <c r="AN99" s="1084"/>
      <c r="AO99" s="1084"/>
      <c r="AP99" s="1084"/>
      <c r="AQ99" s="1084"/>
      <c r="AR99" s="1084"/>
      <c r="AS99" s="1084"/>
      <c r="AT99" s="1085"/>
      <c r="AU99" s="597">
        <v>1</v>
      </c>
      <c r="AV99" s="598"/>
      <c r="AW99" s="598"/>
      <c r="AX99" s="599"/>
    </row>
    <row r="100" spans="1:50" ht="24.75" customHeight="1" x14ac:dyDescent="0.2">
      <c r="A100" s="1061"/>
      <c r="B100" s="1062"/>
      <c r="C100" s="1062"/>
      <c r="D100" s="1062"/>
      <c r="E100" s="1062"/>
      <c r="F100" s="1063"/>
      <c r="G100" s="1080"/>
      <c r="H100" s="1081"/>
      <c r="I100" s="1081"/>
      <c r="J100" s="1081"/>
      <c r="K100" s="1082"/>
      <c r="L100" s="1083"/>
      <c r="M100" s="1084"/>
      <c r="N100" s="1084"/>
      <c r="O100" s="1084"/>
      <c r="P100" s="1084"/>
      <c r="Q100" s="1084"/>
      <c r="R100" s="1084"/>
      <c r="S100" s="1084"/>
      <c r="T100" s="1084"/>
      <c r="U100" s="1084"/>
      <c r="V100" s="1084"/>
      <c r="W100" s="1084"/>
      <c r="X100" s="1085"/>
      <c r="Y100" s="1100"/>
      <c r="Z100" s="1101"/>
      <c r="AA100" s="1101"/>
      <c r="AB100" s="1101"/>
      <c r="AC100" s="1080" t="s">
        <v>196</v>
      </c>
      <c r="AD100" s="1081"/>
      <c r="AE100" s="1081"/>
      <c r="AF100" s="1081"/>
      <c r="AG100" s="1082"/>
      <c r="AH100" s="1083" t="s">
        <v>805</v>
      </c>
      <c r="AI100" s="1084"/>
      <c r="AJ100" s="1084"/>
      <c r="AK100" s="1084"/>
      <c r="AL100" s="1084"/>
      <c r="AM100" s="1084"/>
      <c r="AN100" s="1084"/>
      <c r="AO100" s="1084"/>
      <c r="AP100" s="1084"/>
      <c r="AQ100" s="1084"/>
      <c r="AR100" s="1084"/>
      <c r="AS100" s="1084"/>
      <c r="AT100" s="1085"/>
      <c r="AU100" s="597">
        <v>6</v>
      </c>
      <c r="AV100" s="598"/>
      <c r="AW100" s="598"/>
      <c r="AX100" s="599"/>
    </row>
    <row r="101" spans="1:50" ht="24.75" customHeight="1" x14ac:dyDescent="0.2">
      <c r="A101" s="1061"/>
      <c r="B101" s="1062"/>
      <c r="C101" s="1062"/>
      <c r="D101" s="1062"/>
      <c r="E101" s="1062"/>
      <c r="F101" s="1063"/>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837"/>
      <c r="AE101" s="837"/>
      <c r="AF101" s="837"/>
      <c r="AG101" s="838"/>
      <c r="AH101" s="594"/>
      <c r="AI101" s="1098"/>
      <c r="AJ101" s="1098"/>
      <c r="AK101" s="1098"/>
      <c r="AL101" s="1098"/>
      <c r="AM101" s="1098"/>
      <c r="AN101" s="1098"/>
      <c r="AO101" s="1098"/>
      <c r="AP101" s="1098"/>
      <c r="AQ101" s="1098"/>
      <c r="AR101" s="1098"/>
      <c r="AS101" s="1098"/>
      <c r="AT101" s="1099"/>
      <c r="AU101" s="597"/>
      <c r="AV101" s="598"/>
      <c r="AW101" s="598"/>
      <c r="AX101" s="599"/>
    </row>
    <row r="102" spans="1:50" ht="24.75" customHeight="1" x14ac:dyDescent="0.2">
      <c r="A102" s="1061"/>
      <c r="B102" s="1062"/>
      <c r="C102" s="1062"/>
      <c r="D102" s="1062"/>
      <c r="E102" s="1062"/>
      <c r="F102" s="1063"/>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837"/>
      <c r="AE102" s="837"/>
      <c r="AF102" s="837"/>
      <c r="AG102" s="838"/>
      <c r="AH102" s="594"/>
      <c r="AI102" s="1098"/>
      <c r="AJ102" s="1098"/>
      <c r="AK102" s="1098"/>
      <c r="AL102" s="1098"/>
      <c r="AM102" s="1098"/>
      <c r="AN102" s="1098"/>
      <c r="AO102" s="1098"/>
      <c r="AP102" s="1098"/>
      <c r="AQ102" s="1098"/>
      <c r="AR102" s="1098"/>
      <c r="AS102" s="1098"/>
      <c r="AT102" s="1099"/>
      <c r="AU102" s="597"/>
      <c r="AV102" s="598"/>
      <c r="AW102" s="598"/>
      <c r="AX102" s="599"/>
    </row>
    <row r="103" spans="1:50" ht="24.75" customHeight="1" x14ac:dyDescent="0.2">
      <c r="A103" s="1061"/>
      <c r="B103" s="1062"/>
      <c r="C103" s="1062"/>
      <c r="D103" s="1062"/>
      <c r="E103" s="1062"/>
      <c r="F103" s="1063"/>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837"/>
      <c r="AE103" s="837"/>
      <c r="AF103" s="837"/>
      <c r="AG103" s="838"/>
      <c r="AH103" s="594"/>
      <c r="AI103" s="1098"/>
      <c r="AJ103" s="1098"/>
      <c r="AK103" s="1098"/>
      <c r="AL103" s="1098"/>
      <c r="AM103" s="1098"/>
      <c r="AN103" s="1098"/>
      <c r="AO103" s="1098"/>
      <c r="AP103" s="1098"/>
      <c r="AQ103" s="1098"/>
      <c r="AR103" s="1098"/>
      <c r="AS103" s="1098"/>
      <c r="AT103" s="1099"/>
      <c r="AU103" s="597"/>
      <c r="AV103" s="598"/>
      <c r="AW103" s="598"/>
      <c r="AX103" s="599"/>
    </row>
    <row r="104" spans="1:50" ht="24.75" customHeight="1" x14ac:dyDescent="0.2">
      <c r="A104" s="1061"/>
      <c r="B104" s="1062"/>
      <c r="C104" s="1062"/>
      <c r="D104" s="1062"/>
      <c r="E104" s="1062"/>
      <c r="F104" s="1063"/>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2">
      <c r="A105" s="1061"/>
      <c r="B105" s="1062"/>
      <c r="C105" s="1062"/>
      <c r="D105" s="1062"/>
      <c r="E105" s="1062"/>
      <c r="F105" s="1063"/>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5">
      <c r="A106" s="1064"/>
      <c r="B106" s="1065"/>
      <c r="C106" s="1065"/>
      <c r="D106" s="1065"/>
      <c r="E106" s="1065"/>
      <c r="F106" s="1066"/>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6.9</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25</v>
      </c>
      <c r="AV106" s="1046"/>
      <c r="AW106" s="1046"/>
      <c r="AX106" s="1048"/>
    </row>
    <row r="107" spans="1:50" s="39" customFormat="1" ht="24.75" customHeight="1" thickBot="1" x14ac:dyDescent="0.25"/>
    <row r="108" spans="1:50" ht="30" customHeight="1" x14ac:dyDescent="0.2">
      <c r="A108" s="1072" t="s">
        <v>28</v>
      </c>
      <c r="B108" s="1073"/>
      <c r="C108" s="1073"/>
      <c r="D108" s="1073"/>
      <c r="E108" s="1073"/>
      <c r="F108" s="1074"/>
      <c r="G108" s="790" t="s">
        <v>735</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790" t="s">
        <v>736</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1"/>
    </row>
    <row r="109" spans="1:50" ht="24.75" customHeight="1" x14ac:dyDescent="0.2">
      <c r="A109" s="1061"/>
      <c r="B109" s="1062"/>
      <c r="C109" s="1062"/>
      <c r="D109" s="1062"/>
      <c r="E109" s="1062"/>
      <c r="F109" s="1063"/>
      <c r="G109" s="813"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6"/>
      <c r="AC109" s="813"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2">
      <c r="A110" s="1061"/>
      <c r="B110" s="1062"/>
      <c r="C110" s="1062"/>
      <c r="D110" s="1062"/>
      <c r="E110" s="1062"/>
      <c r="F110" s="1063"/>
      <c r="G110" s="1067" t="s">
        <v>610</v>
      </c>
      <c r="H110" s="1068"/>
      <c r="I110" s="1068"/>
      <c r="J110" s="1068"/>
      <c r="K110" s="1069"/>
      <c r="L110" s="660" t="s">
        <v>806</v>
      </c>
      <c r="M110" s="661"/>
      <c r="N110" s="661"/>
      <c r="O110" s="661"/>
      <c r="P110" s="661"/>
      <c r="Q110" s="661"/>
      <c r="R110" s="661"/>
      <c r="S110" s="661"/>
      <c r="T110" s="661"/>
      <c r="U110" s="661"/>
      <c r="V110" s="661"/>
      <c r="W110" s="661"/>
      <c r="X110" s="662"/>
      <c r="Y110" s="1055">
        <v>20</v>
      </c>
      <c r="Z110" s="1056"/>
      <c r="AA110" s="1056"/>
      <c r="AB110" s="1057"/>
      <c r="AC110" s="1067" t="s">
        <v>610</v>
      </c>
      <c r="AD110" s="1068"/>
      <c r="AE110" s="1068"/>
      <c r="AF110" s="1068"/>
      <c r="AG110" s="1069"/>
      <c r="AH110" s="660" t="s">
        <v>806</v>
      </c>
      <c r="AI110" s="661"/>
      <c r="AJ110" s="661"/>
      <c r="AK110" s="661"/>
      <c r="AL110" s="661"/>
      <c r="AM110" s="661"/>
      <c r="AN110" s="661"/>
      <c r="AO110" s="661"/>
      <c r="AP110" s="661"/>
      <c r="AQ110" s="661"/>
      <c r="AR110" s="661"/>
      <c r="AS110" s="661"/>
      <c r="AT110" s="662"/>
      <c r="AU110" s="384">
        <v>14</v>
      </c>
      <c r="AV110" s="385"/>
      <c r="AW110" s="385"/>
      <c r="AX110" s="386"/>
    </row>
    <row r="111" spans="1:50" ht="24.75" customHeight="1" x14ac:dyDescent="0.2">
      <c r="A111" s="1061"/>
      <c r="B111" s="1062"/>
      <c r="C111" s="1062"/>
      <c r="D111" s="1062"/>
      <c r="E111" s="1062"/>
      <c r="F111" s="1063"/>
      <c r="G111" s="1049" t="s">
        <v>633</v>
      </c>
      <c r="H111" s="1050"/>
      <c r="I111" s="1050"/>
      <c r="J111" s="1050"/>
      <c r="K111" s="1051"/>
      <c r="L111" s="594" t="s">
        <v>807</v>
      </c>
      <c r="M111" s="595"/>
      <c r="N111" s="595"/>
      <c r="O111" s="595"/>
      <c r="P111" s="595"/>
      <c r="Q111" s="595"/>
      <c r="R111" s="595"/>
      <c r="S111" s="595"/>
      <c r="T111" s="595"/>
      <c r="U111" s="595"/>
      <c r="V111" s="595"/>
      <c r="W111" s="595"/>
      <c r="X111" s="596"/>
      <c r="Y111" s="1052">
        <v>0.1</v>
      </c>
      <c r="Z111" s="1053"/>
      <c r="AA111" s="1053"/>
      <c r="AB111" s="1054"/>
      <c r="AC111" s="1049" t="s">
        <v>633</v>
      </c>
      <c r="AD111" s="1050"/>
      <c r="AE111" s="1050"/>
      <c r="AF111" s="1050"/>
      <c r="AG111" s="1051"/>
      <c r="AH111" s="594" t="s">
        <v>814</v>
      </c>
      <c r="AI111" s="595"/>
      <c r="AJ111" s="595"/>
      <c r="AK111" s="595"/>
      <c r="AL111" s="595"/>
      <c r="AM111" s="595"/>
      <c r="AN111" s="595"/>
      <c r="AO111" s="595"/>
      <c r="AP111" s="595"/>
      <c r="AQ111" s="595"/>
      <c r="AR111" s="595"/>
      <c r="AS111" s="595"/>
      <c r="AT111" s="596"/>
      <c r="AU111" s="597">
        <v>0.01</v>
      </c>
      <c r="AV111" s="598"/>
      <c r="AW111" s="598"/>
      <c r="AX111" s="599"/>
    </row>
    <row r="112" spans="1:50" ht="24.75" customHeight="1" x14ac:dyDescent="0.2">
      <c r="A112" s="1061"/>
      <c r="B112" s="1062"/>
      <c r="C112" s="1062"/>
      <c r="D112" s="1062"/>
      <c r="E112" s="1062"/>
      <c r="F112" s="1063"/>
      <c r="G112" s="1049" t="s">
        <v>611</v>
      </c>
      <c r="H112" s="1050"/>
      <c r="I112" s="1050"/>
      <c r="J112" s="1050"/>
      <c r="K112" s="1051"/>
      <c r="L112" s="594" t="s">
        <v>808</v>
      </c>
      <c r="M112" s="595"/>
      <c r="N112" s="595"/>
      <c r="O112" s="595"/>
      <c r="P112" s="595"/>
      <c r="Q112" s="595"/>
      <c r="R112" s="595"/>
      <c r="S112" s="595"/>
      <c r="T112" s="595"/>
      <c r="U112" s="595"/>
      <c r="V112" s="595"/>
      <c r="W112" s="595"/>
      <c r="X112" s="596"/>
      <c r="Y112" s="1052">
        <v>0.4</v>
      </c>
      <c r="Z112" s="1053"/>
      <c r="AA112" s="1053"/>
      <c r="AB112" s="1054"/>
      <c r="AC112" s="1049" t="s">
        <v>611</v>
      </c>
      <c r="AD112" s="1050"/>
      <c r="AE112" s="1050"/>
      <c r="AF112" s="1050"/>
      <c r="AG112" s="1051"/>
      <c r="AH112" s="594" t="s">
        <v>808</v>
      </c>
      <c r="AI112" s="595"/>
      <c r="AJ112" s="595"/>
      <c r="AK112" s="595"/>
      <c r="AL112" s="595"/>
      <c r="AM112" s="595"/>
      <c r="AN112" s="595"/>
      <c r="AO112" s="595"/>
      <c r="AP112" s="595"/>
      <c r="AQ112" s="595"/>
      <c r="AR112" s="595"/>
      <c r="AS112" s="595"/>
      <c r="AT112" s="596"/>
      <c r="AU112" s="597">
        <v>0.6</v>
      </c>
      <c r="AV112" s="598"/>
      <c r="AW112" s="598"/>
      <c r="AX112" s="599"/>
    </row>
    <row r="113" spans="1:50" ht="24.75" customHeight="1" x14ac:dyDescent="0.2">
      <c r="A113" s="1061"/>
      <c r="B113" s="1062"/>
      <c r="C113" s="1062"/>
      <c r="D113" s="1062"/>
      <c r="E113" s="1062"/>
      <c r="F113" s="1063"/>
      <c r="G113" s="1049" t="s">
        <v>626</v>
      </c>
      <c r="H113" s="1050"/>
      <c r="I113" s="1050"/>
      <c r="J113" s="1050"/>
      <c r="K113" s="1051"/>
      <c r="L113" s="594" t="s">
        <v>809</v>
      </c>
      <c r="M113" s="595"/>
      <c r="N113" s="595"/>
      <c r="O113" s="595"/>
      <c r="P113" s="595"/>
      <c r="Q113" s="595"/>
      <c r="R113" s="595"/>
      <c r="S113" s="595"/>
      <c r="T113" s="595"/>
      <c r="U113" s="595"/>
      <c r="V113" s="595"/>
      <c r="W113" s="595"/>
      <c r="X113" s="596"/>
      <c r="Y113" s="1052">
        <v>1.2</v>
      </c>
      <c r="Z113" s="1053"/>
      <c r="AA113" s="1053"/>
      <c r="AB113" s="1054"/>
      <c r="AC113" s="1049" t="s">
        <v>626</v>
      </c>
      <c r="AD113" s="1050"/>
      <c r="AE113" s="1050"/>
      <c r="AF113" s="1050"/>
      <c r="AG113" s="1051"/>
      <c r="AH113" s="594" t="s">
        <v>815</v>
      </c>
      <c r="AI113" s="595"/>
      <c r="AJ113" s="595"/>
      <c r="AK113" s="595"/>
      <c r="AL113" s="595"/>
      <c r="AM113" s="595"/>
      <c r="AN113" s="595"/>
      <c r="AO113" s="595"/>
      <c r="AP113" s="595"/>
      <c r="AQ113" s="595"/>
      <c r="AR113" s="595"/>
      <c r="AS113" s="595"/>
      <c r="AT113" s="596"/>
      <c r="AU113" s="597">
        <v>0.4</v>
      </c>
      <c r="AV113" s="598"/>
      <c r="AW113" s="598"/>
      <c r="AX113" s="599"/>
    </row>
    <row r="114" spans="1:50" ht="24.75" customHeight="1" x14ac:dyDescent="0.2">
      <c r="A114" s="1061"/>
      <c r="B114" s="1062"/>
      <c r="C114" s="1062"/>
      <c r="D114" s="1062"/>
      <c r="E114" s="1062"/>
      <c r="F114" s="1063"/>
      <c r="G114" s="1049" t="s">
        <v>810</v>
      </c>
      <c r="H114" s="1050"/>
      <c r="I114" s="1050"/>
      <c r="J114" s="1050"/>
      <c r="K114" s="1051"/>
      <c r="L114" s="594" t="s">
        <v>811</v>
      </c>
      <c r="M114" s="595"/>
      <c r="N114" s="595"/>
      <c r="O114" s="595"/>
      <c r="P114" s="595"/>
      <c r="Q114" s="595"/>
      <c r="R114" s="595"/>
      <c r="S114" s="595"/>
      <c r="T114" s="595"/>
      <c r="U114" s="595"/>
      <c r="V114" s="595"/>
      <c r="W114" s="595"/>
      <c r="X114" s="596"/>
      <c r="Y114" s="1052">
        <v>0.04</v>
      </c>
      <c r="Z114" s="1053"/>
      <c r="AA114" s="1053"/>
      <c r="AB114" s="1053"/>
      <c r="AC114" s="1049" t="s">
        <v>813</v>
      </c>
      <c r="AD114" s="1050"/>
      <c r="AE114" s="1050"/>
      <c r="AF114" s="1050"/>
      <c r="AG114" s="1051"/>
      <c r="AH114" s="594" t="s">
        <v>816</v>
      </c>
      <c r="AI114" s="595"/>
      <c r="AJ114" s="595"/>
      <c r="AK114" s="595"/>
      <c r="AL114" s="595"/>
      <c r="AM114" s="595"/>
      <c r="AN114" s="595"/>
      <c r="AO114" s="595"/>
      <c r="AP114" s="595"/>
      <c r="AQ114" s="595"/>
      <c r="AR114" s="595"/>
      <c r="AS114" s="595"/>
      <c r="AT114" s="596"/>
      <c r="AU114" s="597">
        <v>0.01</v>
      </c>
      <c r="AV114" s="598"/>
      <c r="AW114" s="598"/>
      <c r="AX114" s="599"/>
    </row>
    <row r="115" spans="1:50" ht="24.75" customHeight="1" x14ac:dyDescent="0.2">
      <c r="A115" s="1061"/>
      <c r="B115" s="1062"/>
      <c r="C115" s="1062"/>
      <c r="D115" s="1062"/>
      <c r="E115" s="1062"/>
      <c r="F115" s="1063"/>
      <c r="G115" s="1049" t="s">
        <v>636</v>
      </c>
      <c r="H115" s="1050"/>
      <c r="I115" s="1050"/>
      <c r="J115" s="1050"/>
      <c r="K115" s="1051"/>
      <c r="L115" s="594" t="s">
        <v>812</v>
      </c>
      <c r="M115" s="595"/>
      <c r="N115" s="595"/>
      <c r="O115" s="595"/>
      <c r="P115" s="595"/>
      <c r="Q115" s="595"/>
      <c r="R115" s="595"/>
      <c r="S115" s="595"/>
      <c r="T115" s="595"/>
      <c r="U115" s="595"/>
      <c r="V115" s="595"/>
      <c r="W115" s="595"/>
      <c r="X115" s="596"/>
      <c r="Y115" s="1052">
        <v>0.3</v>
      </c>
      <c r="Z115" s="1053"/>
      <c r="AA115" s="1053"/>
      <c r="AB115" s="1053"/>
      <c r="AC115" s="1049" t="s">
        <v>636</v>
      </c>
      <c r="AD115" s="1050"/>
      <c r="AE115" s="1050"/>
      <c r="AF115" s="1050"/>
      <c r="AG115" s="1051"/>
      <c r="AH115" s="594" t="s">
        <v>817</v>
      </c>
      <c r="AI115" s="595"/>
      <c r="AJ115" s="595"/>
      <c r="AK115" s="595"/>
      <c r="AL115" s="595"/>
      <c r="AM115" s="595"/>
      <c r="AN115" s="595"/>
      <c r="AO115" s="595"/>
      <c r="AP115" s="595"/>
      <c r="AQ115" s="595"/>
      <c r="AR115" s="595"/>
      <c r="AS115" s="595"/>
      <c r="AT115" s="596"/>
      <c r="AU115" s="597">
        <v>0.01</v>
      </c>
      <c r="AV115" s="598"/>
      <c r="AW115" s="598"/>
      <c r="AX115" s="599"/>
    </row>
    <row r="116" spans="1:50" ht="24.75" customHeight="1" x14ac:dyDescent="0.2">
      <c r="A116" s="1061"/>
      <c r="B116" s="1062"/>
      <c r="C116" s="1062"/>
      <c r="D116" s="1062"/>
      <c r="E116" s="1062"/>
      <c r="F116" s="1063"/>
      <c r="G116" s="1049" t="s">
        <v>813</v>
      </c>
      <c r="H116" s="1050"/>
      <c r="I116" s="1050"/>
      <c r="J116" s="1050"/>
      <c r="K116" s="1051"/>
      <c r="L116" s="594"/>
      <c r="M116" s="595"/>
      <c r="N116" s="595"/>
      <c r="O116" s="595"/>
      <c r="P116" s="595"/>
      <c r="Q116" s="595"/>
      <c r="R116" s="595"/>
      <c r="S116" s="595"/>
      <c r="T116" s="595"/>
      <c r="U116" s="595"/>
      <c r="V116" s="595"/>
      <c r="W116" s="595"/>
      <c r="X116" s="596"/>
      <c r="Y116" s="1052">
        <v>0.01</v>
      </c>
      <c r="Z116" s="1053"/>
      <c r="AA116" s="1053"/>
      <c r="AB116" s="1053"/>
      <c r="AC116" s="1049" t="s">
        <v>635</v>
      </c>
      <c r="AD116" s="1050"/>
      <c r="AE116" s="1050"/>
      <c r="AF116" s="1050"/>
      <c r="AG116" s="1051"/>
      <c r="AH116" s="594" t="s">
        <v>818</v>
      </c>
      <c r="AI116" s="595"/>
      <c r="AJ116" s="595"/>
      <c r="AK116" s="595"/>
      <c r="AL116" s="595"/>
      <c r="AM116" s="595"/>
      <c r="AN116" s="595"/>
      <c r="AO116" s="595"/>
      <c r="AP116" s="595"/>
      <c r="AQ116" s="595"/>
      <c r="AR116" s="595"/>
      <c r="AS116" s="595"/>
      <c r="AT116" s="596"/>
      <c r="AU116" s="597">
        <v>0.2</v>
      </c>
      <c r="AV116" s="598"/>
      <c r="AW116" s="598"/>
      <c r="AX116" s="599"/>
    </row>
    <row r="117" spans="1:50" ht="24.75" customHeight="1" x14ac:dyDescent="0.2">
      <c r="A117" s="1061"/>
      <c r="B117" s="1062"/>
      <c r="C117" s="1062"/>
      <c r="D117" s="1062"/>
      <c r="E117" s="1062"/>
      <c r="F117" s="1063"/>
      <c r="G117" s="1049" t="s">
        <v>630</v>
      </c>
      <c r="H117" s="1050"/>
      <c r="I117" s="1050"/>
      <c r="J117" s="1050"/>
      <c r="K117" s="1051"/>
      <c r="L117" s="594"/>
      <c r="M117" s="595"/>
      <c r="N117" s="595"/>
      <c r="O117" s="595"/>
      <c r="P117" s="595"/>
      <c r="Q117" s="595"/>
      <c r="R117" s="595"/>
      <c r="S117" s="595"/>
      <c r="T117" s="595"/>
      <c r="U117" s="595"/>
      <c r="V117" s="595"/>
      <c r="W117" s="595"/>
      <c r="X117" s="596"/>
      <c r="Y117" s="1052">
        <v>1.8</v>
      </c>
      <c r="Z117" s="1053"/>
      <c r="AA117" s="1053"/>
      <c r="AB117" s="1070"/>
      <c r="AC117" s="1049" t="s">
        <v>819</v>
      </c>
      <c r="AD117" s="1050"/>
      <c r="AE117" s="1050"/>
      <c r="AF117" s="1050"/>
      <c r="AG117" s="1051"/>
      <c r="AH117" s="594" t="s">
        <v>820</v>
      </c>
      <c r="AI117" s="595"/>
      <c r="AJ117" s="595"/>
      <c r="AK117" s="595"/>
      <c r="AL117" s="595"/>
      <c r="AM117" s="595"/>
      <c r="AN117" s="595"/>
      <c r="AO117" s="595"/>
      <c r="AP117" s="595"/>
      <c r="AQ117" s="595"/>
      <c r="AR117" s="595"/>
      <c r="AS117" s="595"/>
      <c r="AT117" s="596"/>
      <c r="AU117" s="597">
        <v>0.5</v>
      </c>
      <c r="AV117" s="598"/>
      <c r="AW117" s="598"/>
      <c r="AX117" s="599"/>
    </row>
    <row r="118" spans="1:50" ht="24.75" customHeight="1" x14ac:dyDescent="0.2">
      <c r="A118" s="1061"/>
      <c r="B118" s="1062"/>
      <c r="C118" s="1062"/>
      <c r="D118" s="1062"/>
      <c r="E118" s="1062"/>
      <c r="F118" s="1063"/>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1049" t="s">
        <v>614</v>
      </c>
      <c r="AD118" s="1050"/>
      <c r="AE118" s="1050"/>
      <c r="AF118" s="1050"/>
      <c r="AG118" s="1051"/>
      <c r="AH118" s="594"/>
      <c r="AI118" s="595"/>
      <c r="AJ118" s="595"/>
      <c r="AK118" s="595"/>
      <c r="AL118" s="595"/>
      <c r="AM118" s="595"/>
      <c r="AN118" s="595"/>
      <c r="AO118" s="595"/>
      <c r="AP118" s="595"/>
      <c r="AQ118" s="595"/>
      <c r="AR118" s="595"/>
      <c r="AS118" s="595"/>
      <c r="AT118" s="596"/>
      <c r="AU118" s="597">
        <v>2</v>
      </c>
      <c r="AV118" s="598"/>
      <c r="AW118" s="598"/>
      <c r="AX118" s="599"/>
    </row>
    <row r="119" spans="1:50" ht="24.75" customHeight="1" x14ac:dyDescent="0.2">
      <c r="A119" s="1061"/>
      <c r="B119" s="1062"/>
      <c r="C119" s="1062"/>
      <c r="D119" s="1062"/>
      <c r="E119" s="1062"/>
      <c r="F119" s="1063"/>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1092" t="s">
        <v>630</v>
      </c>
      <c r="AD119" s="1093"/>
      <c r="AE119" s="1093"/>
      <c r="AF119" s="1093"/>
      <c r="AG119" s="1094"/>
      <c r="AH119" s="1095"/>
      <c r="AI119" s="1096"/>
      <c r="AJ119" s="1096"/>
      <c r="AK119" s="1096"/>
      <c r="AL119" s="1096"/>
      <c r="AM119" s="1096"/>
      <c r="AN119" s="1096"/>
      <c r="AO119" s="1096"/>
      <c r="AP119" s="1096"/>
      <c r="AQ119" s="1096"/>
      <c r="AR119" s="1096"/>
      <c r="AS119" s="1096"/>
      <c r="AT119" s="1097"/>
      <c r="AU119" s="597">
        <v>0.3</v>
      </c>
      <c r="AV119" s="598"/>
      <c r="AW119" s="598"/>
      <c r="AX119" s="599"/>
    </row>
    <row r="120" spans="1:50" ht="24.75" customHeight="1" thickBot="1" x14ac:dyDescent="0.25">
      <c r="A120" s="1061"/>
      <c r="B120" s="1062"/>
      <c r="C120" s="1062"/>
      <c r="D120" s="1062"/>
      <c r="E120" s="1062"/>
      <c r="F120" s="1063"/>
      <c r="G120" s="824" t="s">
        <v>20</v>
      </c>
      <c r="H120" s="825"/>
      <c r="I120" s="825"/>
      <c r="J120" s="825"/>
      <c r="K120" s="825"/>
      <c r="L120" s="826"/>
      <c r="M120" s="827"/>
      <c r="N120" s="827"/>
      <c r="O120" s="827"/>
      <c r="P120" s="827"/>
      <c r="Q120" s="827"/>
      <c r="R120" s="827"/>
      <c r="S120" s="827"/>
      <c r="T120" s="827"/>
      <c r="U120" s="827"/>
      <c r="V120" s="827"/>
      <c r="W120" s="827"/>
      <c r="X120" s="828"/>
      <c r="Y120" s="829">
        <f>SUM(Y110:AB119)</f>
        <v>23.85</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18.029999999999998</v>
      </c>
      <c r="AV120" s="830"/>
      <c r="AW120" s="830"/>
      <c r="AX120" s="832"/>
    </row>
    <row r="121" spans="1:50" ht="30" customHeight="1" x14ac:dyDescent="0.2">
      <c r="A121" s="1061"/>
      <c r="B121" s="1062"/>
      <c r="C121" s="1062"/>
      <c r="D121" s="1062"/>
      <c r="E121" s="1062"/>
      <c r="F121" s="1063"/>
      <c r="G121" s="790" t="s">
        <v>737</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790" t="s">
        <v>738</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1"/>
    </row>
    <row r="122" spans="1:50" ht="25.5" customHeight="1" x14ac:dyDescent="0.2">
      <c r="A122" s="1061"/>
      <c r="B122" s="1062"/>
      <c r="C122" s="1062"/>
      <c r="D122" s="1062"/>
      <c r="E122" s="1062"/>
      <c r="F122" s="1063"/>
      <c r="G122" s="813"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6"/>
      <c r="AC122" s="813"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2">
      <c r="A123" s="1061"/>
      <c r="B123" s="1062"/>
      <c r="C123" s="1062"/>
      <c r="D123" s="1062"/>
      <c r="E123" s="1062"/>
      <c r="F123" s="1063"/>
      <c r="G123" s="666"/>
      <c r="H123" s="667"/>
      <c r="I123" s="667"/>
      <c r="J123" s="667"/>
      <c r="K123" s="668"/>
      <c r="L123" s="660" t="s">
        <v>821</v>
      </c>
      <c r="M123" s="661"/>
      <c r="N123" s="661"/>
      <c r="O123" s="661"/>
      <c r="P123" s="661"/>
      <c r="Q123" s="661"/>
      <c r="R123" s="661"/>
      <c r="S123" s="661"/>
      <c r="T123" s="661"/>
      <c r="U123" s="661"/>
      <c r="V123" s="661"/>
      <c r="W123" s="661"/>
      <c r="X123" s="662"/>
      <c r="Y123" s="384">
        <v>0.9</v>
      </c>
      <c r="Z123" s="385"/>
      <c r="AA123" s="385"/>
      <c r="AB123" s="803"/>
      <c r="AC123" s="1086" t="s">
        <v>610</v>
      </c>
      <c r="AD123" s="1087"/>
      <c r="AE123" s="1087"/>
      <c r="AF123" s="1087"/>
      <c r="AG123" s="1088"/>
      <c r="AH123" s="1089"/>
      <c r="AI123" s="1090"/>
      <c r="AJ123" s="1090"/>
      <c r="AK123" s="1090"/>
      <c r="AL123" s="1090"/>
      <c r="AM123" s="1090"/>
      <c r="AN123" s="1090"/>
      <c r="AO123" s="1090"/>
      <c r="AP123" s="1090"/>
      <c r="AQ123" s="1090"/>
      <c r="AR123" s="1090"/>
      <c r="AS123" s="1090"/>
      <c r="AT123" s="1091"/>
      <c r="AU123" s="384">
        <v>14.6</v>
      </c>
      <c r="AV123" s="385"/>
      <c r="AW123" s="385"/>
      <c r="AX123" s="386"/>
    </row>
    <row r="124" spans="1:50" ht="24.75" customHeight="1" x14ac:dyDescent="0.2">
      <c r="A124" s="1061"/>
      <c r="B124" s="1062"/>
      <c r="C124" s="1062"/>
      <c r="D124" s="1062"/>
      <c r="E124" s="1062"/>
      <c r="F124" s="1063"/>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1080" t="s">
        <v>611</v>
      </c>
      <c r="AD124" s="1081"/>
      <c r="AE124" s="1081"/>
      <c r="AF124" s="1081"/>
      <c r="AG124" s="1082"/>
      <c r="AH124" s="1083" t="s">
        <v>822</v>
      </c>
      <c r="AI124" s="1084"/>
      <c r="AJ124" s="1084"/>
      <c r="AK124" s="1084"/>
      <c r="AL124" s="1084"/>
      <c r="AM124" s="1084"/>
      <c r="AN124" s="1084"/>
      <c r="AO124" s="1084"/>
      <c r="AP124" s="1084"/>
      <c r="AQ124" s="1084"/>
      <c r="AR124" s="1084"/>
      <c r="AS124" s="1084"/>
      <c r="AT124" s="1085"/>
      <c r="AU124" s="597">
        <v>1.1000000000000001</v>
      </c>
      <c r="AV124" s="598"/>
      <c r="AW124" s="598"/>
      <c r="AX124" s="599"/>
    </row>
    <row r="125" spans="1:50" ht="24.75" customHeight="1" x14ac:dyDescent="0.2">
      <c r="A125" s="1061"/>
      <c r="B125" s="1062"/>
      <c r="C125" s="1062"/>
      <c r="D125" s="1062"/>
      <c r="E125" s="1062"/>
      <c r="F125" s="1063"/>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1080" t="s">
        <v>626</v>
      </c>
      <c r="AD125" s="1081"/>
      <c r="AE125" s="1081"/>
      <c r="AF125" s="1081"/>
      <c r="AG125" s="1082"/>
      <c r="AH125" s="1083" t="s">
        <v>823</v>
      </c>
      <c r="AI125" s="1084"/>
      <c r="AJ125" s="1084"/>
      <c r="AK125" s="1084"/>
      <c r="AL125" s="1084"/>
      <c r="AM125" s="1084"/>
      <c r="AN125" s="1084"/>
      <c r="AO125" s="1084"/>
      <c r="AP125" s="1084"/>
      <c r="AQ125" s="1084"/>
      <c r="AR125" s="1084"/>
      <c r="AS125" s="1084"/>
      <c r="AT125" s="1085"/>
      <c r="AU125" s="597">
        <v>1</v>
      </c>
      <c r="AV125" s="598"/>
      <c r="AW125" s="598"/>
      <c r="AX125" s="599"/>
    </row>
    <row r="126" spans="1:50" ht="24.75" customHeight="1" x14ac:dyDescent="0.2">
      <c r="A126" s="1061"/>
      <c r="B126" s="1062"/>
      <c r="C126" s="1062"/>
      <c r="D126" s="1062"/>
      <c r="E126" s="1062"/>
      <c r="F126" s="1063"/>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1080" t="s">
        <v>196</v>
      </c>
      <c r="AD126" s="1081"/>
      <c r="AE126" s="1081"/>
      <c r="AF126" s="1081"/>
      <c r="AG126" s="1082"/>
      <c r="AH126" s="1083" t="s">
        <v>824</v>
      </c>
      <c r="AI126" s="1084"/>
      <c r="AJ126" s="1084"/>
      <c r="AK126" s="1084"/>
      <c r="AL126" s="1084"/>
      <c r="AM126" s="1084"/>
      <c r="AN126" s="1084"/>
      <c r="AO126" s="1084"/>
      <c r="AP126" s="1084"/>
      <c r="AQ126" s="1084"/>
      <c r="AR126" s="1084"/>
      <c r="AS126" s="1084"/>
      <c r="AT126" s="1085"/>
      <c r="AU126" s="597">
        <v>6.3</v>
      </c>
      <c r="AV126" s="598"/>
      <c r="AW126" s="598"/>
      <c r="AX126" s="599"/>
    </row>
    <row r="127" spans="1:50" ht="24.75" customHeight="1" x14ac:dyDescent="0.2">
      <c r="A127" s="1061"/>
      <c r="B127" s="1062"/>
      <c r="C127" s="1062"/>
      <c r="D127" s="1062"/>
      <c r="E127" s="1062"/>
      <c r="F127" s="1063"/>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1080" t="s">
        <v>630</v>
      </c>
      <c r="AD127" s="1081"/>
      <c r="AE127" s="1081"/>
      <c r="AF127" s="1081"/>
      <c r="AG127" s="1082"/>
      <c r="AH127" s="1083"/>
      <c r="AI127" s="1084"/>
      <c r="AJ127" s="1084"/>
      <c r="AK127" s="1084"/>
      <c r="AL127" s="1084"/>
      <c r="AM127" s="1084"/>
      <c r="AN127" s="1084"/>
      <c r="AO127" s="1084"/>
      <c r="AP127" s="1084"/>
      <c r="AQ127" s="1084"/>
      <c r="AR127" s="1084"/>
      <c r="AS127" s="1084"/>
      <c r="AT127" s="1085"/>
      <c r="AU127" s="597">
        <v>1.8</v>
      </c>
      <c r="AV127" s="598"/>
      <c r="AW127" s="598"/>
      <c r="AX127" s="599"/>
    </row>
    <row r="128" spans="1:50" ht="24.75" customHeight="1" x14ac:dyDescent="0.2">
      <c r="A128" s="1061"/>
      <c r="B128" s="1062"/>
      <c r="C128" s="1062"/>
      <c r="D128" s="1062"/>
      <c r="E128" s="1062"/>
      <c r="F128" s="1063"/>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2">
      <c r="A129" s="1061"/>
      <c r="B129" s="1062"/>
      <c r="C129" s="1062"/>
      <c r="D129" s="1062"/>
      <c r="E129" s="1062"/>
      <c r="F129" s="1063"/>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2">
      <c r="A130" s="1061"/>
      <c r="B130" s="1062"/>
      <c r="C130" s="1062"/>
      <c r="D130" s="1062"/>
      <c r="E130" s="1062"/>
      <c r="F130" s="1063"/>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2">
      <c r="A131" s="1061"/>
      <c r="B131" s="1062"/>
      <c r="C131" s="1062"/>
      <c r="D131" s="1062"/>
      <c r="E131" s="1062"/>
      <c r="F131" s="1063"/>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2">
      <c r="A132" s="1061"/>
      <c r="B132" s="1062"/>
      <c r="C132" s="1062"/>
      <c r="D132" s="1062"/>
      <c r="E132" s="1062"/>
      <c r="F132" s="1063"/>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5">
      <c r="A133" s="1061"/>
      <c r="B133" s="1062"/>
      <c r="C133" s="1062"/>
      <c r="D133" s="1062"/>
      <c r="E133" s="1062"/>
      <c r="F133" s="1063"/>
      <c r="G133" s="824" t="s">
        <v>20</v>
      </c>
      <c r="H133" s="825"/>
      <c r="I133" s="825"/>
      <c r="J133" s="825"/>
      <c r="K133" s="825"/>
      <c r="L133" s="826"/>
      <c r="M133" s="827"/>
      <c r="N133" s="827"/>
      <c r="O133" s="827"/>
      <c r="P133" s="827"/>
      <c r="Q133" s="827"/>
      <c r="R133" s="827"/>
      <c r="S133" s="827"/>
      <c r="T133" s="827"/>
      <c r="U133" s="827"/>
      <c r="V133" s="827"/>
      <c r="W133" s="827"/>
      <c r="X133" s="828"/>
      <c r="Y133" s="829">
        <f>SUM(Y123:AB132)</f>
        <v>0.9</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24.8</v>
      </c>
      <c r="AV133" s="830"/>
      <c r="AW133" s="830"/>
      <c r="AX133" s="832"/>
    </row>
    <row r="134" spans="1:50" ht="30" customHeight="1" x14ac:dyDescent="0.2">
      <c r="A134" s="1061"/>
      <c r="B134" s="1062"/>
      <c r="C134" s="1062"/>
      <c r="D134" s="1062"/>
      <c r="E134" s="1062"/>
      <c r="F134" s="1063"/>
      <c r="G134" s="790" t="s">
        <v>739</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790" t="s">
        <v>740</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1"/>
    </row>
    <row r="135" spans="1:50" ht="24.75" customHeight="1" x14ac:dyDescent="0.2">
      <c r="A135" s="1061"/>
      <c r="B135" s="1062"/>
      <c r="C135" s="1062"/>
      <c r="D135" s="1062"/>
      <c r="E135" s="1062"/>
      <c r="F135" s="1063"/>
      <c r="G135" s="813"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6"/>
      <c r="AC135" s="813"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2">
      <c r="A136" s="1061"/>
      <c r="B136" s="1062"/>
      <c r="C136" s="1062"/>
      <c r="D136" s="1062"/>
      <c r="E136" s="1062"/>
      <c r="F136" s="1063"/>
      <c r="G136" s="666"/>
      <c r="H136" s="667"/>
      <c r="I136" s="667"/>
      <c r="J136" s="667"/>
      <c r="K136" s="668"/>
      <c r="L136" s="660" t="s">
        <v>821</v>
      </c>
      <c r="M136" s="661"/>
      <c r="N136" s="661"/>
      <c r="O136" s="661"/>
      <c r="P136" s="661"/>
      <c r="Q136" s="661"/>
      <c r="R136" s="661"/>
      <c r="S136" s="661"/>
      <c r="T136" s="661"/>
      <c r="U136" s="661"/>
      <c r="V136" s="661"/>
      <c r="W136" s="661"/>
      <c r="X136" s="662"/>
      <c r="Y136" s="384">
        <v>12</v>
      </c>
      <c r="Z136" s="385"/>
      <c r="AA136" s="385"/>
      <c r="AB136" s="803"/>
      <c r="AC136" s="666"/>
      <c r="AD136" s="667"/>
      <c r="AE136" s="667"/>
      <c r="AF136" s="667"/>
      <c r="AG136" s="668"/>
      <c r="AH136" s="660" t="s">
        <v>892</v>
      </c>
      <c r="AI136" s="661"/>
      <c r="AJ136" s="661"/>
      <c r="AK136" s="661"/>
      <c r="AL136" s="661"/>
      <c r="AM136" s="661"/>
      <c r="AN136" s="661"/>
      <c r="AO136" s="661"/>
      <c r="AP136" s="661"/>
      <c r="AQ136" s="661"/>
      <c r="AR136" s="661"/>
      <c r="AS136" s="661"/>
      <c r="AT136" s="662"/>
      <c r="AU136" s="384">
        <v>1</v>
      </c>
      <c r="AV136" s="385"/>
      <c r="AW136" s="385"/>
      <c r="AX136" s="386"/>
    </row>
    <row r="137" spans="1:50" ht="24.75" customHeight="1" x14ac:dyDescent="0.2">
      <c r="A137" s="1061"/>
      <c r="B137" s="1062"/>
      <c r="C137" s="1062"/>
      <c r="D137" s="1062"/>
      <c r="E137" s="1062"/>
      <c r="F137" s="1063"/>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2">
      <c r="A138" s="1061"/>
      <c r="B138" s="1062"/>
      <c r="C138" s="1062"/>
      <c r="D138" s="1062"/>
      <c r="E138" s="1062"/>
      <c r="F138" s="1063"/>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2">
      <c r="A139" s="1061"/>
      <c r="B139" s="1062"/>
      <c r="C139" s="1062"/>
      <c r="D139" s="1062"/>
      <c r="E139" s="1062"/>
      <c r="F139" s="1063"/>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2">
      <c r="A140" s="1061"/>
      <c r="B140" s="1062"/>
      <c r="C140" s="1062"/>
      <c r="D140" s="1062"/>
      <c r="E140" s="1062"/>
      <c r="F140" s="1063"/>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2">
      <c r="A141" s="1061"/>
      <c r="B141" s="1062"/>
      <c r="C141" s="1062"/>
      <c r="D141" s="1062"/>
      <c r="E141" s="1062"/>
      <c r="F141" s="1063"/>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2">
      <c r="A142" s="1061"/>
      <c r="B142" s="1062"/>
      <c r="C142" s="1062"/>
      <c r="D142" s="1062"/>
      <c r="E142" s="1062"/>
      <c r="F142" s="1063"/>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2">
      <c r="A143" s="1061"/>
      <c r="B143" s="1062"/>
      <c r="C143" s="1062"/>
      <c r="D143" s="1062"/>
      <c r="E143" s="1062"/>
      <c r="F143" s="1063"/>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2">
      <c r="A144" s="1061"/>
      <c r="B144" s="1062"/>
      <c r="C144" s="1062"/>
      <c r="D144" s="1062"/>
      <c r="E144" s="1062"/>
      <c r="F144" s="1063"/>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2">
      <c r="A145" s="1061"/>
      <c r="B145" s="1062"/>
      <c r="C145" s="1062"/>
      <c r="D145" s="1062"/>
      <c r="E145" s="1062"/>
      <c r="F145" s="1063"/>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5">
      <c r="A146" s="1061"/>
      <c r="B146" s="1062"/>
      <c r="C146" s="1062"/>
      <c r="D146" s="1062"/>
      <c r="E146" s="1062"/>
      <c r="F146" s="1063"/>
      <c r="G146" s="824" t="s">
        <v>20</v>
      </c>
      <c r="H146" s="825"/>
      <c r="I146" s="825"/>
      <c r="J146" s="825"/>
      <c r="K146" s="825"/>
      <c r="L146" s="826"/>
      <c r="M146" s="827"/>
      <c r="N146" s="827"/>
      <c r="O146" s="827"/>
      <c r="P146" s="827"/>
      <c r="Q146" s="827"/>
      <c r="R146" s="827"/>
      <c r="S146" s="827"/>
      <c r="T146" s="827"/>
      <c r="U146" s="827"/>
      <c r="V146" s="827"/>
      <c r="W146" s="827"/>
      <c r="X146" s="828"/>
      <c r="Y146" s="829">
        <f>SUM(Y136:AB145)</f>
        <v>12</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1</v>
      </c>
      <c r="AV146" s="830"/>
      <c r="AW146" s="830"/>
      <c r="AX146" s="832"/>
    </row>
    <row r="147" spans="1:50" ht="30" customHeight="1" x14ac:dyDescent="0.2">
      <c r="A147" s="1061"/>
      <c r="B147" s="1062"/>
      <c r="C147" s="1062"/>
      <c r="D147" s="1062"/>
      <c r="E147" s="1062"/>
      <c r="F147" s="1063"/>
      <c r="G147" s="790" t="s">
        <v>741</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790" t="s">
        <v>742</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1"/>
    </row>
    <row r="148" spans="1:50" ht="24.75" customHeight="1" x14ac:dyDescent="0.2">
      <c r="A148" s="1061"/>
      <c r="B148" s="1062"/>
      <c r="C148" s="1062"/>
      <c r="D148" s="1062"/>
      <c r="E148" s="1062"/>
      <c r="F148" s="1063"/>
      <c r="G148" s="813"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6"/>
      <c r="AC148" s="813"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2">
      <c r="A149" s="1061"/>
      <c r="B149" s="1062"/>
      <c r="C149" s="1062"/>
      <c r="D149" s="1062"/>
      <c r="E149" s="1062"/>
      <c r="F149" s="1063"/>
      <c r="G149" s="1067" t="s">
        <v>610</v>
      </c>
      <c r="H149" s="1068"/>
      <c r="I149" s="1068"/>
      <c r="J149" s="1068"/>
      <c r="K149" s="1069"/>
      <c r="L149" s="660"/>
      <c r="M149" s="661"/>
      <c r="N149" s="661"/>
      <c r="O149" s="661"/>
      <c r="P149" s="661"/>
      <c r="Q149" s="661"/>
      <c r="R149" s="661"/>
      <c r="S149" s="661"/>
      <c r="T149" s="661"/>
      <c r="U149" s="661"/>
      <c r="V149" s="661"/>
      <c r="W149" s="661"/>
      <c r="X149" s="662"/>
      <c r="Y149" s="1079">
        <v>13</v>
      </c>
      <c r="Z149" s="1056"/>
      <c r="AA149" s="1056"/>
      <c r="AB149" s="1057"/>
      <c r="AC149" s="1067" t="s">
        <v>610</v>
      </c>
      <c r="AD149" s="1068"/>
      <c r="AE149" s="1068"/>
      <c r="AF149" s="1068"/>
      <c r="AG149" s="1069"/>
      <c r="AH149" s="660"/>
      <c r="AI149" s="661"/>
      <c r="AJ149" s="661"/>
      <c r="AK149" s="661"/>
      <c r="AL149" s="661"/>
      <c r="AM149" s="661"/>
      <c r="AN149" s="661"/>
      <c r="AO149" s="661"/>
      <c r="AP149" s="661"/>
      <c r="AQ149" s="661"/>
      <c r="AR149" s="661"/>
      <c r="AS149" s="661"/>
      <c r="AT149" s="662"/>
      <c r="AU149" s="384">
        <v>3</v>
      </c>
      <c r="AV149" s="385"/>
      <c r="AW149" s="385"/>
      <c r="AX149" s="386"/>
    </row>
    <row r="150" spans="1:50" ht="24.75" customHeight="1" x14ac:dyDescent="0.2">
      <c r="A150" s="1061"/>
      <c r="B150" s="1062"/>
      <c r="C150" s="1062"/>
      <c r="D150" s="1062"/>
      <c r="E150" s="1062"/>
      <c r="F150" s="1063"/>
      <c r="G150" s="1049" t="s">
        <v>611</v>
      </c>
      <c r="H150" s="1050"/>
      <c r="I150" s="1050"/>
      <c r="J150" s="1050"/>
      <c r="K150" s="1051"/>
      <c r="L150" s="594" t="s">
        <v>822</v>
      </c>
      <c r="M150" s="595"/>
      <c r="N150" s="595"/>
      <c r="O150" s="595"/>
      <c r="P150" s="595"/>
      <c r="Q150" s="595"/>
      <c r="R150" s="595"/>
      <c r="S150" s="595"/>
      <c r="T150" s="595"/>
      <c r="U150" s="595"/>
      <c r="V150" s="595"/>
      <c r="W150" s="595"/>
      <c r="X150" s="596"/>
      <c r="Y150" s="1052">
        <v>0.2</v>
      </c>
      <c r="Z150" s="1053"/>
      <c r="AA150" s="1053"/>
      <c r="AB150" s="1054"/>
      <c r="AC150" s="1049" t="s">
        <v>626</v>
      </c>
      <c r="AD150" s="1050"/>
      <c r="AE150" s="1050"/>
      <c r="AF150" s="1050"/>
      <c r="AG150" s="1051"/>
      <c r="AH150" s="594" t="s">
        <v>827</v>
      </c>
      <c r="AI150" s="595"/>
      <c r="AJ150" s="595"/>
      <c r="AK150" s="595"/>
      <c r="AL150" s="595"/>
      <c r="AM150" s="595"/>
      <c r="AN150" s="595"/>
      <c r="AO150" s="595"/>
      <c r="AP150" s="595"/>
      <c r="AQ150" s="595"/>
      <c r="AR150" s="595"/>
      <c r="AS150" s="595"/>
      <c r="AT150" s="596"/>
      <c r="AU150" s="597">
        <v>0.2</v>
      </c>
      <c r="AV150" s="598"/>
      <c r="AW150" s="598"/>
      <c r="AX150" s="599"/>
    </row>
    <row r="151" spans="1:50" ht="24.75" customHeight="1" x14ac:dyDescent="0.2">
      <c r="A151" s="1061"/>
      <c r="B151" s="1062"/>
      <c r="C151" s="1062"/>
      <c r="D151" s="1062"/>
      <c r="E151" s="1062"/>
      <c r="F151" s="1063"/>
      <c r="G151" s="1049" t="s">
        <v>825</v>
      </c>
      <c r="H151" s="1050"/>
      <c r="I151" s="1050"/>
      <c r="J151" s="1050"/>
      <c r="K151" s="1051"/>
      <c r="L151" s="1078" t="s">
        <v>826</v>
      </c>
      <c r="M151" s="595"/>
      <c r="N151" s="595"/>
      <c r="O151" s="595"/>
      <c r="P151" s="595"/>
      <c r="Q151" s="595"/>
      <c r="R151" s="595"/>
      <c r="S151" s="595"/>
      <c r="T151" s="595"/>
      <c r="U151" s="595"/>
      <c r="V151" s="595"/>
      <c r="W151" s="595"/>
      <c r="X151" s="596"/>
      <c r="Y151" s="1052">
        <v>0.8</v>
      </c>
      <c r="Z151" s="1053"/>
      <c r="AA151" s="1053"/>
      <c r="AB151" s="1054"/>
      <c r="AC151" s="1049" t="s">
        <v>196</v>
      </c>
      <c r="AD151" s="1050"/>
      <c r="AE151" s="1050"/>
      <c r="AF151" s="1050"/>
      <c r="AG151" s="1051"/>
      <c r="AH151" s="594" t="s">
        <v>828</v>
      </c>
      <c r="AI151" s="595"/>
      <c r="AJ151" s="595"/>
      <c r="AK151" s="595"/>
      <c r="AL151" s="595"/>
      <c r="AM151" s="595"/>
      <c r="AN151" s="595"/>
      <c r="AO151" s="595"/>
      <c r="AP151" s="595"/>
      <c r="AQ151" s="595"/>
      <c r="AR151" s="595"/>
      <c r="AS151" s="595"/>
      <c r="AT151" s="596"/>
      <c r="AU151" s="597">
        <v>0.7</v>
      </c>
      <c r="AV151" s="598"/>
      <c r="AW151" s="598"/>
      <c r="AX151" s="599"/>
    </row>
    <row r="152" spans="1:50" ht="24.75" customHeight="1" x14ac:dyDescent="0.2">
      <c r="A152" s="1061"/>
      <c r="B152" s="1062"/>
      <c r="C152" s="1062"/>
      <c r="D152" s="1062"/>
      <c r="E152" s="1062"/>
      <c r="F152" s="1063"/>
      <c r="G152" s="1049" t="s">
        <v>196</v>
      </c>
      <c r="H152" s="1050"/>
      <c r="I152" s="1050"/>
      <c r="J152" s="1050"/>
      <c r="K152" s="1051"/>
      <c r="L152" s="594" t="s">
        <v>614</v>
      </c>
      <c r="M152" s="595"/>
      <c r="N152" s="595"/>
      <c r="O152" s="595"/>
      <c r="P152" s="595"/>
      <c r="Q152" s="595"/>
      <c r="R152" s="595"/>
      <c r="S152" s="595"/>
      <c r="T152" s="595"/>
      <c r="U152" s="595"/>
      <c r="V152" s="595"/>
      <c r="W152" s="595"/>
      <c r="X152" s="596"/>
      <c r="Y152" s="1052">
        <v>7</v>
      </c>
      <c r="Z152" s="1053"/>
      <c r="AA152" s="1053"/>
      <c r="AB152" s="1054"/>
      <c r="AC152" s="1049" t="s">
        <v>614</v>
      </c>
      <c r="AD152" s="1050"/>
      <c r="AE152" s="1050"/>
      <c r="AF152" s="1050"/>
      <c r="AG152" s="1051"/>
      <c r="AH152" s="594"/>
      <c r="AI152" s="595"/>
      <c r="AJ152" s="595"/>
      <c r="AK152" s="595"/>
      <c r="AL152" s="595"/>
      <c r="AM152" s="595"/>
      <c r="AN152" s="595"/>
      <c r="AO152" s="595"/>
      <c r="AP152" s="595"/>
      <c r="AQ152" s="595"/>
      <c r="AR152" s="595"/>
      <c r="AS152" s="595"/>
      <c r="AT152" s="596"/>
      <c r="AU152" s="597">
        <v>0.5</v>
      </c>
      <c r="AV152" s="598"/>
      <c r="AW152" s="598"/>
      <c r="AX152" s="599"/>
    </row>
    <row r="153" spans="1:50" ht="35.4" customHeight="1" x14ac:dyDescent="0.2">
      <c r="A153" s="1061"/>
      <c r="B153" s="1062"/>
      <c r="C153" s="1062"/>
      <c r="D153" s="1062"/>
      <c r="E153" s="1062"/>
      <c r="F153" s="1063"/>
      <c r="G153" s="1075" t="s">
        <v>893</v>
      </c>
      <c r="H153" s="1076"/>
      <c r="I153" s="1076"/>
      <c r="J153" s="1076"/>
      <c r="K153" s="1077"/>
      <c r="L153" s="1078"/>
      <c r="M153" s="595"/>
      <c r="N153" s="595"/>
      <c r="O153" s="595"/>
      <c r="P153" s="595"/>
      <c r="Q153" s="595"/>
      <c r="R153" s="595"/>
      <c r="S153" s="595"/>
      <c r="T153" s="595"/>
      <c r="U153" s="595"/>
      <c r="V153" s="595"/>
      <c r="W153" s="595"/>
      <c r="X153" s="596"/>
      <c r="Y153" s="1052">
        <v>2</v>
      </c>
      <c r="Z153" s="1053"/>
      <c r="AA153" s="1053"/>
      <c r="AB153" s="1053"/>
      <c r="AC153" s="1075" t="s">
        <v>893</v>
      </c>
      <c r="AD153" s="1076"/>
      <c r="AE153" s="1076"/>
      <c r="AF153" s="1076"/>
      <c r="AG153" s="1077"/>
      <c r="AH153" s="594"/>
      <c r="AI153" s="595"/>
      <c r="AJ153" s="595"/>
      <c r="AK153" s="595"/>
      <c r="AL153" s="595"/>
      <c r="AM153" s="595"/>
      <c r="AN153" s="595"/>
      <c r="AO153" s="595"/>
      <c r="AP153" s="595"/>
      <c r="AQ153" s="595"/>
      <c r="AR153" s="595"/>
      <c r="AS153" s="595"/>
      <c r="AT153" s="596"/>
      <c r="AU153" s="597">
        <v>0.4</v>
      </c>
      <c r="AV153" s="598"/>
      <c r="AW153" s="598"/>
      <c r="AX153" s="599"/>
    </row>
    <row r="154" spans="1:50" ht="24.75" customHeight="1" x14ac:dyDescent="0.2">
      <c r="A154" s="1061"/>
      <c r="B154" s="1062"/>
      <c r="C154" s="1062"/>
      <c r="D154" s="1062"/>
      <c r="E154" s="1062"/>
      <c r="F154" s="1063"/>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2">
      <c r="A155" s="1061"/>
      <c r="B155" s="1062"/>
      <c r="C155" s="1062"/>
      <c r="D155" s="1062"/>
      <c r="E155" s="1062"/>
      <c r="F155" s="1063"/>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2">
      <c r="A156" s="1061"/>
      <c r="B156" s="1062"/>
      <c r="C156" s="1062"/>
      <c r="D156" s="1062"/>
      <c r="E156" s="1062"/>
      <c r="F156" s="1063"/>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2">
      <c r="A157" s="1061"/>
      <c r="B157" s="1062"/>
      <c r="C157" s="1062"/>
      <c r="D157" s="1062"/>
      <c r="E157" s="1062"/>
      <c r="F157" s="1063"/>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2">
      <c r="A158" s="1061"/>
      <c r="B158" s="1062"/>
      <c r="C158" s="1062"/>
      <c r="D158" s="1062"/>
      <c r="E158" s="1062"/>
      <c r="F158" s="1063"/>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5">
      <c r="A159" s="1064"/>
      <c r="B159" s="1065"/>
      <c r="C159" s="1065"/>
      <c r="D159" s="1065"/>
      <c r="E159" s="1065"/>
      <c r="F159" s="1066"/>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23</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4.8000000000000007</v>
      </c>
      <c r="AV159" s="1046"/>
      <c r="AW159" s="1046"/>
      <c r="AX159" s="1048"/>
    </row>
    <row r="160" spans="1:50" s="39" customFormat="1" ht="24.75" customHeight="1" thickBot="1" x14ac:dyDescent="0.25"/>
    <row r="161" spans="1:50" ht="30" customHeight="1" x14ac:dyDescent="0.2">
      <c r="A161" s="1072" t="s">
        <v>28</v>
      </c>
      <c r="B161" s="1073"/>
      <c r="C161" s="1073"/>
      <c r="D161" s="1073"/>
      <c r="E161" s="1073"/>
      <c r="F161" s="1074"/>
      <c r="G161" s="790" t="s">
        <v>743</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790" t="s">
        <v>744</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1"/>
    </row>
    <row r="162" spans="1:50" ht="24.75" customHeight="1" x14ac:dyDescent="0.2">
      <c r="A162" s="1061"/>
      <c r="B162" s="1062"/>
      <c r="C162" s="1062"/>
      <c r="D162" s="1062"/>
      <c r="E162" s="1062"/>
      <c r="F162" s="1063"/>
      <c r="G162" s="813"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6"/>
      <c r="AC162" s="813"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2">
      <c r="A163" s="1061"/>
      <c r="B163" s="1062"/>
      <c r="C163" s="1062"/>
      <c r="D163" s="1062"/>
      <c r="E163" s="1062"/>
      <c r="F163" s="1063"/>
      <c r="G163" s="1067" t="s">
        <v>610</v>
      </c>
      <c r="H163" s="1068"/>
      <c r="I163" s="1068"/>
      <c r="J163" s="1068"/>
      <c r="K163" s="1069"/>
      <c r="L163" s="660"/>
      <c r="M163" s="661"/>
      <c r="N163" s="661"/>
      <c r="O163" s="661"/>
      <c r="P163" s="661"/>
      <c r="Q163" s="661"/>
      <c r="R163" s="661"/>
      <c r="S163" s="661"/>
      <c r="T163" s="661"/>
      <c r="U163" s="661"/>
      <c r="V163" s="661"/>
      <c r="W163" s="661"/>
      <c r="X163" s="662"/>
      <c r="Y163" s="1055">
        <v>5.4</v>
      </c>
      <c r="Z163" s="1056"/>
      <c r="AA163" s="1056"/>
      <c r="AB163" s="1057"/>
      <c r="AC163" s="666"/>
      <c r="AD163" s="667"/>
      <c r="AE163" s="667"/>
      <c r="AF163" s="667"/>
      <c r="AG163" s="668"/>
      <c r="AH163" s="660" t="s">
        <v>891</v>
      </c>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2">
      <c r="A164" s="1061"/>
      <c r="B164" s="1062"/>
      <c r="C164" s="1062"/>
      <c r="D164" s="1062"/>
      <c r="E164" s="1062"/>
      <c r="F164" s="1063"/>
      <c r="G164" s="1049" t="s">
        <v>611</v>
      </c>
      <c r="H164" s="1050"/>
      <c r="I164" s="1050"/>
      <c r="J164" s="1050"/>
      <c r="K164" s="1051"/>
      <c r="L164" s="594" t="s">
        <v>829</v>
      </c>
      <c r="M164" s="595"/>
      <c r="N164" s="595"/>
      <c r="O164" s="595"/>
      <c r="P164" s="595"/>
      <c r="Q164" s="595"/>
      <c r="R164" s="595"/>
      <c r="S164" s="595"/>
      <c r="T164" s="595"/>
      <c r="U164" s="595"/>
      <c r="V164" s="595"/>
      <c r="W164" s="595"/>
      <c r="X164" s="596"/>
      <c r="Y164" s="1052">
        <v>0.2</v>
      </c>
      <c r="Z164" s="1053"/>
      <c r="AA164" s="1053"/>
      <c r="AB164" s="1054"/>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2">
      <c r="A165" s="1061"/>
      <c r="B165" s="1062"/>
      <c r="C165" s="1062"/>
      <c r="D165" s="1062"/>
      <c r="E165" s="1062"/>
      <c r="F165" s="1063"/>
      <c r="G165" s="1049" t="s">
        <v>626</v>
      </c>
      <c r="H165" s="1050"/>
      <c r="I165" s="1050"/>
      <c r="J165" s="1050"/>
      <c r="K165" s="1051"/>
      <c r="L165" s="594" t="s">
        <v>827</v>
      </c>
      <c r="M165" s="595"/>
      <c r="N165" s="595"/>
      <c r="O165" s="595"/>
      <c r="P165" s="595"/>
      <c r="Q165" s="595"/>
      <c r="R165" s="595"/>
      <c r="S165" s="595"/>
      <c r="T165" s="595"/>
      <c r="U165" s="595"/>
      <c r="V165" s="595"/>
      <c r="W165" s="595"/>
      <c r="X165" s="596"/>
      <c r="Y165" s="1052">
        <v>0.6</v>
      </c>
      <c r="Z165" s="1053"/>
      <c r="AA165" s="1053"/>
      <c r="AB165" s="1054"/>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2">
      <c r="A166" s="1061"/>
      <c r="B166" s="1062"/>
      <c r="C166" s="1062"/>
      <c r="D166" s="1062"/>
      <c r="E166" s="1062"/>
      <c r="F166" s="1063"/>
      <c r="G166" s="1049" t="s">
        <v>196</v>
      </c>
      <c r="H166" s="1050"/>
      <c r="I166" s="1050"/>
      <c r="J166" s="1050"/>
      <c r="K166" s="1051"/>
      <c r="L166" s="594" t="s">
        <v>830</v>
      </c>
      <c r="M166" s="595"/>
      <c r="N166" s="595"/>
      <c r="O166" s="595"/>
      <c r="P166" s="595"/>
      <c r="Q166" s="595"/>
      <c r="R166" s="595"/>
      <c r="S166" s="595"/>
      <c r="T166" s="595"/>
      <c r="U166" s="595"/>
      <c r="V166" s="595"/>
      <c r="W166" s="595"/>
      <c r="X166" s="596"/>
      <c r="Y166" s="1052">
        <v>1.2</v>
      </c>
      <c r="Z166" s="1053"/>
      <c r="AA166" s="1053"/>
      <c r="AB166" s="1054"/>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2">
      <c r="A167" s="1061"/>
      <c r="B167" s="1062"/>
      <c r="C167" s="1062"/>
      <c r="D167" s="1062"/>
      <c r="E167" s="1062"/>
      <c r="F167" s="1063"/>
      <c r="G167" s="1049" t="s">
        <v>641</v>
      </c>
      <c r="H167" s="1050"/>
      <c r="I167" s="1050"/>
      <c r="J167" s="1050"/>
      <c r="K167" s="1051"/>
      <c r="L167" s="594"/>
      <c r="M167" s="595"/>
      <c r="N167" s="595"/>
      <c r="O167" s="595"/>
      <c r="P167" s="595"/>
      <c r="Q167" s="595"/>
      <c r="R167" s="595"/>
      <c r="S167" s="595"/>
      <c r="T167" s="595"/>
      <c r="U167" s="595"/>
      <c r="V167" s="595"/>
      <c r="W167" s="595"/>
      <c r="X167" s="596"/>
      <c r="Y167" s="1052">
        <v>0.8</v>
      </c>
      <c r="Z167" s="1053"/>
      <c r="AA167" s="1053"/>
      <c r="AB167" s="1053"/>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2">
      <c r="A168" s="1061"/>
      <c r="B168" s="1062"/>
      <c r="C168" s="1062"/>
      <c r="D168" s="1062"/>
      <c r="E168" s="1062"/>
      <c r="F168" s="1063"/>
      <c r="G168" s="1049" t="s">
        <v>630</v>
      </c>
      <c r="H168" s="1050"/>
      <c r="I168" s="1050"/>
      <c r="J168" s="1050"/>
      <c r="K168" s="1051"/>
      <c r="L168" s="594"/>
      <c r="M168" s="595"/>
      <c r="N168" s="595"/>
      <c r="O168" s="595"/>
      <c r="P168" s="595"/>
      <c r="Q168" s="595"/>
      <c r="R168" s="595"/>
      <c r="S168" s="595"/>
      <c r="T168" s="595"/>
      <c r="U168" s="595"/>
      <c r="V168" s="595"/>
      <c r="W168" s="595"/>
      <c r="X168" s="596"/>
      <c r="Y168" s="1052">
        <v>0.7</v>
      </c>
      <c r="Z168" s="1053"/>
      <c r="AA168" s="1053"/>
      <c r="AB168" s="1053"/>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2">
      <c r="A169" s="1061"/>
      <c r="B169" s="1062"/>
      <c r="C169" s="1062"/>
      <c r="D169" s="1062"/>
      <c r="E169" s="1062"/>
      <c r="F169" s="1063"/>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2">
      <c r="A170" s="1061"/>
      <c r="B170" s="1062"/>
      <c r="C170" s="1062"/>
      <c r="D170" s="1062"/>
      <c r="E170" s="1062"/>
      <c r="F170" s="1063"/>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2">
      <c r="A171" s="1061"/>
      <c r="B171" s="1062"/>
      <c r="C171" s="1062"/>
      <c r="D171" s="1062"/>
      <c r="E171" s="1062"/>
      <c r="F171" s="1063"/>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2">
      <c r="A172" s="1061"/>
      <c r="B172" s="1062"/>
      <c r="C172" s="1062"/>
      <c r="D172" s="1062"/>
      <c r="E172" s="1062"/>
      <c r="F172" s="1063"/>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5">
      <c r="A173" s="1061"/>
      <c r="B173" s="1062"/>
      <c r="C173" s="1062"/>
      <c r="D173" s="1062"/>
      <c r="E173" s="1062"/>
      <c r="F173" s="1063"/>
      <c r="G173" s="824" t="s">
        <v>20</v>
      </c>
      <c r="H173" s="825"/>
      <c r="I173" s="825"/>
      <c r="J173" s="825"/>
      <c r="K173" s="825"/>
      <c r="L173" s="826"/>
      <c r="M173" s="827"/>
      <c r="N173" s="827"/>
      <c r="O173" s="827"/>
      <c r="P173" s="827"/>
      <c r="Q173" s="827"/>
      <c r="R173" s="827"/>
      <c r="S173" s="827"/>
      <c r="T173" s="827"/>
      <c r="U173" s="827"/>
      <c r="V173" s="827"/>
      <c r="W173" s="827"/>
      <c r="X173" s="828"/>
      <c r="Y173" s="829">
        <f>SUM(Y163:AB172)</f>
        <v>8.9</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2">
      <c r="A174" s="1061"/>
      <c r="B174" s="1062"/>
      <c r="C174" s="1062"/>
      <c r="D174" s="1062"/>
      <c r="E174" s="1062"/>
      <c r="F174" s="1063"/>
      <c r="G174" s="790" t="s">
        <v>745</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790" t="s">
        <v>746</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1"/>
    </row>
    <row r="175" spans="1:50" ht="25.5" customHeight="1" x14ac:dyDescent="0.2">
      <c r="A175" s="1061"/>
      <c r="B175" s="1062"/>
      <c r="C175" s="1062"/>
      <c r="D175" s="1062"/>
      <c r="E175" s="1062"/>
      <c r="F175" s="1063"/>
      <c r="G175" s="813"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6"/>
      <c r="AC175" s="813"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2">
      <c r="A176" s="1061"/>
      <c r="B176" s="1062"/>
      <c r="C176" s="1062"/>
      <c r="D176" s="1062"/>
      <c r="E176" s="1062"/>
      <c r="F176" s="1063"/>
      <c r="G176" s="666"/>
      <c r="H176" s="667"/>
      <c r="I176" s="667"/>
      <c r="J176" s="667"/>
      <c r="K176" s="668"/>
      <c r="L176" s="660" t="s">
        <v>821</v>
      </c>
      <c r="M176" s="661"/>
      <c r="N176" s="661"/>
      <c r="O176" s="661"/>
      <c r="P176" s="661"/>
      <c r="Q176" s="661"/>
      <c r="R176" s="661"/>
      <c r="S176" s="661"/>
      <c r="T176" s="661"/>
      <c r="U176" s="661"/>
      <c r="V176" s="661"/>
      <c r="W176" s="661"/>
      <c r="X176" s="662"/>
      <c r="Y176" s="384">
        <v>17</v>
      </c>
      <c r="Z176" s="385"/>
      <c r="AA176" s="385"/>
      <c r="AB176" s="803"/>
      <c r="AC176" s="666"/>
      <c r="AD176" s="667"/>
      <c r="AE176" s="667"/>
      <c r="AF176" s="667"/>
      <c r="AG176" s="668"/>
      <c r="AH176" s="660" t="s">
        <v>821</v>
      </c>
      <c r="AI176" s="661"/>
      <c r="AJ176" s="661"/>
      <c r="AK176" s="661"/>
      <c r="AL176" s="661"/>
      <c r="AM176" s="661"/>
      <c r="AN176" s="661"/>
      <c r="AO176" s="661"/>
      <c r="AP176" s="661"/>
      <c r="AQ176" s="661"/>
      <c r="AR176" s="661"/>
      <c r="AS176" s="661"/>
      <c r="AT176" s="662"/>
      <c r="AU176" s="384">
        <v>11</v>
      </c>
      <c r="AV176" s="385"/>
      <c r="AW176" s="385"/>
      <c r="AX176" s="386"/>
    </row>
    <row r="177" spans="1:50" ht="24.75" customHeight="1" x14ac:dyDescent="0.2">
      <c r="A177" s="1061"/>
      <c r="B177" s="1062"/>
      <c r="C177" s="1062"/>
      <c r="D177" s="1062"/>
      <c r="E177" s="1062"/>
      <c r="F177" s="1063"/>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2">
      <c r="A178" s="1061"/>
      <c r="B178" s="1062"/>
      <c r="C178" s="1062"/>
      <c r="D178" s="1062"/>
      <c r="E178" s="1062"/>
      <c r="F178" s="1063"/>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2">
      <c r="A179" s="1061"/>
      <c r="B179" s="1062"/>
      <c r="C179" s="1062"/>
      <c r="D179" s="1062"/>
      <c r="E179" s="1062"/>
      <c r="F179" s="1063"/>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2">
      <c r="A180" s="1061"/>
      <c r="B180" s="1062"/>
      <c r="C180" s="1062"/>
      <c r="D180" s="1062"/>
      <c r="E180" s="1062"/>
      <c r="F180" s="1063"/>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2">
      <c r="A181" s="1061"/>
      <c r="B181" s="1062"/>
      <c r="C181" s="1062"/>
      <c r="D181" s="1062"/>
      <c r="E181" s="1062"/>
      <c r="F181" s="1063"/>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2">
      <c r="A182" s="1061"/>
      <c r="B182" s="1062"/>
      <c r="C182" s="1062"/>
      <c r="D182" s="1062"/>
      <c r="E182" s="1062"/>
      <c r="F182" s="1063"/>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2">
      <c r="A183" s="1061"/>
      <c r="B183" s="1062"/>
      <c r="C183" s="1062"/>
      <c r="D183" s="1062"/>
      <c r="E183" s="1062"/>
      <c r="F183" s="1063"/>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2">
      <c r="A184" s="1061"/>
      <c r="B184" s="1062"/>
      <c r="C184" s="1062"/>
      <c r="D184" s="1062"/>
      <c r="E184" s="1062"/>
      <c r="F184" s="1063"/>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2">
      <c r="A185" s="1061"/>
      <c r="B185" s="1062"/>
      <c r="C185" s="1062"/>
      <c r="D185" s="1062"/>
      <c r="E185" s="1062"/>
      <c r="F185" s="1063"/>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5">
      <c r="A186" s="1061"/>
      <c r="B186" s="1062"/>
      <c r="C186" s="1062"/>
      <c r="D186" s="1062"/>
      <c r="E186" s="1062"/>
      <c r="F186" s="1063"/>
      <c r="G186" s="824" t="s">
        <v>20</v>
      </c>
      <c r="H186" s="825"/>
      <c r="I186" s="825"/>
      <c r="J186" s="825"/>
      <c r="K186" s="825"/>
      <c r="L186" s="826"/>
      <c r="M186" s="827"/>
      <c r="N186" s="827"/>
      <c r="O186" s="827"/>
      <c r="P186" s="827"/>
      <c r="Q186" s="827"/>
      <c r="R186" s="827"/>
      <c r="S186" s="827"/>
      <c r="T186" s="827"/>
      <c r="U186" s="827"/>
      <c r="V186" s="827"/>
      <c r="W186" s="827"/>
      <c r="X186" s="828"/>
      <c r="Y186" s="829">
        <f>SUM(Y176:AB185)</f>
        <v>17</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11</v>
      </c>
      <c r="AV186" s="830"/>
      <c r="AW186" s="830"/>
      <c r="AX186" s="832"/>
    </row>
    <row r="187" spans="1:50" ht="30" customHeight="1" x14ac:dyDescent="0.2">
      <c r="A187" s="1061"/>
      <c r="B187" s="1062"/>
      <c r="C187" s="1062"/>
      <c r="D187" s="1062"/>
      <c r="E187" s="1062"/>
      <c r="F187" s="1063"/>
      <c r="G187" s="790" t="s">
        <v>747</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790" t="s">
        <v>748</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1"/>
    </row>
    <row r="188" spans="1:50" ht="24.75" customHeight="1" x14ac:dyDescent="0.2">
      <c r="A188" s="1061"/>
      <c r="B188" s="1062"/>
      <c r="C188" s="1062"/>
      <c r="D188" s="1062"/>
      <c r="E188" s="1062"/>
      <c r="F188" s="1063"/>
      <c r="G188" s="813"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6"/>
      <c r="AC188" s="813"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2">
      <c r="A189" s="1061"/>
      <c r="B189" s="1062"/>
      <c r="C189" s="1062"/>
      <c r="D189" s="1062"/>
      <c r="E189" s="1062"/>
      <c r="F189" s="1063"/>
      <c r="G189" s="666"/>
      <c r="H189" s="667"/>
      <c r="I189" s="667"/>
      <c r="J189" s="667"/>
      <c r="K189" s="668"/>
      <c r="L189" s="660" t="s">
        <v>821</v>
      </c>
      <c r="M189" s="661"/>
      <c r="N189" s="661"/>
      <c r="O189" s="661"/>
      <c r="P189" s="661"/>
      <c r="Q189" s="661"/>
      <c r="R189" s="661"/>
      <c r="S189" s="661"/>
      <c r="T189" s="661"/>
      <c r="U189" s="661"/>
      <c r="V189" s="661"/>
      <c r="W189" s="661"/>
      <c r="X189" s="662"/>
      <c r="Y189" s="384">
        <v>4</v>
      </c>
      <c r="Z189" s="385"/>
      <c r="AA189" s="385"/>
      <c r="AB189" s="803"/>
      <c r="AC189" s="666"/>
      <c r="AD189" s="667"/>
      <c r="AE189" s="667"/>
      <c r="AF189" s="667"/>
      <c r="AG189" s="668"/>
      <c r="AH189" s="660" t="s">
        <v>821</v>
      </c>
      <c r="AI189" s="661"/>
      <c r="AJ189" s="661"/>
      <c r="AK189" s="661"/>
      <c r="AL189" s="661"/>
      <c r="AM189" s="661"/>
      <c r="AN189" s="661"/>
      <c r="AO189" s="661"/>
      <c r="AP189" s="661"/>
      <c r="AQ189" s="661"/>
      <c r="AR189" s="661"/>
      <c r="AS189" s="661"/>
      <c r="AT189" s="662"/>
      <c r="AU189" s="384">
        <v>19</v>
      </c>
      <c r="AV189" s="385"/>
      <c r="AW189" s="385"/>
      <c r="AX189" s="386"/>
    </row>
    <row r="190" spans="1:50" ht="24.75" customHeight="1" x14ac:dyDescent="0.2">
      <c r="A190" s="1061"/>
      <c r="B190" s="1062"/>
      <c r="C190" s="1062"/>
      <c r="D190" s="1062"/>
      <c r="E190" s="1062"/>
      <c r="F190" s="1063"/>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2">
      <c r="A191" s="1061"/>
      <c r="B191" s="1062"/>
      <c r="C191" s="1062"/>
      <c r="D191" s="1062"/>
      <c r="E191" s="1062"/>
      <c r="F191" s="1063"/>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2">
      <c r="A192" s="1061"/>
      <c r="B192" s="1062"/>
      <c r="C192" s="1062"/>
      <c r="D192" s="1062"/>
      <c r="E192" s="1062"/>
      <c r="F192" s="1063"/>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2">
      <c r="A193" s="1061"/>
      <c r="B193" s="1062"/>
      <c r="C193" s="1062"/>
      <c r="D193" s="1062"/>
      <c r="E193" s="1062"/>
      <c r="F193" s="1063"/>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2">
      <c r="A194" s="1061"/>
      <c r="B194" s="1062"/>
      <c r="C194" s="1062"/>
      <c r="D194" s="1062"/>
      <c r="E194" s="1062"/>
      <c r="F194" s="1063"/>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2">
      <c r="A195" s="1061"/>
      <c r="B195" s="1062"/>
      <c r="C195" s="1062"/>
      <c r="D195" s="1062"/>
      <c r="E195" s="1062"/>
      <c r="F195" s="1063"/>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2">
      <c r="A196" s="1061"/>
      <c r="B196" s="1062"/>
      <c r="C196" s="1062"/>
      <c r="D196" s="1062"/>
      <c r="E196" s="1062"/>
      <c r="F196" s="1063"/>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2">
      <c r="A197" s="1061"/>
      <c r="B197" s="1062"/>
      <c r="C197" s="1062"/>
      <c r="D197" s="1062"/>
      <c r="E197" s="1062"/>
      <c r="F197" s="1063"/>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2">
      <c r="A198" s="1061"/>
      <c r="B198" s="1062"/>
      <c r="C198" s="1062"/>
      <c r="D198" s="1062"/>
      <c r="E198" s="1062"/>
      <c r="F198" s="1063"/>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5">
      <c r="A199" s="1061"/>
      <c r="B199" s="1062"/>
      <c r="C199" s="1062"/>
      <c r="D199" s="1062"/>
      <c r="E199" s="1062"/>
      <c r="F199" s="1063"/>
      <c r="G199" s="824" t="s">
        <v>20</v>
      </c>
      <c r="H199" s="825"/>
      <c r="I199" s="825"/>
      <c r="J199" s="825"/>
      <c r="K199" s="825"/>
      <c r="L199" s="826"/>
      <c r="M199" s="827"/>
      <c r="N199" s="827"/>
      <c r="O199" s="827"/>
      <c r="P199" s="827"/>
      <c r="Q199" s="827"/>
      <c r="R199" s="827"/>
      <c r="S199" s="827"/>
      <c r="T199" s="827"/>
      <c r="U199" s="827"/>
      <c r="V199" s="827"/>
      <c r="W199" s="827"/>
      <c r="X199" s="828"/>
      <c r="Y199" s="829">
        <f>SUM(Y189:AB198)</f>
        <v>4</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19</v>
      </c>
      <c r="AV199" s="830"/>
      <c r="AW199" s="830"/>
      <c r="AX199" s="832"/>
    </row>
    <row r="200" spans="1:50" ht="30" customHeight="1" x14ac:dyDescent="0.2">
      <c r="A200" s="1061"/>
      <c r="B200" s="1062"/>
      <c r="C200" s="1062"/>
      <c r="D200" s="1062"/>
      <c r="E200" s="1062"/>
      <c r="F200" s="1063"/>
      <c r="G200" s="790" t="s">
        <v>749</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790" t="s">
        <v>887</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1"/>
    </row>
    <row r="201" spans="1:50" ht="24.75" customHeight="1" x14ac:dyDescent="0.2">
      <c r="A201" s="1061"/>
      <c r="B201" s="1062"/>
      <c r="C201" s="1062"/>
      <c r="D201" s="1062"/>
      <c r="E201" s="1062"/>
      <c r="F201" s="1063"/>
      <c r="G201" s="813"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6"/>
      <c r="AC201" s="813"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2">
      <c r="A202" s="1061"/>
      <c r="B202" s="1062"/>
      <c r="C202" s="1062"/>
      <c r="D202" s="1062"/>
      <c r="E202" s="1062"/>
      <c r="F202" s="1063"/>
      <c r="G202" s="1067" t="s">
        <v>610</v>
      </c>
      <c r="H202" s="1068"/>
      <c r="I202" s="1068"/>
      <c r="J202" s="1068"/>
      <c r="K202" s="1069"/>
      <c r="L202" s="660" t="s">
        <v>831</v>
      </c>
      <c r="M202" s="661"/>
      <c r="N202" s="661"/>
      <c r="O202" s="661"/>
      <c r="P202" s="661"/>
      <c r="Q202" s="661"/>
      <c r="R202" s="661"/>
      <c r="S202" s="661"/>
      <c r="T202" s="661"/>
      <c r="U202" s="661"/>
      <c r="V202" s="661"/>
      <c r="W202" s="661"/>
      <c r="X202" s="662"/>
      <c r="Y202" s="1055">
        <v>10.3</v>
      </c>
      <c r="Z202" s="1056"/>
      <c r="AA202" s="1056"/>
      <c r="AB202" s="1071"/>
      <c r="AC202" s="666"/>
      <c r="AD202" s="667"/>
      <c r="AE202" s="667"/>
      <c r="AF202" s="667"/>
      <c r="AG202" s="668"/>
      <c r="AH202" s="660" t="s">
        <v>894</v>
      </c>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2">
      <c r="A203" s="1061"/>
      <c r="B203" s="1062"/>
      <c r="C203" s="1062"/>
      <c r="D203" s="1062"/>
      <c r="E203" s="1062"/>
      <c r="F203" s="1063"/>
      <c r="G203" s="1049" t="s">
        <v>832</v>
      </c>
      <c r="H203" s="1050"/>
      <c r="I203" s="1050"/>
      <c r="J203" s="1050"/>
      <c r="K203" s="1051"/>
      <c r="L203" s="594" t="s">
        <v>833</v>
      </c>
      <c r="M203" s="595"/>
      <c r="N203" s="595"/>
      <c r="O203" s="595"/>
      <c r="P203" s="595"/>
      <c r="Q203" s="595"/>
      <c r="R203" s="595"/>
      <c r="S203" s="595"/>
      <c r="T203" s="595"/>
      <c r="U203" s="595"/>
      <c r="V203" s="595"/>
      <c r="W203" s="595"/>
      <c r="X203" s="596"/>
      <c r="Y203" s="1052">
        <v>0.6</v>
      </c>
      <c r="Z203" s="1053"/>
      <c r="AA203" s="1053"/>
      <c r="AB203" s="1070"/>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2">
      <c r="A204" s="1061"/>
      <c r="B204" s="1062"/>
      <c r="C204" s="1062"/>
      <c r="D204" s="1062"/>
      <c r="E204" s="1062"/>
      <c r="F204" s="1063"/>
      <c r="G204" s="1049" t="s">
        <v>626</v>
      </c>
      <c r="H204" s="1050"/>
      <c r="I204" s="1050"/>
      <c r="J204" s="1050"/>
      <c r="K204" s="1051"/>
      <c r="L204" s="594" t="s">
        <v>834</v>
      </c>
      <c r="M204" s="595"/>
      <c r="N204" s="595"/>
      <c r="O204" s="595"/>
      <c r="P204" s="595"/>
      <c r="Q204" s="595"/>
      <c r="R204" s="595"/>
      <c r="S204" s="595"/>
      <c r="T204" s="595"/>
      <c r="U204" s="595"/>
      <c r="V204" s="595"/>
      <c r="W204" s="595"/>
      <c r="X204" s="596"/>
      <c r="Y204" s="1052">
        <v>0.5</v>
      </c>
      <c r="Z204" s="1053"/>
      <c r="AA204" s="1053"/>
      <c r="AB204" s="1070"/>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2">
      <c r="A205" s="1061"/>
      <c r="B205" s="1062"/>
      <c r="C205" s="1062"/>
      <c r="D205" s="1062"/>
      <c r="E205" s="1062"/>
      <c r="F205" s="1063"/>
      <c r="G205" s="1049" t="s">
        <v>819</v>
      </c>
      <c r="H205" s="1050"/>
      <c r="I205" s="1050"/>
      <c r="J205" s="1050"/>
      <c r="K205" s="1051"/>
      <c r="L205" s="594" t="s">
        <v>837</v>
      </c>
      <c r="M205" s="595"/>
      <c r="N205" s="595"/>
      <c r="O205" s="595"/>
      <c r="P205" s="595"/>
      <c r="Q205" s="595"/>
      <c r="R205" s="595"/>
      <c r="S205" s="595"/>
      <c r="T205" s="595"/>
      <c r="U205" s="595"/>
      <c r="V205" s="595"/>
      <c r="W205" s="595"/>
      <c r="X205" s="596"/>
      <c r="Y205" s="1052">
        <v>0.01</v>
      </c>
      <c r="Z205" s="1053"/>
      <c r="AA205" s="1053"/>
      <c r="AB205" s="1070"/>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2">
      <c r="A206" s="1061"/>
      <c r="B206" s="1062"/>
      <c r="C206" s="1062"/>
      <c r="D206" s="1062"/>
      <c r="E206" s="1062"/>
      <c r="F206" s="1063"/>
      <c r="G206" s="1049" t="s">
        <v>635</v>
      </c>
      <c r="H206" s="1050"/>
      <c r="I206" s="1050"/>
      <c r="J206" s="1050"/>
      <c r="K206" s="1051"/>
      <c r="L206" s="594" t="s">
        <v>835</v>
      </c>
      <c r="M206" s="595"/>
      <c r="N206" s="595"/>
      <c r="O206" s="595"/>
      <c r="P206" s="595"/>
      <c r="Q206" s="595"/>
      <c r="R206" s="595"/>
      <c r="S206" s="595"/>
      <c r="T206" s="595"/>
      <c r="U206" s="595"/>
      <c r="V206" s="595"/>
      <c r="W206" s="595"/>
      <c r="X206" s="596"/>
      <c r="Y206" s="1052">
        <v>0.03</v>
      </c>
      <c r="Z206" s="1053"/>
      <c r="AA206" s="1053"/>
      <c r="AB206" s="1070"/>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2">
      <c r="A207" s="1061"/>
      <c r="B207" s="1062"/>
      <c r="C207" s="1062"/>
      <c r="D207" s="1062"/>
      <c r="E207" s="1062"/>
      <c r="F207" s="1063"/>
      <c r="G207" s="1049" t="s">
        <v>627</v>
      </c>
      <c r="H207" s="1050"/>
      <c r="I207" s="1050"/>
      <c r="J207" s="1050"/>
      <c r="K207" s="1051"/>
      <c r="L207" s="594" t="s">
        <v>836</v>
      </c>
      <c r="M207" s="595"/>
      <c r="N207" s="595"/>
      <c r="O207" s="595"/>
      <c r="P207" s="595"/>
      <c r="Q207" s="595"/>
      <c r="R207" s="595"/>
      <c r="S207" s="595"/>
      <c r="T207" s="595"/>
      <c r="U207" s="595"/>
      <c r="V207" s="595"/>
      <c r="W207" s="595"/>
      <c r="X207" s="596"/>
      <c r="Y207" s="1052">
        <v>0.02</v>
      </c>
      <c r="Z207" s="1053"/>
      <c r="AA207" s="1053"/>
      <c r="AB207" s="1070"/>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2">
      <c r="A208" s="1061"/>
      <c r="B208" s="1062"/>
      <c r="C208" s="1062"/>
      <c r="D208" s="1062"/>
      <c r="E208" s="1062"/>
      <c r="F208" s="1063"/>
      <c r="G208" s="1049" t="s">
        <v>614</v>
      </c>
      <c r="H208" s="1050"/>
      <c r="I208" s="1050"/>
      <c r="J208" s="1050"/>
      <c r="K208" s="1051"/>
      <c r="L208" s="594"/>
      <c r="M208" s="595"/>
      <c r="N208" s="595"/>
      <c r="O208" s="595"/>
      <c r="P208" s="595"/>
      <c r="Q208" s="595"/>
      <c r="R208" s="595"/>
      <c r="S208" s="595"/>
      <c r="T208" s="595"/>
      <c r="U208" s="595"/>
      <c r="V208" s="595"/>
      <c r="W208" s="595"/>
      <c r="X208" s="596"/>
      <c r="Y208" s="1052">
        <v>1.2</v>
      </c>
      <c r="Z208" s="1053"/>
      <c r="AA208" s="1053"/>
      <c r="AB208" s="1070"/>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2">
      <c r="A209" s="1061"/>
      <c r="B209" s="1062"/>
      <c r="C209" s="1062"/>
      <c r="D209" s="1062"/>
      <c r="E209" s="1062"/>
      <c r="F209" s="1063"/>
      <c r="G209" s="1049" t="s">
        <v>630</v>
      </c>
      <c r="H209" s="1050"/>
      <c r="I209" s="1050"/>
      <c r="J209" s="1050"/>
      <c r="K209" s="1051"/>
      <c r="L209" s="594"/>
      <c r="M209" s="595"/>
      <c r="N209" s="595"/>
      <c r="O209" s="595"/>
      <c r="P209" s="595"/>
      <c r="Q209" s="595"/>
      <c r="R209" s="595"/>
      <c r="S209" s="595"/>
      <c r="T209" s="595"/>
      <c r="U209" s="595"/>
      <c r="V209" s="595"/>
      <c r="W209" s="595"/>
      <c r="X209" s="596"/>
      <c r="Y209" s="1052">
        <v>1</v>
      </c>
      <c r="Z209" s="1053"/>
      <c r="AA209" s="1053"/>
      <c r="AB209" s="1070"/>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2">
      <c r="A210" s="1061"/>
      <c r="B210" s="1062"/>
      <c r="C210" s="1062"/>
      <c r="D210" s="1062"/>
      <c r="E210" s="1062"/>
      <c r="F210" s="1063"/>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2">
      <c r="A211" s="1061"/>
      <c r="B211" s="1062"/>
      <c r="C211" s="1062"/>
      <c r="D211" s="1062"/>
      <c r="E211" s="1062"/>
      <c r="F211" s="1063"/>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5">
      <c r="A212" s="1064"/>
      <c r="B212" s="1065"/>
      <c r="C212" s="1065"/>
      <c r="D212" s="1065"/>
      <c r="E212" s="1065"/>
      <c r="F212" s="1066"/>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13.659999999999998</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5"/>
    <row r="214" spans="1:50" ht="30" customHeight="1" x14ac:dyDescent="0.2">
      <c r="A214" s="1058" t="s">
        <v>28</v>
      </c>
      <c r="B214" s="1059"/>
      <c r="C214" s="1059"/>
      <c r="D214" s="1059"/>
      <c r="E214" s="1059"/>
      <c r="F214" s="1060"/>
      <c r="G214" s="790" t="s">
        <v>750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790" t="s">
        <v>770</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1"/>
    </row>
    <row r="215" spans="1:50" ht="24.75" customHeight="1" x14ac:dyDescent="0.2">
      <c r="A215" s="1061"/>
      <c r="B215" s="1062"/>
      <c r="C215" s="1062"/>
      <c r="D215" s="1062"/>
      <c r="E215" s="1062"/>
      <c r="F215" s="1063"/>
      <c r="G215" s="813"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6"/>
      <c r="AC215" s="813"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2">
      <c r="A216" s="1061"/>
      <c r="B216" s="1062"/>
      <c r="C216" s="1062"/>
      <c r="D216" s="1062"/>
      <c r="E216" s="1062"/>
      <c r="F216" s="1063"/>
      <c r="G216" s="1067" t="s">
        <v>610</v>
      </c>
      <c r="H216" s="1068"/>
      <c r="I216" s="1068"/>
      <c r="J216" s="1068"/>
      <c r="K216" s="1069"/>
      <c r="L216" s="660" t="s">
        <v>838</v>
      </c>
      <c r="M216" s="661"/>
      <c r="N216" s="661"/>
      <c r="O216" s="661"/>
      <c r="P216" s="661"/>
      <c r="Q216" s="661"/>
      <c r="R216" s="661"/>
      <c r="S216" s="661"/>
      <c r="T216" s="661"/>
      <c r="U216" s="661"/>
      <c r="V216" s="661"/>
      <c r="W216" s="661"/>
      <c r="X216" s="662"/>
      <c r="Y216" s="1055">
        <v>13</v>
      </c>
      <c r="Z216" s="1056"/>
      <c r="AA216" s="1056"/>
      <c r="AB216" s="1057"/>
      <c r="AC216" s="666"/>
      <c r="AD216" s="667"/>
      <c r="AE216" s="667"/>
      <c r="AF216" s="667"/>
      <c r="AG216" s="668"/>
      <c r="AH216" s="660" t="s">
        <v>894</v>
      </c>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2">
      <c r="A217" s="1061"/>
      <c r="B217" s="1062"/>
      <c r="C217" s="1062"/>
      <c r="D217" s="1062"/>
      <c r="E217" s="1062"/>
      <c r="F217" s="1063"/>
      <c r="G217" s="1049" t="s">
        <v>839</v>
      </c>
      <c r="H217" s="1050"/>
      <c r="I217" s="1050"/>
      <c r="J217" s="1050"/>
      <c r="K217" s="1051"/>
      <c r="L217" s="594" t="s">
        <v>840</v>
      </c>
      <c r="M217" s="595"/>
      <c r="N217" s="595"/>
      <c r="O217" s="595"/>
      <c r="P217" s="595"/>
      <c r="Q217" s="595"/>
      <c r="R217" s="595"/>
      <c r="S217" s="595"/>
      <c r="T217" s="595"/>
      <c r="U217" s="595"/>
      <c r="V217" s="595"/>
      <c r="W217" s="595"/>
      <c r="X217" s="596"/>
      <c r="Y217" s="1052">
        <v>2</v>
      </c>
      <c r="Z217" s="1053"/>
      <c r="AA217" s="1053"/>
      <c r="AB217" s="1054"/>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2">
      <c r="A218" s="1061"/>
      <c r="B218" s="1062"/>
      <c r="C218" s="1062"/>
      <c r="D218" s="1062"/>
      <c r="E218" s="1062"/>
      <c r="F218" s="1063"/>
      <c r="G218" s="1049" t="s">
        <v>841</v>
      </c>
      <c r="H218" s="1050"/>
      <c r="I218" s="1050"/>
      <c r="J218" s="1050"/>
      <c r="K218" s="1051"/>
      <c r="L218" s="594" t="s">
        <v>842</v>
      </c>
      <c r="M218" s="595"/>
      <c r="N218" s="595"/>
      <c r="O218" s="595"/>
      <c r="P218" s="595"/>
      <c r="Q218" s="595"/>
      <c r="R218" s="595"/>
      <c r="S218" s="595"/>
      <c r="T218" s="595"/>
      <c r="U218" s="595"/>
      <c r="V218" s="595"/>
      <c r="W218" s="595"/>
      <c r="X218" s="596"/>
      <c r="Y218" s="1052">
        <v>0.3</v>
      </c>
      <c r="Z218" s="1053"/>
      <c r="AA218" s="1053"/>
      <c r="AB218" s="1054"/>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2">
      <c r="A219" s="1061"/>
      <c r="B219" s="1062"/>
      <c r="C219" s="1062"/>
      <c r="D219" s="1062"/>
      <c r="E219" s="1062"/>
      <c r="F219" s="1063"/>
      <c r="G219" s="1049" t="s">
        <v>626</v>
      </c>
      <c r="H219" s="1050"/>
      <c r="I219" s="1050"/>
      <c r="J219" s="1050"/>
      <c r="K219" s="1051"/>
      <c r="L219" s="594" t="s">
        <v>843</v>
      </c>
      <c r="M219" s="595"/>
      <c r="N219" s="595"/>
      <c r="O219" s="595"/>
      <c r="P219" s="595"/>
      <c r="Q219" s="595"/>
      <c r="R219" s="595"/>
      <c r="S219" s="595"/>
      <c r="T219" s="595"/>
      <c r="U219" s="595"/>
      <c r="V219" s="595"/>
      <c r="W219" s="595"/>
      <c r="X219" s="596"/>
      <c r="Y219" s="1052">
        <v>0.3</v>
      </c>
      <c r="Z219" s="1053"/>
      <c r="AA219" s="1053"/>
      <c r="AB219" s="1054"/>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2">
      <c r="A220" s="1061"/>
      <c r="B220" s="1062"/>
      <c r="C220" s="1062"/>
      <c r="D220" s="1062"/>
      <c r="E220" s="1062"/>
      <c r="F220" s="1063"/>
      <c r="G220" s="1049" t="s">
        <v>196</v>
      </c>
      <c r="H220" s="1050"/>
      <c r="I220" s="1050"/>
      <c r="J220" s="1050"/>
      <c r="K220" s="1051"/>
      <c r="L220" s="594" t="s">
        <v>844</v>
      </c>
      <c r="M220" s="595"/>
      <c r="N220" s="595"/>
      <c r="O220" s="595"/>
      <c r="P220" s="595"/>
      <c r="Q220" s="595"/>
      <c r="R220" s="595"/>
      <c r="S220" s="595"/>
      <c r="T220" s="595"/>
      <c r="U220" s="595"/>
      <c r="V220" s="595"/>
      <c r="W220" s="595"/>
      <c r="X220" s="596"/>
      <c r="Y220" s="1052">
        <v>3.4</v>
      </c>
      <c r="Z220" s="1053"/>
      <c r="AA220" s="1053"/>
      <c r="AB220" s="1053"/>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2">
      <c r="A221" s="1061"/>
      <c r="B221" s="1062"/>
      <c r="C221" s="1062"/>
      <c r="D221" s="1062"/>
      <c r="E221" s="1062"/>
      <c r="F221" s="1063"/>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2">
      <c r="A222" s="1061"/>
      <c r="B222" s="1062"/>
      <c r="C222" s="1062"/>
      <c r="D222" s="1062"/>
      <c r="E222" s="1062"/>
      <c r="F222" s="1063"/>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2">
      <c r="A223" s="1061"/>
      <c r="B223" s="1062"/>
      <c r="C223" s="1062"/>
      <c r="D223" s="1062"/>
      <c r="E223" s="1062"/>
      <c r="F223" s="1063"/>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2">
      <c r="A224" s="1061"/>
      <c r="B224" s="1062"/>
      <c r="C224" s="1062"/>
      <c r="D224" s="1062"/>
      <c r="E224" s="1062"/>
      <c r="F224" s="1063"/>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2">
      <c r="A225" s="1061"/>
      <c r="B225" s="1062"/>
      <c r="C225" s="1062"/>
      <c r="D225" s="1062"/>
      <c r="E225" s="1062"/>
      <c r="F225" s="1063"/>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x14ac:dyDescent="0.2">
      <c r="A226" s="1061"/>
      <c r="B226" s="1062"/>
      <c r="C226" s="1062"/>
      <c r="D226" s="1062"/>
      <c r="E226" s="1062"/>
      <c r="F226" s="1063"/>
      <c r="G226" s="824" t="s">
        <v>20</v>
      </c>
      <c r="H226" s="825"/>
      <c r="I226" s="825"/>
      <c r="J226" s="825"/>
      <c r="K226" s="825"/>
      <c r="L226" s="826"/>
      <c r="M226" s="827"/>
      <c r="N226" s="827"/>
      <c r="O226" s="827"/>
      <c r="P226" s="827"/>
      <c r="Q226" s="827"/>
      <c r="R226" s="827"/>
      <c r="S226" s="827"/>
      <c r="T226" s="827"/>
      <c r="U226" s="827"/>
      <c r="V226" s="827"/>
      <c r="W226" s="827"/>
      <c r="X226" s="828"/>
      <c r="Y226" s="829">
        <f>SUM(Y216:AB225)</f>
        <v>19</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hidden="1" customHeight="1" x14ac:dyDescent="0.2">
      <c r="A227" s="1061"/>
      <c r="B227" s="1062"/>
      <c r="C227" s="1062"/>
      <c r="D227" s="1062"/>
      <c r="E227" s="1062"/>
      <c r="F227" s="1063"/>
      <c r="G227" s="790" t="s">
        <v>368</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790" t="s">
        <v>369</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1"/>
    </row>
    <row r="228" spans="1:50" ht="25.5" hidden="1" customHeight="1" x14ac:dyDescent="0.2">
      <c r="A228" s="1061"/>
      <c r="B228" s="1062"/>
      <c r="C228" s="1062"/>
      <c r="D228" s="1062"/>
      <c r="E228" s="1062"/>
      <c r="F228" s="1063"/>
      <c r="G228" s="813"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6"/>
      <c r="AC228" s="813"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hidden="1" customHeight="1" x14ac:dyDescent="0.2">
      <c r="A229" s="1061"/>
      <c r="B229" s="1062"/>
      <c r="C229" s="1062"/>
      <c r="D229" s="1062"/>
      <c r="E229" s="1062"/>
      <c r="F229" s="1063"/>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3"/>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hidden="1" customHeight="1" x14ac:dyDescent="0.2">
      <c r="A230" s="1061"/>
      <c r="B230" s="1062"/>
      <c r="C230" s="1062"/>
      <c r="D230" s="1062"/>
      <c r="E230" s="1062"/>
      <c r="F230" s="1063"/>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hidden="1" customHeight="1" x14ac:dyDescent="0.2">
      <c r="A231" s="1061"/>
      <c r="B231" s="1062"/>
      <c r="C231" s="1062"/>
      <c r="D231" s="1062"/>
      <c r="E231" s="1062"/>
      <c r="F231" s="1063"/>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hidden="1" customHeight="1" x14ac:dyDescent="0.2">
      <c r="A232" s="1061"/>
      <c r="B232" s="1062"/>
      <c r="C232" s="1062"/>
      <c r="D232" s="1062"/>
      <c r="E232" s="1062"/>
      <c r="F232" s="1063"/>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hidden="1" customHeight="1" x14ac:dyDescent="0.2">
      <c r="A233" s="1061"/>
      <c r="B233" s="1062"/>
      <c r="C233" s="1062"/>
      <c r="D233" s="1062"/>
      <c r="E233" s="1062"/>
      <c r="F233" s="1063"/>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hidden="1" customHeight="1" x14ac:dyDescent="0.2">
      <c r="A234" s="1061"/>
      <c r="B234" s="1062"/>
      <c r="C234" s="1062"/>
      <c r="D234" s="1062"/>
      <c r="E234" s="1062"/>
      <c r="F234" s="1063"/>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hidden="1" customHeight="1" x14ac:dyDescent="0.2">
      <c r="A235" s="1061"/>
      <c r="B235" s="1062"/>
      <c r="C235" s="1062"/>
      <c r="D235" s="1062"/>
      <c r="E235" s="1062"/>
      <c r="F235" s="1063"/>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hidden="1" customHeight="1" x14ac:dyDescent="0.2">
      <c r="A236" s="1061"/>
      <c r="B236" s="1062"/>
      <c r="C236" s="1062"/>
      <c r="D236" s="1062"/>
      <c r="E236" s="1062"/>
      <c r="F236" s="1063"/>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hidden="1" customHeight="1" x14ac:dyDescent="0.2">
      <c r="A237" s="1061"/>
      <c r="B237" s="1062"/>
      <c r="C237" s="1062"/>
      <c r="D237" s="1062"/>
      <c r="E237" s="1062"/>
      <c r="F237" s="1063"/>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hidden="1" customHeight="1" x14ac:dyDescent="0.2">
      <c r="A238" s="1061"/>
      <c r="B238" s="1062"/>
      <c r="C238" s="1062"/>
      <c r="D238" s="1062"/>
      <c r="E238" s="1062"/>
      <c r="F238" s="1063"/>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hidden="1" customHeight="1" thickBot="1" x14ac:dyDescent="0.25">
      <c r="A239" s="1061"/>
      <c r="B239" s="1062"/>
      <c r="C239" s="1062"/>
      <c r="D239" s="1062"/>
      <c r="E239" s="1062"/>
      <c r="F239" s="106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hidden="1" customHeight="1" x14ac:dyDescent="0.2">
      <c r="A240" s="1061"/>
      <c r="B240" s="1062"/>
      <c r="C240" s="1062"/>
      <c r="D240" s="1062"/>
      <c r="E240" s="1062"/>
      <c r="F240" s="1063"/>
      <c r="G240" s="790" t="s">
        <v>370</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790" t="s">
        <v>371</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1"/>
    </row>
    <row r="241" spans="1:50" ht="24.75" hidden="1" customHeight="1" x14ac:dyDescent="0.2">
      <c r="A241" s="1061"/>
      <c r="B241" s="1062"/>
      <c r="C241" s="1062"/>
      <c r="D241" s="1062"/>
      <c r="E241" s="1062"/>
      <c r="F241" s="1063"/>
      <c r="G241" s="813"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6"/>
      <c r="AC241" s="813"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hidden="1" customHeight="1" x14ac:dyDescent="0.2">
      <c r="A242" s="1061"/>
      <c r="B242" s="1062"/>
      <c r="C242" s="1062"/>
      <c r="D242" s="1062"/>
      <c r="E242" s="1062"/>
      <c r="F242" s="1063"/>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3"/>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hidden="1" customHeight="1" x14ac:dyDescent="0.2">
      <c r="A243" s="1061"/>
      <c r="B243" s="1062"/>
      <c r="C243" s="1062"/>
      <c r="D243" s="1062"/>
      <c r="E243" s="1062"/>
      <c r="F243" s="1063"/>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hidden="1" customHeight="1" x14ac:dyDescent="0.2">
      <c r="A244" s="1061"/>
      <c r="B244" s="1062"/>
      <c r="C244" s="1062"/>
      <c r="D244" s="1062"/>
      <c r="E244" s="1062"/>
      <c r="F244" s="1063"/>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hidden="1" customHeight="1" x14ac:dyDescent="0.2">
      <c r="A245" s="1061"/>
      <c r="B245" s="1062"/>
      <c r="C245" s="1062"/>
      <c r="D245" s="1062"/>
      <c r="E245" s="1062"/>
      <c r="F245" s="1063"/>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hidden="1" customHeight="1" x14ac:dyDescent="0.2">
      <c r="A246" s="1061"/>
      <c r="B246" s="1062"/>
      <c r="C246" s="1062"/>
      <c r="D246" s="1062"/>
      <c r="E246" s="1062"/>
      <c r="F246" s="1063"/>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hidden="1" customHeight="1" x14ac:dyDescent="0.2">
      <c r="A247" s="1061"/>
      <c r="B247" s="1062"/>
      <c r="C247" s="1062"/>
      <c r="D247" s="1062"/>
      <c r="E247" s="1062"/>
      <c r="F247" s="1063"/>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hidden="1" customHeight="1" x14ac:dyDescent="0.2">
      <c r="A248" s="1061"/>
      <c r="B248" s="1062"/>
      <c r="C248" s="1062"/>
      <c r="D248" s="1062"/>
      <c r="E248" s="1062"/>
      <c r="F248" s="1063"/>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hidden="1" customHeight="1" x14ac:dyDescent="0.2">
      <c r="A249" s="1061"/>
      <c r="B249" s="1062"/>
      <c r="C249" s="1062"/>
      <c r="D249" s="1062"/>
      <c r="E249" s="1062"/>
      <c r="F249" s="1063"/>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hidden="1" customHeight="1" x14ac:dyDescent="0.2">
      <c r="A250" s="1061"/>
      <c r="B250" s="1062"/>
      <c r="C250" s="1062"/>
      <c r="D250" s="1062"/>
      <c r="E250" s="1062"/>
      <c r="F250" s="1063"/>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hidden="1" customHeight="1" x14ac:dyDescent="0.2">
      <c r="A251" s="1061"/>
      <c r="B251" s="1062"/>
      <c r="C251" s="1062"/>
      <c r="D251" s="1062"/>
      <c r="E251" s="1062"/>
      <c r="F251" s="1063"/>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hidden="1" customHeight="1" thickBot="1" x14ac:dyDescent="0.25">
      <c r="A252" s="1061"/>
      <c r="B252" s="1062"/>
      <c r="C252" s="1062"/>
      <c r="D252" s="1062"/>
      <c r="E252" s="1062"/>
      <c r="F252" s="106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hidden="1" customHeight="1" x14ac:dyDescent="0.2">
      <c r="A253" s="1061"/>
      <c r="B253" s="1062"/>
      <c r="C253" s="1062"/>
      <c r="D253" s="1062"/>
      <c r="E253" s="1062"/>
      <c r="F253" s="1063"/>
      <c r="G253" s="790" t="s">
        <v>372</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790" t="s">
        <v>300</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1"/>
    </row>
    <row r="254" spans="1:50" ht="24.75" hidden="1" customHeight="1" x14ac:dyDescent="0.2">
      <c r="A254" s="1061"/>
      <c r="B254" s="1062"/>
      <c r="C254" s="1062"/>
      <c r="D254" s="1062"/>
      <c r="E254" s="1062"/>
      <c r="F254" s="1063"/>
      <c r="G254" s="813"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6"/>
      <c r="AC254" s="813"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hidden="1" customHeight="1" x14ac:dyDescent="0.2">
      <c r="A255" s="1061"/>
      <c r="B255" s="1062"/>
      <c r="C255" s="1062"/>
      <c r="D255" s="1062"/>
      <c r="E255" s="1062"/>
      <c r="F255" s="1063"/>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3"/>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hidden="1" customHeight="1" x14ac:dyDescent="0.2">
      <c r="A256" s="1061"/>
      <c r="B256" s="1062"/>
      <c r="C256" s="1062"/>
      <c r="D256" s="1062"/>
      <c r="E256" s="1062"/>
      <c r="F256" s="1063"/>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hidden="1" customHeight="1" x14ac:dyDescent="0.2">
      <c r="A257" s="1061"/>
      <c r="B257" s="1062"/>
      <c r="C257" s="1062"/>
      <c r="D257" s="1062"/>
      <c r="E257" s="1062"/>
      <c r="F257" s="1063"/>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hidden="1" customHeight="1" x14ac:dyDescent="0.2">
      <c r="A258" s="1061"/>
      <c r="B258" s="1062"/>
      <c r="C258" s="1062"/>
      <c r="D258" s="1062"/>
      <c r="E258" s="1062"/>
      <c r="F258" s="1063"/>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hidden="1" customHeight="1" x14ac:dyDescent="0.2">
      <c r="A259" s="1061"/>
      <c r="B259" s="1062"/>
      <c r="C259" s="1062"/>
      <c r="D259" s="1062"/>
      <c r="E259" s="1062"/>
      <c r="F259" s="1063"/>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hidden="1" customHeight="1" x14ac:dyDescent="0.2">
      <c r="A260" s="1061"/>
      <c r="B260" s="1062"/>
      <c r="C260" s="1062"/>
      <c r="D260" s="1062"/>
      <c r="E260" s="1062"/>
      <c r="F260" s="1063"/>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hidden="1" customHeight="1" x14ac:dyDescent="0.2">
      <c r="A261" s="1061"/>
      <c r="B261" s="1062"/>
      <c r="C261" s="1062"/>
      <c r="D261" s="1062"/>
      <c r="E261" s="1062"/>
      <c r="F261" s="1063"/>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hidden="1" customHeight="1" x14ac:dyDescent="0.2">
      <c r="A262" s="1061"/>
      <c r="B262" s="1062"/>
      <c r="C262" s="1062"/>
      <c r="D262" s="1062"/>
      <c r="E262" s="1062"/>
      <c r="F262" s="1063"/>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hidden="1" customHeight="1" x14ac:dyDescent="0.2">
      <c r="A263" s="1061"/>
      <c r="B263" s="1062"/>
      <c r="C263" s="1062"/>
      <c r="D263" s="1062"/>
      <c r="E263" s="1062"/>
      <c r="F263" s="1063"/>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hidden="1" customHeight="1" x14ac:dyDescent="0.2">
      <c r="A264" s="1061"/>
      <c r="B264" s="1062"/>
      <c r="C264" s="1062"/>
      <c r="D264" s="1062"/>
      <c r="E264" s="1062"/>
      <c r="F264" s="1063"/>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hidden="1" customHeight="1" thickBot="1" x14ac:dyDescent="0.25">
      <c r="A265" s="1064"/>
      <c r="B265" s="1065"/>
      <c r="C265" s="1065"/>
      <c r="D265" s="1065"/>
      <c r="E265" s="1065"/>
      <c r="F265" s="1066"/>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7" priority="295">
      <formula>IF(RIGHT(TEXT(Y5,"0.#"),1)=".",FALSE,TRUE)</formula>
    </cfRule>
    <cfRule type="expression" dxfId="546" priority="296">
      <formula>IF(RIGHT(TEXT(Y5,"0.#"),1)=".",TRUE,FALSE)</formula>
    </cfRule>
  </conditionalFormatting>
  <conditionalFormatting sqref="Y14">
    <cfRule type="expression" dxfId="545" priority="293">
      <formula>IF(RIGHT(TEXT(Y14,"0.#"),1)=".",FALSE,TRUE)</formula>
    </cfRule>
    <cfRule type="expression" dxfId="544" priority="294">
      <formula>IF(RIGHT(TEXT(Y14,"0.#"),1)=".",TRUE,FALSE)</formula>
    </cfRule>
  </conditionalFormatting>
  <conditionalFormatting sqref="Y6:Y13 Y4">
    <cfRule type="expression" dxfId="543" priority="291">
      <formula>IF(RIGHT(TEXT(Y4,"0.#"),1)=".",FALSE,TRUE)</formula>
    </cfRule>
    <cfRule type="expression" dxfId="542" priority="292">
      <formula>IF(RIGHT(TEXT(Y4,"0.#"),1)=".",TRUE,FALSE)</formula>
    </cfRule>
  </conditionalFormatting>
  <conditionalFormatting sqref="AU5">
    <cfRule type="expression" dxfId="541" priority="289">
      <formula>IF(RIGHT(TEXT(AU5,"0.#"),1)=".",FALSE,TRUE)</formula>
    </cfRule>
    <cfRule type="expression" dxfId="540" priority="290">
      <formula>IF(RIGHT(TEXT(AU5,"0.#"),1)=".",TRUE,FALSE)</formula>
    </cfRule>
  </conditionalFormatting>
  <conditionalFormatting sqref="AU14">
    <cfRule type="expression" dxfId="539" priority="287">
      <formula>IF(RIGHT(TEXT(AU14,"0.#"),1)=".",FALSE,TRUE)</formula>
    </cfRule>
    <cfRule type="expression" dxfId="538" priority="288">
      <formula>IF(RIGHT(TEXT(AU14,"0.#"),1)=".",TRUE,FALSE)</formula>
    </cfRule>
  </conditionalFormatting>
  <conditionalFormatting sqref="AU6:AU13 AU4">
    <cfRule type="expression" dxfId="537" priority="285">
      <formula>IF(RIGHT(TEXT(AU4,"0.#"),1)=".",FALSE,TRUE)</formula>
    </cfRule>
    <cfRule type="expression" dxfId="536" priority="286">
      <formula>IF(RIGHT(TEXT(AU4,"0.#"),1)=".",TRUE,FALSE)</formula>
    </cfRule>
  </conditionalFormatting>
  <conditionalFormatting sqref="Y18">
    <cfRule type="expression" dxfId="535" priority="283">
      <formula>IF(RIGHT(TEXT(Y18,"0.#"),1)=".",FALSE,TRUE)</formula>
    </cfRule>
    <cfRule type="expression" dxfId="534" priority="284">
      <formula>IF(RIGHT(TEXT(Y18,"0.#"),1)=".",TRUE,FALSE)</formula>
    </cfRule>
  </conditionalFormatting>
  <conditionalFormatting sqref="Y27">
    <cfRule type="expression" dxfId="533" priority="281">
      <formula>IF(RIGHT(TEXT(Y27,"0.#"),1)=".",FALSE,TRUE)</formula>
    </cfRule>
    <cfRule type="expression" dxfId="532" priority="282">
      <formula>IF(RIGHT(TEXT(Y27,"0.#"),1)=".",TRUE,FALSE)</formula>
    </cfRule>
  </conditionalFormatting>
  <conditionalFormatting sqref="Y19:Y26 Y17">
    <cfRule type="expression" dxfId="531" priority="279">
      <formula>IF(RIGHT(TEXT(Y17,"0.#"),1)=".",FALSE,TRUE)</formula>
    </cfRule>
    <cfRule type="expression" dxfId="530" priority="280">
      <formula>IF(RIGHT(TEXT(Y17,"0.#"),1)=".",TRUE,FALSE)</formula>
    </cfRule>
  </conditionalFormatting>
  <conditionalFormatting sqref="AU18">
    <cfRule type="expression" dxfId="529" priority="277">
      <formula>IF(RIGHT(TEXT(AU18,"0.#"),1)=".",FALSE,TRUE)</formula>
    </cfRule>
    <cfRule type="expression" dxfId="528" priority="278">
      <formula>IF(RIGHT(TEXT(AU18,"0.#"),1)=".",TRUE,FALSE)</formula>
    </cfRule>
  </conditionalFormatting>
  <conditionalFormatting sqref="AU27">
    <cfRule type="expression" dxfId="527" priority="275">
      <formula>IF(RIGHT(TEXT(AU27,"0.#"),1)=".",FALSE,TRUE)</formula>
    </cfRule>
    <cfRule type="expression" dxfId="526" priority="276">
      <formula>IF(RIGHT(TEXT(AU27,"0.#"),1)=".",TRUE,FALSE)</formula>
    </cfRule>
  </conditionalFormatting>
  <conditionalFormatting sqref="AU19:AU26 AU17">
    <cfRule type="expression" dxfId="525" priority="273">
      <formula>IF(RIGHT(TEXT(AU17,"0.#"),1)=".",FALSE,TRUE)</formula>
    </cfRule>
    <cfRule type="expression" dxfId="524" priority="274">
      <formula>IF(RIGHT(TEXT(AU17,"0.#"),1)=".",TRUE,FALSE)</formula>
    </cfRule>
  </conditionalFormatting>
  <conditionalFormatting sqref="Y31">
    <cfRule type="expression" dxfId="523" priority="271">
      <formula>IF(RIGHT(TEXT(Y31,"0.#"),1)=".",FALSE,TRUE)</formula>
    </cfRule>
    <cfRule type="expression" dxfId="522" priority="272">
      <formula>IF(RIGHT(TEXT(Y31,"0.#"),1)=".",TRUE,FALSE)</formula>
    </cfRule>
  </conditionalFormatting>
  <conditionalFormatting sqref="Y40">
    <cfRule type="expression" dxfId="521" priority="269">
      <formula>IF(RIGHT(TEXT(Y40,"0.#"),1)=".",FALSE,TRUE)</formula>
    </cfRule>
    <cfRule type="expression" dxfId="520" priority="270">
      <formula>IF(RIGHT(TEXT(Y40,"0.#"),1)=".",TRUE,FALSE)</formula>
    </cfRule>
  </conditionalFormatting>
  <conditionalFormatting sqref="Y32:Y39 Y30">
    <cfRule type="expression" dxfId="519" priority="267">
      <formula>IF(RIGHT(TEXT(Y30,"0.#"),1)=".",FALSE,TRUE)</formula>
    </cfRule>
    <cfRule type="expression" dxfId="518" priority="268">
      <formula>IF(RIGHT(TEXT(Y30,"0.#"),1)=".",TRUE,FALSE)</formula>
    </cfRule>
  </conditionalFormatting>
  <conditionalFormatting sqref="AU31">
    <cfRule type="expression" dxfId="517" priority="265">
      <formula>IF(RIGHT(TEXT(AU31,"0.#"),1)=".",FALSE,TRUE)</formula>
    </cfRule>
    <cfRule type="expression" dxfId="516" priority="266">
      <formula>IF(RIGHT(TEXT(AU31,"0.#"),1)=".",TRUE,FALSE)</formula>
    </cfRule>
  </conditionalFormatting>
  <conditionalFormatting sqref="AU40">
    <cfRule type="expression" dxfId="515" priority="263">
      <formula>IF(RIGHT(TEXT(AU40,"0.#"),1)=".",FALSE,TRUE)</formula>
    </cfRule>
    <cfRule type="expression" dxfId="514" priority="264">
      <formula>IF(RIGHT(TEXT(AU40,"0.#"),1)=".",TRUE,FALSE)</formula>
    </cfRule>
  </conditionalFormatting>
  <conditionalFormatting sqref="AU32:AU39 AU30">
    <cfRule type="expression" dxfId="513" priority="261">
      <formula>IF(RIGHT(TEXT(AU30,"0.#"),1)=".",FALSE,TRUE)</formula>
    </cfRule>
    <cfRule type="expression" dxfId="512" priority="262">
      <formula>IF(RIGHT(TEXT(AU30,"0.#"),1)=".",TRUE,FALSE)</formula>
    </cfRule>
  </conditionalFormatting>
  <conditionalFormatting sqref="Y44">
    <cfRule type="expression" dxfId="511" priority="259">
      <formula>IF(RIGHT(TEXT(Y44,"0.#"),1)=".",FALSE,TRUE)</formula>
    </cfRule>
    <cfRule type="expression" dxfId="510" priority="260">
      <formula>IF(RIGHT(TEXT(Y44,"0.#"),1)=".",TRUE,FALSE)</formula>
    </cfRule>
  </conditionalFormatting>
  <conditionalFormatting sqref="Y53">
    <cfRule type="expression" dxfId="509" priority="257">
      <formula>IF(RIGHT(TEXT(Y53,"0.#"),1)=".",FALSE,TRUE)</formula>
    </cfRule>
    <cfRule type="expression" dxfId="508" priority="258">
      <formula>IF(RIGHT(TEXT(Y53,"0.#"),1)=".",TRUE,FALSE)</formula>
    </cfRule>
  </conditionalFormatting>
  <conditionalFormatting sqref="Y45:Y52 Y43">
    <cfRule type="expression" dxfId="507" priority="255">
      <formula>IF(RIGHT(TEXT(Y43,"0.#"),1)=".",FALSE,TRUE)</formula>
    </cfRule>
    <cfRule type="expression" dxfId="506" priority="256">
      <formula>IF(RIGHT(TEXT(Y43,"0.#"),1)=".",TRUE,FALSE)</formula>
    </cfRule>
  </conditionalFormatting>
  <conditionalFormatting sqref="AU44">
    <cfRule type="expression" dxfId="505" priority="253">
      <formula>IF(RIGHT(TEXT(AU44,"0.#"),1)=".",FALSE,TRUE)</formula>
    </cfRule>
    <cfRule type="expression" dxfId="504" priority="254">
      <formula>IF(RIGHT(TEXT(AU44,"0.#"),1)=".",TRUE,FALSE)</formula>
    </cfRule>
  </conditionalFormatting>
  <conditionalFormatting sqref="AU53">
    <cfRule type="expression" dxfId="503" priority="251">
      <formula>IF(RIGHT(TEXT(AU53,"0.#"),1)=".",FALSE,TRUE)</formula>
    </cfRule>
    <cfRule type="expression" dxfId="502" priority="252">
      <formula>IF(RIGHT(TEXT(AU53,"0.#"),1)=".",TRUE,FALSE)</formula>
    </cfRule>
  </conditionalFormatting>
  <conditionalFormatting sqref="AU45:AU52 AU43">
    <cfRule type="expression" dxfId="501" priority="249">
      <formula>IF(RIGHT(TEXT(AU43,"0.#"),1)=".",FALSE,TRUE)</formula>
    </cfRule>
    <cfRule type="expression" dxfId="500" priority="250">
      <formula>IF(RIGHT(TEXT(AU43,"0.#"),1)=".",TRUE,FALSE)</formula>
    </cfRule>
  </conditionalFormatting>
  <conditionalFormatting sqref="Y58">
    <cfRule type="expression" dxfId="499" priority="247">
      <formula>IF(RIGHT(TEXT(Y58,"0.#"),1)=".",FALSE,TRUE)</formula>
    </cfRule>
    <cfRule type="expression" dxfId="498" priority="248">
      <formula>IF(RIGHT(TEXT(Y58,"0.#"),1)=".",TRUE,FALSE)</formula>
    </cfRule>
  </conditionalFormatting>
  <conditionalFormatting sqref="Y67">
    <cfRule type="expression" dxfId="497" priority="245">
      <formula>IF(RIGHT(TEXT(Y67,"0.#"),1)=".",FALSE,TRUE)</formula>
    </cfRule>
    <cfRule type="expression" dxfId="496" priority="246">
      <formula>IF(RIGHT(TEXT(Y67,"0.#"),1)=".",TRUE,FALSE)</formula>
    </cfRule>
  </conditionalFormatting>
  <conditionalFormatting sqref="Y59:Y66 Y57">
    <cfRule type="expression" dxfId="495" priority="243">
      <formula>IF(RIGHT(TEXT(Y57,"0.#"),1)=".",FALSE,TRUE)</formula>
    </cfRule>
    <cfRule type="expression" dxfId="494" priority="244">
      <formula>IF(RIGHT(TEXT(Y57,"0.#"),1)=".",TRUE,FALSE)</formula>
    </cfRule>
  </conditionalFormatting>
  <conditionalFormatting sqref="AU58">
    <cfRule type="expression" dxfId="493" priority="241">
      <formula>IF(RIGHT(TEXT(AU58,"0.#"),1)=".",FALSE,TRUE)</formula>
    </cfRule>
    <cfRule type="expression" dxfId="492" priority="242">
      <formula>IF(RIGHT(TEXT(AU58,"0.#"),1)=".",TRUE,FALSE)</formula>
    </cfRule>
  </conditionalFormatting>
  <conditionalFormatting sqref="AU67">
    <cfRule type="expression" dxfId="491" priority="239">
      <formula>IF(RIGHT(TEXT(AU67,"0.#"),1)=".",FALSE,TRUE)</formula>
    </cfRule>
    <cfRule type="expression" dxfId="490" priority="240">
      <formula>IF(RIGHT(TEXT(AU67,"0.#"),1)=".",TRUE,FALSE)</formula>
    </cfRule>
  </conditionalFormatting>
  <conditionalFormatting sqref="AU59:AU66 AU57">
    <cfRule type="expression" dxfId="489" priority="237">
      <formula>IF(RIGHT(TEXT(AU57,"0.#"),1)=".",FALSE,TRUE)</formula>
    </cfRule>
    <cfRule type="expression" dxfId="488" priority="238">
      <formula>IF(RIGHT(TEXT(AU57,"0.#"),1)=".",TRUE,FALSE)</formula>
    </cfRule>
  </conditionalFormatting>
  <conditionalFormatting sqref="Y71">
    <cfRule type="expression" dxfId="487" priority="235">
      <formula>IF(RIGHT(TEXT(Y71,"0.#"),1)=".",FALSE,TRUE)</formula>
    </cfRule>
    <cfRule type="expression" dxfId="486" priority="236">
      <formula>IF(RIGHT(TEXT(Y71,"0.#"),1)=".",TRUE,FALSE)</formula>
    </cfRule>
  </conditionalFormatting>
  <conditionalFormatting sqref="Y80">
    <cfRule type="expression" dxfId="485" priority="233">
      <formula>IF(RIGHT(TEXT(Y80,"0.#"),1)=".",FALSE,TRUE)</formula>
    </cfRule>
    <cfRule type="expression" dxfId="484" priority="234">
      <formula>IF(RIGHT(TEXT(Y80,"0.#"),1)=".",TRUE,FALSE)</formula>
    </cfRule>
  </conditionalFormatting>
  <conditionalFormatting sqref="Y72:Y79 Y70">
    <cfRule type="expression" dxfId="483" priority="231">
      <formula>IF(RIGHT(TEXT(Y70,"0.#"),1)=".",FALSE,TRUE)</formula>
    </cfRule>
    <cfRule type="expression" dxfId="482" priority="232">
      <formula>IF(RIGHT(TEXT(Y70,"0.#"),1)=".",TRUE,FALSE)</formula>
    </cfRule>
  </conditionalFormatting>
  <conditionalFormatting sqref="AU80">
    <cfRule type="expression" dxfId="481" priority="227">
      <formula>IF(RIGHT(TEXT(AU80,"0.#"),1)=".",FALSE,TRUE)</formula>
    </cfRule>
    <cfRule type="expression" dxfId="480" priority="228">
      <formula>IF(RIGHT(TEXT(AU80,"0.#"),1)=".",TRUE,FALSE)</formula>
    </cfRule>
  </conditionalFormatting>
  <conditionalFormatting sqref="AU78:AU79">
    <cfRule type="expression" dxfId="479" priority="225">
      <formula>IF(RIGHT(TEXT(AU78,"0.#"),1)=".",FALSE,TRUE)</formula>
    </cfRule>
    <cfRule type="expression" dxfId="478" priority="226">
      <formula>IF(RIGHT(TEXT(AU78,"0.#"),1)=".",TRUE,FALSE)</formula>
    </cfRule>
  </conditionalFormatting>
  <conditionalFormatting sqref="Y84">
    <cfRule type="expression" dxfId="477" priority="223">
      <formula>IF(RIGHT(TEXT(Y84,"0.#"),1)=".",FALSE,TRUE)</formula>
    </cfRule>
    <cfRule type="expression" dxfId="476" priority="224">
      <formula>IF(RIGHT(TEXT(Y84,"0.#"),1)=".",TRUE,FALSE)</formula>
    </cfRule>
  </conditionalFormatting>
  <conditionalFormatting sqref="Y93">
    <cfRule type="expression" dxfId="475" priority="221">
      <formula>IF(RIGHT(TEXT(Y93,"0.#"),1)=".",FALSE,TRUE)</formula>
    </cfRule>
    <cfRule type="expression" dxfId="474" priority="222">
      <formula>IF(RIGHT(TEXT(Y93,"0.#"),1)=".",TRUE,FALSE)</formula>
    </cfRule>
  </conditionalFormatting>
  <conditionalFormatting sqref="Y85:Y92 Y83">
    <cfRule type="expression" dxfId="473" priority="219">
      <formula>IF(RIGHT(TEXT(Y83,"0.#"),1)=".",FALSE,TRUE)</formula>
    </cfRule>
    <cfRule type="expression" dxfId="472" priority="220">
      <formula>IF(RIGHT(TEXT(Y83,"0.#"),1)=".",TRUE,FALSE)</formula>
    </cfRule>
  </conditionalFormatting>
  <conditionalFormatting sqref="AU84">
    <cfRule type="expression" dxfId="471" priority="217">
      <formula>IF(RIGHT(TEXT(AU84,"0.#"),1)=".",FALSE,TRUE)</formula>
    </cfRule>
    <cfRule type="expression" dxfId="470" priority="218">
      <formula>IF(RIGHT(TEXT(AU84,"0.#"),1)=".",TRUE,FALSE)</formula>
    </cfRule>
  </conditionalFormatting>
  <conditionalFormatting sqref="AU93">
    <cfRule type="expression" dxfId="469" priority="215">
      <formula>IF(RIGHT(TEXT(AU93,"0.#"),1)=".",FALSE,TRUE)</formula>
    </cfRule>
    <cfRule type="expression" dxfId="468" priority="216">
      <formula>IF(RIGHT(TEXT(AU93,"0.#"),1)=".",TRUE,FALSE)</formula>
    </cfRule>
  </conditionalFormatting>
  <conditionalFormatting sqref="AU85:AU92 AU83">
    <cfRule type="expression" dxfId="467" priority="213">
      <formula>IF(RIGHT(TEXT(AU83,"0.#"),1)=".",FALSE,TRUE)</formula>
    </cfRule>
    <cfRule type="expression" dxfId="466" priority="214">
      <formula>IF(RIGHT(TEXT(AU83,"0.#"),1)=".",TRUE,FALSE)</formula>
    </cfRule>
  </conditionalFormatting>
  <conditionalFormatting sqref="Y106">
    <cfRule type="expression" dxfId="465" priority="209">
      <formula>IF(RIGHT(TEXT(Y106,"0.#"),1)=".",FALSE,TRUE)</formula>
    </cfRule>
    <cfRule type="expression" dxfId="464" priority="210">
      <formula>IF(RIGHT(TEXT(Y106,"0.#"),1)=".",TRUE,FALSE)</formula>
    </cfRule>
  </conditionalFormatting>
  <conditionalFormatting sqref="Y101:Y105">
    <cfRule type="expression" dxfId="463" priority="207">
      <formula>IF(RIGHT(TEXT(Y101,"0.#"),1)=".",FALSE,TRUE)</formula>
    </cfRule>
    <cfRule type="expression" dxfId="462" priority="208">
      <formula>IF(RIGHT(TEXT(Y101,"0.#"),1)=".",TRUE,FALSE)</formula>
    </cfRule>
  </conditionalFormatting>
  <conditionalFormatting sqref="AU106">
    <cfRule type="expression" dxfId="461" priority="203">
      <formula>IF(RIGHT(TEXT(AU106,"0.#"),1)=".",FALSE,TRUE)</formula>
    </cfRule>
    <cfRule type="expression" dxfId="460" priority="204">
      <formula>IF(RIGHT(TEXT(AU106,"0.#"),1)=".",TRUE,FALSE)</formula>
    </cfRule>
  </conditionalFormatting>
  <conditionalFormatting sqref="AU101:AU105">
    <cfRule type="expression" dxfId="459" priority="201">
      <formula>IF(RIGHT(TEXT(AU101,"0.#"),1)=".",FALSE,TRUE)</formula>
    </cfRule>
    <cfRule type="expression" dxfId="458" priority="202">
      <formula>IF(RIGHT(TEXT(AU101,"0.#"),1)=".",TRUE,FALSE)</formula>
    </cfRule>
  </conditionalFormatting>
  <conditionalFormatting sqref="Y120">
    <cfRule type="expression" dxfId="457" priority="197">
      <formula>IF(RIGHT(TEXT(Y120,"0.#"),1)=".",FALSE,TRUE)</formula>
    </cfRule>
    <cfRule type="expression" dxfId="456" priority="198">
      <formula>IF(RIGHT(TEXT(Y120,"0.#"),1)=".",TRUE,FALSE)</formula>
    </cfRule>
  </conditionalFormatting>
  <conditionalFormatting sqref="Y118:Y119">
    <cfRule type="expression" dxfId="455" priority="195">
      <formula>IF(RIGHT(TEXT(Y118,"0.#"),1)=".",FALSE,TRUE)</formula>
    </cfRule>
    <cfRule type="expression" dxfId="454" priority="196">
      <formula>IF(RIGHT(TEXT(Y118,"0.#"),1)=".",TRUE,FALSE)</formula>
    </cfRule>
  </conditionalFormatting>
  <conditionalFormatting sqref="AU120">
    <cfRule type="expression" dxfId="453" priority="191">
      <formula>IF(RIGHT(TEXT(AU120,"0.#"),1)=".",FALSE,TRUE)</formula>
    </cfRule>
    <cfRule type="expression" dxfId="452" priority="192">
      <formula>IF(RIGHT(TEXT(AU120,"0.#"),1)=".",TRUE,FALSE)</formula>
    </cfRule>
  </conditionalFormatting>
  <conditionalFormatting sqref="Y124">
    <cfRule type="expression" dxfId="451" priority="175">
      <formula>IF(RIGHT(TEXT(Y124,"0.#"),1)=".",FALSE,TRUE)</formula>
    </cfRule>
    <cfRule type="expression" dxfId="450" priority="176">
      <formula>IF(RIGHT(TEXT(Y124,"0.#"),1)=".",TRUE,FALSE)</formula>
    </cfRule>
  </conditionalFormatting>
  <conditionalFormatting sqref="Y133">
    <cfRule type="expression" dxfId="449" priority="173">
      <formula>IF(RIGHT(TEXT(Y133,"0.#"),1)=".",FALSE,TRUE)</formula>
    </cfRule>
    <cfRule type="expression" dxfId="448" priority="174">
      <formula>IF(RIGHT(TEXT(Y133,"0.#"),1)=".",TRUE,FALSE)</formula>
    </cfRule>
  </conditionalFormatting>
  <conditionalFormatting sqref="Y125:Y132 Y123">
    <cfRule type="expression" dxfId="447" priority="171">
      <formula>IF(RIGHT(TEXT(Y123,"0.#"),1)=".",FALSE,TRUE)</formula>
    </cfRule>
    <cfRule type="expression" dxfId="446" priority="172">
      <formula>IF(RIGHT(TEXT(Y123,"0.#"),1)=".",TRUE,FALSE)</formula>
    </cfRule>
  </conditionalFormatting>
  <conditionalFormatting sqref="AU133">
    <cfRule type="expression" dxfId="445" priority="167">
      <formula>IF(RIGHT(TEXT(AU133,"0.#"),1)=".",FALSE,TRUE)</formula>
    </cfRule>
    <cfRule type="expression" dxfId="444" priority="168">
      <formula>IF(RIGHT(TEXT(AU133,"0.#"),1)=".",TRUE,FALSE)</formula>
    </cfRule>
  </conditionalFormatting>
  <conditionalFormatting sqref="AU128:AU132">
    <cfRule type="expression" dxfId="443" priority="165">
      <formula>IF(RIGHT(TEXT(AU128,"0.#"),1)=".",FALSE,TRUE)</formula>
    </cfRule>
    <cfRule type="expression" dxfId="442" priority="166">
      <formula>IF(RIGHT(TEXT(AU128,"0.#"),1)=".",TRUE,FALSE)</formula>
    </cfRule>
  </conditionalFormatting>
  <conditionalFormatting sqref="Y137">
    <cfRule type="expression" dxfId="441" priority="155">
      <formula>IF(RIGHT(TEXT(Y137,"0.#"),1)=".",FALSE,TRUE)</formula>
    </cfRule>
    <cfRule type="expression" dxfId="440" priority="156">
      <formula>IF(RIGHT(TEXT(Y137,"0.#"),1)=".",TRUE,FALSE)</formula>
    </cfRule>
  </conditionalFormatting>
  <conditionalFormatting sqref="Y146">
    <cfRule type="expression" dxfId="439" priority="153">
      <formula>IF(RIGHT(TEXT(Y146,"0.#"),1)=".",FALSE,TRUE)</formula>
    </cfRule>
    <cfRule type="expression" dxfId="438" priority="154">
      <formula>IF(RIGHT(TEXT(Y146,"0.#"),1)=".",TRUE,FALSE)</formula>
    </cfRule>
  </conditionalFormatting>
  <conditionalFormatting sqref="Y138:Y145 Y136">
    <cfRule type="expression" dxfId="437" priority="151">
      <formula>IF(RIGHT(TEXT(Y136,"0.#"),1)=".",FALSE,TRUE)</formula>
    </cfRule>
    <cfRule type="expression" dxfId="436" priority="152">
      <formula>IF(RIGHT(TEXT(Y136,"0.#"),1)=".",TRUE,FALSE)</formula>
    </cfRule>
  </conditionalFormatting>
  <conditionalFormatting sqref="AU137">
    <cfRule type="expression" dxfId="435" priority="149">
      <formula>IF(RIGHT(TEXT(AU137,"0.#"),1)=".",FALSE,TRUE)</formula>
    </cfRule>
    <cfRule type="expression" dxfId="434" priority="150">
      <formula>IF(RIGHT(TEXT(AU137,"0.#"),1)=".",TRUE,FALSE)</formula>
    </cfRule>
  </conditionalFormatting>
  <conditionalFormatting sqref="AU146">
    <cfRule type="expression" dxfId="433" priority="147">
      <formula>IF(RIGHT(TEXT(AU146,"0.#"),1)=".",FALSE,TRUE)</formula>
    </cfRule>
    <cfRule type="expression" dxfId="432" priority="148">
      <formula>IF(RIGHT(TEXT(AU146,"0.#"),1)=".",TRUE,FALSE)</formula>
    </cfRule>
  </conditionalFormatting>
  <conditionalFormatting sqref="AU138:AU145 AU136">
    <cfRule type="expression" dxfId="431" priority="145">
      <formula>IF(RIGHT(TEXT(AU136,"0.#"),1)=".",FALSE,TRUE)</formula>
    </cfRule>
    <cfRule type="expression" dxfId="430" priority="146">
      <formula>IF(RIGHT(TEXT(AU136,"0.#"),1)=".",TRUE,FALSE)</formula>
    </cfRule>
  </conditionalFormatting>
  <conditionalFormatting sqref="Y159">
    <cfRule type="expression" dxfId="429" priority="141">
      <formula>IF(RIGHT(TEXT(Y159,"0.#"),1)=".",FALSE,TRUE)</formula>
    </cfRule>
    <cfRule type="expression" dxfId="428" priority="142">
      <formula>IF(RIGHT(TEXT(Y159,"0.#"),1)=".",TRUE,FALSE)</formula>
    </cfRule>
  </conditionalFormatting>
  <conditionalFormatting sqref="Y154:Y158">
    <cfRule type="expression" dxfId="427" priority="139">
      <formula>IF(RIGHT(TEXT(Y154,"0.#"),1)=".",FALSE,TRUE)</formula>
    </cfRule>
    <cfRule type="expression" dxfId="426" priority="140">
      <formula>IF(RIGHT(TEXT(Y154,"0.#"),1)=".",TRUE,FALSE)</formula>
    </cfRule>
  </conditionalFormatting>
  <conditionalFormatting sqref="AU159">
    <cfRule type="expression" dxfId="425" priority="135">
      <formula>IF(RIGHT(TEXT(AU159,"0.#"),1)=".",FALSE,TRUE)</formula>
    </cfRule>
    <cfRule type="expression" dxfId="424" priority="136">
      <formula>IF(RIGHT(TEXT(AU159,"0.#"),1)=".",TRUE,FALSE)</formula>
    </cfRule>
  </conditionalFormatting>
  <conditionalFormatting sqref="AU154:AU158">
    <cfRule type="expression" dxfId="423" priority="133">
      <formula>IF(RIGHT(TEXT(AU154,"0.#"),1)=".",FALSE,TRUE)</formula>
    </cfRule>
    <cfRule type="expression" dxfId="422" priority="134">
      <formula>IF(RIGHT(TEXT(AU154,"0.#"),1)=".",TRUE,FALSE)</formula>
    </cfRule>
  </conditionalFormatting>
  <conditionalFormatting sqref="Y173">
    <cfRule type="expression" dxfId="421" priority="129">
      <formula>IF(RIGHT(TEXT(Y173,"0.#"),1)=".",FALSE,TRUE)</formula>
    </cfRule>
    <cfRule type="expression" dxfId="420" priority="130">
      <formula>IF(RIGHT(TEXT(Y173,"0.#"),1)=".",TRUE,FALSE)</formula>
    </cfRule>
  </conditionalFormatting>
  <conditionalFormatting sqref="Y169:Y172">
    <cfRule type="expression" dxfId="419" priority="127">
      <formula>IF(RIGHT(TEXT(Y169,"0.#"),1)=".",FALSE,TRUE)</formula>
    </cfRule>
    <cfRule type="expression" dxfId="418" priority="128">
      <formula>IF(RIGHT(TEXT(Y169,"0.#"),1)=".",TRUE,FALSE)</formula>
    </cfRule>
  </conditionalFormatting>
  <conditionalFormatting sqref="AU164">
    <cfRule type="expression" dxfId="417" priority="125">
      <formula>IF(RIGHT(TEXT(AU164,"0.#"),1)=".",FALSE,TRUE)</formula>
    </cfRule>
    <cfRule type="expression" dxfId="416" priority="126">
      <formula>IF(RIGHT(TEXT(AU164,"0.#"),1)=".",TRUE,FALSE)</formula>
    </cfRule>
  </conditionalFormatting>
  <conditionalFormatting sqref="AU173">
    <cfRule type="expression" dxfId="415" priority="123">
      <formula>IF(RIGHT(TEXT(AU173,"0.#"),1)=".",FALSE,TRUE)</formula>
    </cfRule>
    <cfRule type="expression" dxfId="414" priority="124">
      <formula>IF(RIGHT(TEXT(AU173,"0.#"),1)=".",TRUE,FALSE)</formula>
    </cfRule>
  </conditionalFormatting>
  <conditionalFormatting sqref="AU165:AU172 AU163">
    <cfRule type="expression" dxfId="413" priority="121">
      <formula>IF(RIGHT(TEXT(AU163,"0.#"),1)=".",FALSE,TRUE)</formula>
    </cfRule>
    <cfRule type="expression" dxfId="412" priority="122">
      <formula>IF(RIGHT(TEXT(AU163,"0.#"),1)=".",TRUE,FALSE)</formula>
    </cfRule>
  </conditionalFormatting>
  <conditionalFormatting sqref="Y177">
    <cfRule type="expression" dxfId="411" priority="119">
      <formula>IF(RIGHT(TEXT(Y177,"0.#"),1)=".",FALSE,TRUE)</formula>
    </cfRule>
    <cfRule type="expression" dxfId="410" priority="120">
      <formula>IF(RIGHT(TEXT(Y177,"0.#"),1)=".",TRUE,FALSE)</formula>
    </cfRule>
  </conditionalFormatting>
  <conditionalFormatting sqref="Y186">
    <cfRule type="expression" dxfId="409" priority="117">
      <formula>IF(RIGHT(TEXT(Y186,"0.#"),1)=".",FALSE,TRUE)</formula>
    </cfRule>
    <cfRule type="expression" dxfId="408" priority="118">
      <formula>IF(RIGHT(TEXT(Y186,"0.#"),1)=".",TRUE,FALSE)</formula>
    </cfRule>
  </conditionalFormatting>
  <conditionalFormatting sqref="Y178:Y185 Y176">
    <cfRule type="expression" dxfId="407" priority="115">
      <formula>IF(RIGHT(TEXT(Y176,"0.#"),1)=".",FALSE,TRUE)</formula>
    </cfRule>
    <cfRule type="expression" dxfId="406" priority="116">
      <formula>IF(RIGHT(TEXT(Y176,"0.#"),1)=".",TRUE,FALSE)</formula>
    </cfRule>
  </conditionalFormatting>
  <conditionalFormatting sqref="AU177">
    <cfRule type="expression" dxfId="405" priority="113">
      <formula>IF(RIGHT(TEXT(AU177,"0.#"),1)=".",FALSE,TRUE)</formula>
    </cfRule>
    <cfRule type="expression" dxfId="404" priority="114">
      <formula>IF(RIGHT(TEXT(AU177,"0.#"),1)=".",TRUE,FALSE)</formula>
    </cfRule>
  </conditionalFormatting>
  <conditionalFormatting sqref="AU186">
    <cfRule type="expression" dxfId="403" priority="111">
      <formula>IF(RIGHT(TEXT(AU186,"0.#"),1)=".",FALSE,TRUE)</formula>
    </cfRule>
    <cfRule type="expression" dxfId="402" priority="112">
      <formula>IF(RIGHT(TEXT(AU186,"0.#"),1)=".",TRUE,FALSE)</formula>
    </cfRule>
  </conditionalFormatting>
  <conditionalFormatting sqref="AU178:AU185 AU176">
    <cfRule type="expression" dxfId="401" priority="109">
      <formula>IF(RIGHT(TEXT(AU176,"0.#"),1)=".",FALSE,TRUE)</formula>
    </cfRule>
    <cfRule type="expression" dxfId="400" priority="110">
      <formula>IF(RIGHT(TEXT(AU176,"0.#"),1)=".",TRUE,FALSE)</formula>
    </cfRule>
  </conditionalFormatting>
  <conditionalFormatting sqref="Y190">
    <cfRule type="expression" dxfId="399" priority="107">
      <formula>IF(RIGHT(TEXT(Y190,"0.#"),1)=".",FALSE,TRUE)</formula>
    </cfRule>
    <cfRule type="expression" dxfId="398" priority="108">
      <formula>IF(RIGHT(TEXT(Y190,"0.#"),1)=".",TRUE,FALSE)</formula>
    </cfRule>
  </conditionalFormatting>
  <conditionalFormatting sqref="Y199">
    <cfRule type="expression" dxfId="397" priority="105">
      <formula>IF(RIGHT(TEXT(Y199,"0.#"),1)=".",FALSE,TRUE)</formula>
    </cfRule>
    <cfRule type="expression" dxfId="396" priority="106">
      <formula>IF(RIGHT(TEXT(Y199,"0.#"),1)=".",TRUE,FALSE)</formula>
    </cfRule>
  </conditionalFormatting>
  <conditionalFormatting sqref="Y191:Y198 Y189">
    <cfRule type="expression" dxfId="395" priority="103">
      <formula>IF(RIGHT(TEXT(Y189,"0.#"),1)=".",FALSE,TRUE)</formula>
    </cfRule>
    <cfRule type="expression" dxfId="394" priority="104">
      <formula>IF(RIGHT(TEXT(Y189,"0.#"),1)=".",TRUE,FALSE)</formula>
    </cfRule>
  </conditionalFormatting>
  <conditionalFormatting sqref="AU190">
    <cfRule type="expression" dxfId="393" priority="101">
      <formula>IF(RIGHT(TEXT(AU190,"0.#"),1)=".",FALSE,TRUE)</formula>
    </cfRule>
    <cfRule type="expression" dxfId="392" priority="102">
      <formula>IF(RIGHT(TEXT(AU190,"0.#"),1)=".",TRUE,FALSE)</formula>
    </cfRule>
  </conditionalFormatting>
  <conditionalFormatting sqref="AU199">
    <cfRule type="expression" dxfId="391" priority="99">
      <formula>IF(RIGHT(TEXT(AU199,"0.#"),1)=".",FALSE,TRUE)</formula>
    </cfRule>
    <cfRule type="expression" dxfId="390" priority="100">
      <formula>IF(RIGHT(TEXT(AU199,"0.#"),1)=".",TRUE,FALSE)</formula>
    </cfRule>
  </conditionalFormatting>
  <conditionalFormatting sqref="AU191:AU198 AU189">
    <cfRule type="expression" dxfId="389" priority="97">
      <formula>IF(RIGHT(TEXT(AU189,"0.#"),1)=".",FALSE,TRUE)</formula>
    </cfRule>
    <cfRule type="expression" dxfId="388" priority="98">
      <formula>IF(RIGHT(TEXT(AU189,"0.#"),1)=".",TRUE,FALSE)</formula>
    </cfRule>
  </conditionalFormatting>
  <conditionalFormatting sqref="Y212">
    <cfRule type="expression" dxfId="387" priority="93">
      <formula>IF(RIGHT(TEXT(Y212,"0.#"),1)=".",FALSE,TRUE)</formula>
    </cfRule>
    <cfRule type="expression" dxfId="386" priority="94">
      <formula>IF(RIGHT(TEXT(Y212,"0.#"),1)=".",TRUE,FALSE)</formula>
    </cfRule>
  </conditionalFormatting>
  <conditionalFormatting sqref="Y210:Y211">
    <cfRule type="expression" dxfId="385" priority="91">
      <formula>IF(RIGHT(TEXT(Y210,"0.#"),1)=".",FALSE,TRUE)</formula>
    </cfRule>
    <cfRule type="expression" dxfId="384" priority="92">
      <formula>IF(RIGHT(TEXT(Y210,"0.#"),1)=".",TRUE,FALSE)</formula>
    </cfRule>
  </conditionalFormatting>
  <conditionalFormatting sqref="AU203">
    <cfRule type="expression" dxfId="383" priority="89">
      <formula>IF(RIGHT(TEXT(AU203,"0.#"),1)=".",FALSE,TRUE)</formula>
    </cfRule>
    <cfRule type="expression" dxfId="382" priority="90">
      <formula>IF(RIGHT(TEXT(AU203,"0.#"),1)=".",TRUE,FALSE)</formula>
    </cfRule>
  </conditionalFormatting>
  <conditionalFormatting sqref="AU212">
    <cfRule type="expression" dxfId="381" priority="87">
      <formula>IF(RIGHT(TEXT(AU212,"0.#"),1)=".",FALSE,TRUE)</formula>
    </cfRule>
    <cfRule type="expression" dxfId="380" priority="88">
      <formula>IF(RIGHT(TEXT(AU212,"0.#"),1)=".",TRUE,FALSE)</formula>
    </cfRule>
  </conditionalFormatting>
  <conditionalFormatting sqref="AU204:AU211 AU202">
    <cfRule type="expression" dxfId="379" priority="85">
      <formula>IF(RIGHT(TEXT(AU202,"0.#"),1)=".",FALSE,TRUE)</formula>
    </cfRule>
    <cfRule type="expression" dxfId="378" priority="86">
      <formula>IF(RIGHT(TEXT(AU202,"0.#"),1)=".",TRUE,FALSE)</formula>
    </cfRule>
  </conditionalFormatting>
  <conditionalFormatting sqref="Y226">
    <cfRule type="expression" dxfId="377" priority="81">
      <formula>IF(RIGHT(TEXT(Y226,"0.#"),1)=".",FALSE,TRUE)</formula>
    </cfRule>
    <cfRule type="expression" dxfId="376" priority="82">
      <formula>IF(RIGHT(TEXT(Y226,"0.#"),1)=".",TRUE,FALSE)</formula>
    </cfRule>
  </conditionalFormatting>
  <conditionalFormatting sqref="Y221:Y225">
    <cfRule type="expression" dxfId="375" priority="79">
      <formula>IF(RIGHT(TEXT(Y221,"0.#"),1)=".",FALSE,TRUE)</formula>
    </cfRule>
    <cfRule type="expression" dxfId="374" priority="80">
      <formula>IF(RIGHT(TEXT(Y221,"0.#"),1)=".",TRUE,FALSE)</formula>
    </cfRule>
  </conditionalFormatting>
  <conditionalFormatting sqref="AU217">
    <cfRule type="expression" dxfId="373" priority="77">
      <formula>IF(RIGHT(TEXT(AU217,"0.#"),1)=".",FALSE,TRUE)</formula>
    </cfRule>
    <cfRule type="expression" dxfId="372" priority="78">
      <formula>IF(RIGHT(TEXT(AU217,"0.#"),1)=".",TRUE,FALSE)</formula>
    </cfRule>
  </conditionalFormatting>
  <conditionalFormatting sqref="AU226">
    <cfRule type="expression" dxfId="371" priority="75">
      <formula>IF(RIGHT(TEXT(AU226,"0.#"),1)=".",FALSE,TRUE)</formula>
    </cfRule>
    <cfRule type="expression" dxfId="370" priority="76">
      <formula>IF(RIGHT(TEXT(AU226,"0.#"),1)=".",TRUE,FALSE)</formula>
    </cfRule>
  </conditionalFormatting>
  <conditionalFormatting sqref="AU218:AU225 AU216">
    <cfRule type="expression" dxfId="369" priority="73">
      <formula>IF(RIGHT(TEXT(AU216,"0.#"),1)=".",FALSE,TRUE)</formula>
    </cfRule>
    <cfRule type="expression" dxfId="368" priority="74">
      <formula>IF(RIGHT(TEXT(AU216,"0.#"),1)=".",TRUE,FALSE)</formula>
    </cfRule>
  </conditionalFormatting>
  <conditionalFormatting sqref="Y230">
    <cfRule type="expression" dxfId="367" priority="59">
      <formula>IF(RIGHT(TEXT(Y230,"0.#"),1)=".",FALSE,TRUE)</formula>
    </cfRule>
    <cfRule type="expression" dxfId="366" priority="60">
      <formula>IF(RIGHT(TEXT(Y230,"0.#"),1)=".",TRUE,FALSE)</formula>
    </cfRule>
  </conditionalFormatting>
  <conditionalFormatting sqref="Y239">
    <cfRule type="expression" dxfId="365" priority="57">
      <formula>IF(RIGHT(TEXT(Y239,"0.#"),1)=".",FALSE,TRUE)</formula>
    </cfRule>
    <cfRule type="expression" dxfId="364" priority="58">
      <formula>IF(RIGHT(TEXT(Y239,"0.#"),1)=".",TRUE,FALSE)</formula>
    </cfRule>
  </conditionalFormatting>
  <conditionalFormatting sqref="Y231:Y238 Y229">
    <cfRule type="expression" dxfId="363" priority="55">
      <formula>IF(RIGHT(TEXT(Y229,"0.#"),1)=".",FALSE,TRUE)</formula>
    </cfRule>
    <cfRule type="expression" dxfId="362" priority="56">
      <formula>IF(RIGHT(TEXT(Y229,"0.#"),1)=".",TRUE,FALSE)</formula>
    </cfRule>
  </conditionalFormatting>
  <conditionalFormatting sqref="AU230">
    <cfRule type="expression" dxfId="361" priority="53">
      <formula>IF(RIGHT(TEXT(AU230,"0.#"),1)=".",FALSE,TRUE)</formula>
    </cfRule>
    <cfRule type="expression" dxfId="360" priority="54">
      <formula>IF(RIGHT(TEXT(AU230,"0.#"),1)=".",TRUE,FALSE)</formula>
    </cfRule>
  </conditionalFormatting>
  <conditionalFormatting sqref="AU239">
    <cfRule type="expression" dxfId="359" priority="51">
      <formula>IF(RIGHT(TEXT(AU239,"0.#"),1)=".",FALSE,TRUE)</formula>
    </cfRule>
    <cfRule type="expression" dxfId="358" priority="52">
      <formula>IF(RIGHT(TEXT(AU239,"0.#"),1)=".",TRUE,FALSE)</formula>
    </cfRule>
  </conditionalFormatting>
  <conditionalFormatting sqref="AU231:AU238 AU229">
    <cfRule type="expression" dxfId="357" priority="49">
      <formula>IF(RIGHT(TEXT(AU229,"0.#"),1)=".",FALSE,TRUE)</formula>
    </cfRule>
    <cfRule type="expression" dxfId="356" priority="50">
      <formula>IF(RIGHT(TEXT(AU229,"0.#"),1)=".",TRUE,FALSE)</formula>
    </cfRule>
  </conditionalFormatting>
  <conditionalFormatting sqref="Y243">
    <cfRule type="expression" dxfId="355" priority="47">
      <formula>IF(RIGHT(TEXT(Y243,"0.#"),1)=".",FALSE,TRUE)</formula>
    </cfRule>
    <cfRule type="expression" dxfId="354" priority="48">
      <formula>IF(RIGHT(TEXT(Y243,"0.#"),1)=".",TRUE,FALSE)</formula>
    </cfRule>
  </conditionalFormatting>
  <conditionalFormatting sqref="Y252">
    <cfRule type="expression" dxfId="353" priority="45">
      <formula>IF(RIGHT(TEXT(Y252,"0.#"),1)=".",FALSE,TRUE)</formula>
    </cfRule>
    <cfRule type="expression" dxfId="352" priority="46">
      <formula>IF(RIGHT(TEXT(Y252,"0.#"),1)=".",TRUE,FALSE)</formula>
    </cfRule>
  </conditionalFormatting>
  <conditionalFormatting sqref="Y244:Y251 Y242">
    <cfRule type="expression" dxfId="351" priority="43">
      <formula>IF(RIGHT(TEXT(Y242,"0.#"),1)=".",FALSE,TRUE)</formula>
    </cfRule>
    <cfRule type="expression" dxfId="350" priority="44">
      <formula>IF(RIGHT(TEXT(Y242,"0.#"),1)=".",TRUE,FALSE)</formula>
    </cfRule>
  </conditionalFormatting>
  <conditionalFormatting sqref="AU243">
    <cfRule type="expression" dxfId="349" priority="41">
      <formula>IF(RIGHT(TEXT(AU243,"0.#"),1)=".",FALSE,TRUE)</formula>
    </cfRule>
    <cfRule type="expression" dxfId="348" priority="42">
      <formula>IF(RIGHT(TEXT(AU243,"0.#"),1)=".",TRUE,FALSE)</formula>
    </cfRule>
  </conditionalFormatting>
  <conditionalFormatting sqref="AU252">
    <cfRule type="expression" dxfId="347" priority="39">
      <formula>IF(RIGHT(TEXT(AU252,"0.#"),1)=".",FALSE,TRUE)</formula>
    </cfRule>
    <cfRule type="expression" dxfId="346" priority="40">
      <formula>IF(RIGHT(TEXT(AU252,"0.#"),1)=".",TRUE,FALSE)</formula>
    </cfRule>
  </conditionalFormatting>
  <conditionalFormatting sqref="AU244:AU251 AU242">
    <cfRule type="expression" dxfId="345" priority="37">
      <formula>IF(RIGHT(TEXT(AU242,"0.#"),1)=".",FALSE,TRUE)</formula>
    </cfRule>
    <cfRule type="expression" dxfId="344" priority="38">
      <formula>IF(RIGHT(TEXT(AU242,"0.#"),1)=".",TRUE,FALSE)</formula>
    </cfRule>
  </conditionalFormatting>
  <conditionalFormatting sqref="Y256">
    <cfRule type="expression" dxfId="343" priority="35">
      <formula>IF(RIGHT(TEXT(Y256,"0.#"),1)=".",FALSE,TRUE)</formula>
    </cfRule>
    <cfRule type="expression" dxfId="342" priority="36">
      <formula>IF(RIGHT(TEXT(Y256,"0.#"),1)=".",TRUE,FALSE)</formula>
    </cfRule>
  </conditionalFormatting>
  <conditionalFormatting sqref="Y265">
    <cfRule type="expression" dxfId="341" priority="33">
      <formula>IF(RIGHT(TEXT(Y265,"0.#"),1)=".",FALSE,TRUE)</formula>
    </cfRule>
    <cfRule type="expression" dxfId="340" priority="34">
      <formula>IF(RIGHT(TEXT(Y265,"0.#"),1)=".",TRUE,FALSE)</formula>
    </cfRule>
  </conditionalFormatting>
  <conditionalFormatting sqref="Y257:Y264 Y255">
    <cfRule type="expression" dxfId="339" priority="31">
      <formula>IF(RIGHT(TEXT(Y255,"0.#"),1)=".",FALSE,TRUE)</formula>
    </cfRule>
    <cfRule type="expression" dxfId="338" priority="32">
      <formula>IF(RIGHT(TEXT(Y255,"0.#"),1)=".",TRUE,FALSE)</formula>
    </cfRule>
  </conditionalFormatting>
  <conditionalFormatting sqref="AU256">
    <cfRule type="expression" dxfId="337" priority="29">
      <formula>IF(RIGHT(TEXT(AU256,"0.#"),1)=".",FALSE,TRUE)</formula>
    </cfRule>
    <cfRule type="expression" dxfId="336" priority="30">
      <formula>IF(RIGHT(TEXT(AU256,"0.#"),1)=".",TRUE,FALSE)</formula>
    </cfRule>
  </conditionalFormatting>
  <conditionalFormatting sqref="AU265">
    <cfRule type="expression" dxfId="335" priority="27">
      <formula>IF(RIGHT(TEXT(AU265,"0.#"),1)=".",FALSE,TRUE)</formula>
    </cfRule>
    <cfRule type="expression" dxfId="334" priority="28">
      <formula>IF(RIGHT(TEXT(AU265,"0.#"),1)=".",TRUE,FALSE)</formula>
    </cfRule>
  </conditionalFormatting>
  <conditionalFormatting sqref="AU257:AU264 AU255">
    <cfRule type="expression" dxfId="333" priority="25">
      <formula>IF(RIGHT(TEXT(AU255,"0.#"),1)=".",FALSE,TRUE)</formula>
    </cfRule>
    <cfRule type="expression" dxfId="332" priority="26">
      <formula>IF(RIGHT(TEXT(AU255,"0.#"),1)=".",TRUE,FALSE)</formula>
    </cfRule>
  </conditionalFormatting>
  <conditionalFormatting sqref="AU71:AU73 AU75:AU77">
    <cfRule type="expression" dxfId="331" priority="23">
      <formula>IF(RIGHT(TEXT(AU71,"0.#"),1)=".",FALSE,TRUE)</formula>
    </cfRule>
    <cfRule type="expression" dxfId="330" priority="24">
      <formula>IF(RIGHT(TEXT(AU71,"0.#"),1)=".",TRUE,FALSE)</formula>
    </cfRule>
  </conditionalFormatting>
  <conditionalFormatting sqref="AU70">
    <cfRule type="expression" dxfId="329" priority="21">
      <formula>IF(RIGHT(TEXT(AU70,"0.#"),1)=".",FALSE,TRUE)</formula>
    </cfRule>
    <cfRule type="expression" dxfId="328" priority="22">
      <formula>IF(RIGHT(TEXT(AU70,"0.#"),1)=".",TRUE,FALSE)</formula>
    </cfRule>
  </conditionalFormatting>
  <conditionalFormatting sqref="AU96">
    <cfRule type="expression" dxfId="327" priority="19">
      <formula>IF(RIGHT(TEXT(AU96,"0.#"),1)=".",FALSE,TRUE)</formula>
    </cfRule>
    <cfRule type="expression" dxfId="326" priority="20">
      <formula>IF(RIGHT(TEXT(AU96,"0.#"),1)=".",TRUE,FALSE)</formula>
    </cfRule>
  </conditionalFormatting>
  <conditionalFormatting sqref="AU97:AU100">
    <cfRule type="expression" dxfId="325" priority="17">
      <formula>IF(RIGHT(TEXT(AU97,"0.#"),1)=".",FALSE,TRUE)</formula>
    </cfRule>
    <cfRule type="expression" dxfId="324" priority="18">
      <formula>IF(RIGHT(TEXT(AU97,"0.#"),1)=".",TRUE,FALSE)</formula>
    </cfRule>
  </conditionalFormatting>
  <conditionalFormatting sqref="AU111:AU119">
    <cfRule type="expression" dxfId="323" priority="15">
      <formula>IF(RIGHT(TEXT(AU111,"0.#"),1)=".",FALSE,TRUE)</formula>
    </cfRule>
    <cfRule type="expression" dxfId="322" priority="16">
      <formula>IF(RIGHT(TEXT(AU111,"0.#"),1)=".",TRUE,FALSE)</formula>
    </cfRule>
  </conditionalFormatting>
  <conditionalFormatting sqref="AU110">
    <cfRule type="expression" dxfId="321" priority="13">
      <formula>IF(RIGHT(TEXT(AU110,"0.#"),1)=".",FALSE,TRUE)</formula>
    </cfRule>
    <cfRule type="expression" dxfId="320" priority="14">
      <formula>IF(RIGHT(TEXT(AU110,"0.#"),1)=".",TRUE,FALSE)</formula>
    </cfRule>
  </conditionalFormatting>
  <conditionalFormatting sqref="AU153">
    <cfRule type="expression" dxfId="319" priority="11">
      <formula>IF(RIGHT(TEXT(AU153,"0.#"),1)=".",FALSE,TRUE)</formula>
    </cfRule>
    <cfRule type="expression" dxfId="318" priority="12">
      <formula>IF(RIGHT(TEXT(AU153,"0.#"),1)=".",TRUE,FALSE)</formula>
    </cfRule>
  </conditionalFormatting>
  <conditionalFormatting sqref="AU150:AU152">
    <cfRule type="expression" dxfId="317" priority="9">
      <formula>IF(RIGHT(TEXT(AU150,"0.#"),1)=".",FALSE,TRUE)</formula>
    </cfRule>
    <cfRule type="expression" dxfId="316" priority="10">
      <formula>IF(RIGHT(TEXT(AU150,"0.#"),1)=".",TRUE,FALSE)</formula>
    </cfRule>
  </conditionalFormatting>
  <conditionalFormatting sqref="AU149">
    <cfRule type="expression" dxfId="315" priority="7">
      <formula>IF(RIGHT(TEXT(AU149,"0.#"),1)=".",FALSE,TRUE)</formula>
    </cfRule>
    <cfRule type="expression" dxfId="314" priority="8">
      <formula>IF(RIGHT(TEXT(AU149,"0.#"),1)=".",TRUE,FALSE)</formula>
    </cfRule>
  </conditionalFormatting>
  <conditionalFormatting sqref="AU124:AU127">
    <cfRule type="expression" dxfId="313" priority="5">
      <formula>IF(RIGHT(TEXT(AU124,"0.#"),1)=".",FALSE,TRUE)</formula>
    </cfRule>
    <cfRule type="expression" dxfId="312" priority="6">
      <formula>IF(RIGHT(TEXT(AU124,"0.#"),1)=".",TRUE,FALSE)</formula>
    </cfRule>
  </conditionalFormatting>
  <conditionalFormatting sqref="AU123">
    <cfRule type="expression" dxfId="311" priority="3">
      <formula>IF(RIGHT(TEXT(AU123,"0.#"),1)=".",FALSE,TRUE)</formula>
    </cfRule>
    <cfRule type="expression" dxfId="310" priority="4">
      <formula>IF(RIGHT(TEXT(AU123,"0.#"),1)=".",TRUE,FALSE)</formula>
    </cfRule>
  </conditionalFormatting>
  <conditionalFormatting sqref="AU74">
    <cfRule type="expression" dxfId="309" priority="1">
      <formula>IF(RIGHT(TEXT(AU74,"0.#"),1)=".",FALSE,TRUE)</formula>
    </cfRule>
    <cfRule type="expression" dxfId="308" priority="2">
      <formula>IF(RIGHT(TEXT(AU74,"0.#"),1)=".",TRUE,FALSE)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3" manualBreakCount="3">
    <brk id="53" max="16383" man="1"/>
    <brk id="160" max="49" man="1"/>
    <brk id="213"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730" zoomScale="85" zoomScaleNormal="75" zoomScaleSheetLayoutView="85" zoomScalePageLayoutView="70" workbookViewId="0">
      <selection activeCell="AJ827" sqref="AJ827"/>
    </sheetView>
  </sheetViews>
  <sheetFormatPr defaultColWidth="9" defaultRowHeight="13.2" x14ac:dyDescent="0.2"/>
  <cols>
    <col min="1" max="2" width="2.6640625" style="36" customWidth="1"/>
    <col min="3" max="33" width="2.6640625" style="72" customWidth="1"/>
    <col min="34" max="37" width="3.44140625" style="72" customWidth="1"/>
    <col min="38" max="41" width="2.6640625" style="72" customWidth="1"/>
    <col min="42" max="50" width="3.21875" style="73"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398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7"/>
      <c r="B3" s="357"/>
      <c r="C3" s="357" t="s">
        <v>26</v>
      </c>
      <c r="D3" s="357"/>
      <c r="E3" s="357"/>
      <c r="F3" s="357"/>
      <c r="G3" s="357"/>
      <c r="H3" s="357"/>
      <c r="I3" s="357"/>
      <c r="J3" s="142" t="s">
        <v>376</v>
      </c>
      <c r="K3" s="358"/>
      <c r="L3" s="358"/>
      <c r="M3" s="358"/>
      <c r="N3" s="358"/>
      <c r="O3" s="358"/>
      <c r="P3" s="359" t="s">
        <v>27</v>
      </c>
      <c r="Q3" s="359"/>
      <c r="R3" s="359"/>
      <c r="S3" s="359"/>
      <c r="T3" s="359"/>
      <c r="U3" s="359"/>
      <c r="V3" s="359"/>
      <c r="W3" s="359"/>
      <c r="X3" s="359"/>
      <c r="Y3" s="360" t="s">
        <v>435</v>
      </c>
      <c r="Z3" s="361"/>
      <c r="AA3" s="361"/>
      <c r="AB3" s="361"/>
      <c r="AC3" s="142" t="s">
        <v>418</v>
      </c>
      <c r="AD3" s="142"/>
      <c r="AE3" s="142"/>
      <c r="AF3" s="142"/>
      <c r="AG3" s="142"/>
      <c r="AH3" s="360" t="s">
        <v>359</v>
      </c>
      <c r="AI3" s="357"/>
      <c r="AJ3" s="357"/>
      <c r="AK3" s="357"/>
      <c r="AL3" s="357" t="s">
        <v>21</v>
      </c>
      <c r="AM3" s="357"/>
      <c r="AN3" s="357"/>
      <c r="AO3" s="362"/>
      <c r="AP3" s="363" t="s">
        <v>377</v>
      </c>
      <c r="AQ3" s="363"/>
      <c r="AR3" s="363"/>
      <c r="AS3" s="363"/>
      <c r="AT3" s="363"/>
      <c r="AU3" s="363"/>
      <c r="AV3" s="363"/>
      <c r="AW3" s="363"/>
      <c r="AX3" s="363"/>
    </row>
    <row r="4" spans="1:50" ht="41.4" customHeight="1" x14ac:dyDescent="0.2">
      <c r="A4" s="1108">
        <v>1</v>
      </c>
      <c r="B4" s="1108">
        <v>1</v>
      </c>
      <c r="C4" s="354" t="s">
        <v>568</v>
      </c>
      <c r="D4" s="340"/>
      <c r="E4" s="340"/>
      <c r="F4" s="340"/>
      <c r="G4" s="340"/>
      <c r="H4" s="340"/>
      <c r="I4" s="340"/>
      <c r="J4" s="341">
        <v>2010001034531</v>
      </c>
      <c r="K4" s="342"/>
      <c r="L4" s="342"/>
      <c r="M4" s="342"/>
      <c r="N4" s="342"/>
      <c r="O4" s="342"/>
      <c r="P4" s="355" t="s">
        <v>590</v>
      </c>
      <c r="Q4" s="343"/>
      <c r="R4" s="343"/>
      <c r="S4" s="343"/>
      <c r="T4" s="343"/>
      <c r="U4" s="343"/>
      <c r="V4" s="343"/>
      <c r="W4" s="343"/>
      <c r="X4" s="343"/>
      <c r="Y4" s="344">
        <v>16</v>
      </c>
      <c r="Z4" s="345"/>
      <c r="AA4" s="345"/>
      <c r="AB4" s="346"/>
      <c r="AC4" s="347" t="s">
        <v>457</v>
      </c>
      <c r="AD4" s="347"/>
      <c r="AE4" s="347"/>
      <c r="AF4" s="347"/>
      <c r="AG4" s="347"/>
      <c r="AH4" s="348">
        <v>2</v>
      </c>
      <c r="AI4" s="349"/>
      <c r="AJ4" s="349"/>
      <c r="AK4" s="349"/>
      <c r="AL4" s="350">
        <v>80.599999999999994</v>
      </c>
      <c r="AM4" s="351"/>
      <c r="AN4" s="351"/>
      <c r="AO4" s="352"/>
      <c r="AP4" s="353" t="s">
        <v>578</v>
      </c>
      <c r="AQ4" s="353"/>
      <c r="AR4" s="353"/>
      <c r="AS4" s="353"/>
      <c r="AT4" s="353"/>
      <c r="AU4" s="353"/>
      <c r="AV4" s="353"/>
      <c r="AW4" s="353"/>
      <c r="AX4" s="353"/>
    </row>
    <row r="5" spans="1:50" ht="26.25" hidden="1" customHeight="1" x14ac:dyDescent="0.2">
      <c r="A5" s="1108">
        <v>2</v>
      </c>
      <c r="B5" s="110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2">
      <c r="A6" s="1108">
        <v>3</v>
      </c>
      <c r="B6" s="110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2">
      <c r="A7" s="1108">
        <v>4</v>
      </c>
      <c r="B7" s="110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2">
      <c r="A8" s="1108">
        <v>5</v>
      </c>
      <c r="B8" s="110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2">
      <c r="A9" s="1108">
        <v>6</v>
      </c>
      <c r="B9" s="110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2">
      <c r="A10" s="1108">
        <v>7</v>
      </c>
      <c r="B10" s="110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2">
      <c r="A11" s="1108">
        <v>8</v>
      </c>
      <c r="B11" s="110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2">
      <c r="A12" s="1108">
        <v>9</v>
      </c>
      <c r="B12" s="110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2">
      <c r="A13" s="1108">
        <v>10</v>
      </c>
      <c r="B13" s="110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2">
      <c r="A14" s="1108">
        <v>11</v>
      </c>
      <c r="B14" s="110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2">
      <c r="A15" s="1108">
        <v>12</v>
      </c>
      <c r="B15" s="110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2">
      <c r="A16" s="1108">
        <v>13</v>
      </c>
      <c r="B16" s="110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2">
      <c r="A17" s="1108">
        <v>14</v>
      </c>
      <c r="B17" s="110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2">
      <c r="A18" s="1108">
        <v>15</v>
      </c>
      <c r="B18" s="110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2">
      <c r="A19" s="1108">
        <v>16</v>
      </c>
      <c r="B19" s="110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2">
      <c r="A20" s="1108">
        <v>17</v>
      </c>
      <c r="B20" s="110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2">
      <c r="A21" s="1108">
        <v>18</v>
      </c>
      <c r="B21" s="110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2">
      <c r="A22" s="1108">
        <v>19</v>
      </c>
      <c r="B22" s="110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2">
      <c r="A23" s="1108">
        <v>20</v>
      </c>
      <c r="B23" s="110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2">
      <c r="A24" s="1108">
        <v>21</v>
      </c>
      <c r="B24" s="110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2">
      <c r="A25" s="1108">
        <v>22</v>
      </c>
      <c r="B25" s="110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2">
      <c r="A26" s="1108">
        <v>23</v>
      </c>
      <c r="B26" s="110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2">
      <c r="A27" s="1108">
        <v>24</v>
      </c>
      <c r="B27" s="110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2">
      <c r="A28" s="1108">
        <v>25</v>
      </c>
      <c r="B28" s="110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2">
      <c r="A29" s="1108">
        <v>26</v>
      </c>
      <c r="B29" s="110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2">
      <c r="A30" s="1108">
        <v>27</v>
      </c>
      <c r="B30" s="110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2">
      <c r="A31" s="1108">
        <v>28</v>
      </c>
      <c r="B31" s="110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2">
      <c r="A32" s="1108">
        <v>29</v>
      </c>
      <c r="B32" s="110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2">
      <c r="A33" s="1108">
        <v>30</v>
      </c>
      <c r="B33" s="110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399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7"/>
      <c r="B36" s="357"/>
      <c r="C36" s="357" t="s">
        <v>26</v>
      </c>
      <c r="D36" s="357"/>
      <c r="E36" s="357"/>
      <c r="F36" s="357"/>
      <c r="G36" s="357"/>
      <c r="H36" s="357"/>
      <c r="I36" s="357"/>
      <c r="J36" s="142" t="s">
        <v>376</v>
      </c>
      <c r="K36" s="358"/>
      <c r="L36" s="358"/>
      <c r="M36" s="358"/>
      <c r="N36" s="358"/>
      <c r="O36" s="358"/>
      <c r="P36" s="359" t="s">
        <v>27</v>
      </c>
      <c r="Q36" s="359"/>
      <c r="R36" s="359"/>
      <c r="S36" s="359"/>
      <c r="T36" s="359"/>
      <c r="U36" s="359"/>
      <c r="V36" s="359"/>
      <c r="W36" s="359"/>
      <c r="X36" s="359"/>
      <c r="Y36" s="360" t="s">
        <v>435</v>
      </c>
      <c r="Z36" s="361"/>
      <c r="AA36" s="361"/>
      <c r="AB36" s="361"/>
      <c r="AC36" s="142" t="s">
        <v>418</v>
      </c>
      <c r="AD36" s="142"/>
      <c r="AE36" s="142"/>
      <c r="AF36" s="142"/>
      <c r="AG36" s="142"/>
      <c r="AH36" s="360" t="s">
        <v>359</v>
      </c>
      <c r="AI36" s="357"/>
      <c r="AJ36" s="357"/>
      <c r="AK36" s="357"/>
      <c r="AL36" s="357" t="s">
        <v>21</v>
      </c>
      <c r="AM36" s="357"/>
      <c r="AN36" s="357"/>
      <c r="AO36" s="362"/>
      <c r="AP36" s="363" t="s">
        <v>377</v>
      </c>
      <c r="AQ36" s="363"/>
      <c r="AR36" s="363"/>
      <c r="AS36" s="363"/>
      <c r="AT36" s="363"/>
      <c r="AU36" s="363"/>
      <c r="AV36" s="363"/>
      <c r="AW36" s="363"/>
      <c r="AX36" s="363"/>
    </row>
    <row r="37" spans="1:50" ht="46.2" customHeight="1" x14ac:dyDescent="0.2">
      <c r="A37" s="1108">
        <v>1</v>
      </c>
      <c r="B37" s="1108">
        <v>1</v>
      </c>
      <c r="C37" s="354" t="s">
        <v>570</v>
      </c>
      <c r="D37" s="340"/>
      <c r="E37" s="340"/>
      <c r="F37" s="340"/>
      <c r="G37" s="340"/>
      <c r="H37" s="340"/>
      <c r="I37" s="340"/>
      <c r="J37" s="341">
        <v>2020005010230</v>
      </c>
      <c r="K37" s="342"/>
      <c r="L37" s="342"/>
      <c r="M37" s="342"/>
      <c r="N37" s="342"/>
      <c r="O37" s="342"/>
      <c r="P37" s="355" t="s">
        <v>591</v>
      </c>
      <c r="Q37" s="343"/>
      <c r="R37" s="343"/>
      <c r="S37" s="343"/>
      <c r="T37" s="343"/>
      <c r="U37" s="343"/>
      <c r="V37" s="343"/>
      <c r="W37" s="343"/>
      <c r="X37" s="343"/>
      <c r="Y37" s="344">
        <v>14</v>
      </c>
      <c r="Z37" s="345"/>
      <c r="AA37" s="345"/>
      <c r="AB37" s="346"/>
      <c r="AC37" s="347" t="s">
        <v>457</v>
      </c>
      <c r="AD37" s="347"/>
      <c r="AE37" s="347"/>
      <c r="AF37" s="347"/>
      <c r="AG37" s="347"/>
      <c r="AH37" s="348">
        <v>1</v>
      </c>
      <c r="AI37" s="349"/>
      <c r="AJ37" s="349"/>
      <c r="AK37" s="349"/>
      <c r="AL37" s="350">
        <v>60.8</v>
      </c>
      <c r="AM37" s="351"/>
      <c r="AN37" s="351"/>
      <c r="AO37" s="352"/>
      <c r="AP37" s="353" t="s">
        <v>578</v>
      </c>
      <c r="AQ37" s="353"/>
      <c r="AR37" s="353"/>
      <c r="AS37" s="353"/>
      <c r="AT37" s="353"/>
      <c r="AU37" s="353"/>
      <c r="AV37" s="353"/>
      <c r="AW37" s="353"/>
      <c r="AX37" s="353"/>
    </row>
    <row r="38" spans="1:50" ht="26.25" hidden="1" customHeight="1" x14ac:dyDescent="0.2">
      <c r="A38" s="1108">
        <v>2</v>
      </c>
      <c r="B38" s="110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2">
      <c r="A39" s="1108">
        <v>3</v>
      </c>
      <c r="B39" s="110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2">
      <c r="A40" s="1108">
        <v>4</v>
      </c>
      <c r="B40" s="110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2">
      <c r="A41" s="1108">
        <v>5</v>
      </c>
      <c r="B41" s="110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2">
      <c r="A42" s="1108">
        <v>6</v>
      </c>
      <c r="B42" s="110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2">
      <c r="A43" s="1108">
        <v>7</v>
      </c>
      <c r="B43" s="110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2">
      <c r="A44" s="1108">
        <v>8</v>
      </c>
      <c r="B44" s="110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2">
      <c r="A45" s="1108">
        <v>9</v>
      </c>
      <c r="B45" s="110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2">
      <c r="A46" s="1108">
        <v>10</v>
      </c>
      <c r="B46" s="110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2">
      <c r="A47" s="1108">
        <v>11</v>
      </c>
      <c r="B47" s="110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2">
      <c r="A48" s="1108">
        <v>12</v>
      </c>
      <c r="B48" s="110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2">
      <c r="A49" s="1108">
        <v>13</v>
      </c>
      <c r="B49" s="110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2">
      <c r="A50" s="1108">
        <v>14</v>
      </c>
      <c r="B50" s="110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2">
      <c r="A51" s="1108">
        <v>15</v>
      </c>
      <c r="B51" s="110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2">
      <c r="A52" s="1108">
        <v>16</v>
      </c>
      <c r="B52" s="110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2">
      <c r="A53" s="1108">
        <v>17</v>
      </c>
      <c r="B53" s="110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2">
      <c r="A54" s="1108">
        <v>18</v>
      </c>
      <c r="B54" s="110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2">
      <c r="A55" s="1108">
        <v>19</v>
      </c>
      <c r="B55" s="110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2">
      <c r="A56" s="1108">
        <v>20</v>
      </c>
      <c r="B56" s="110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2">
      <c r="A57" s="1108">
        <v>21</v>
      </c>
      <c r="B57" s="110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2">
      <c r="A58" s="1108">
        <v>22</v>
      </c>
      <c r="B58" s="110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2">
      <c r="A59" s="1108">
        <v>23</v>
      </c>
      <c r="B59" s="110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2">
      <c r="A60" s="1108">
        <v>24</v>
      </c>
      <c r="B60" s="110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2">
      <c r="A61" s="1108">
        <v>25</v>
      </c>
      <c r="B61" s="110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2">
      <c r="A62" s="1108">
        <v>26</v>
      </c>
      <c r="B62" s="110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2">
      <c r="A63" s="1108">
        <v>27</v>
      </c>
      <c r="B63" s="110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2">
      <c r="A64" s="1108">
        <v>28</v>
      </c>
      <c r="B64" s="110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2">
      <c r="A65" s="1108">
        <v>29</v>
      </c>
      <c r="B65" s="110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2">
      <c r="A66" s="1108">
        <v>30</v>
      </c>
      <c r="B66" s="110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307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7"/>
      <c r="B69" s="357"/>
      <c r="C69" s="357" t="s">
        <v>26</v>
      </c>
      <c r="D69" s="357"/>
      <c r="E69" s="357"/>
      <c r="F69" s="357"/>
      <c r="G69" s="357"/>
      <c r="H69" s="357"/>
      <c r="I69" s="357"/>
      <c r="J69" s="142" t="s">
        <v>376</v>
      </c>
      <c r="K69" s="358"/>
      <c r="L69" s="358"/>
      <c r="M69" s="358"/>
      <c r="N69" s="358"/>
      <c r="O69" s="358"/>
      <c r="P69" s="359" t="s">
        <v>27</v>
      </c>
      <c r="Q69" s="359"/>
      <c r="R69" s="359"/>
      <c r="S69" s="359"/>
      <c r="T69" s="359"/>
      <c r="U69" s="359"/>
      <c r="V69" s="359"/>
      <c r="W69" s="359"/>
      <c r="X69" s="359"/>
      <c r="Y69" s="360" t="s">
        <v>435</v>
      </c>
      <c r="Z69" s="361"/>
      <c r="AA69" s="361"/>
      <c r="AB69" s="361"/>
      <c r="AC69" s="142" t="s">
        <v>418</v>
      </c>
      <c r="AD69" s="142"/>
      <c r="AE69" s="142"/>
      <c r="AF69" s="142"/>
      <c r="AG69" s="142"/>
      <c r="AH69" s="360" t="s">
        <v>359</v>
      </c>
      <c r="AI69" s="357"/>
      <c r="AJ69" s="357"/>
      <c r="AK69" s="357"/>
      <c r="AL69" s="357" t="s">
        <v>21</v>
      </c>
      <c r="AM69" s="357"/>
      <c r="AN69" s="357"/>
      <c r="AO69" s="362"/>
      <c r="AP69" s="363" t="s">
        <v>377</v>
      </c>
      <c r="AQ69" s="363"/>
      <c r="AR69" s="363"/>
      <c r="AS69" s="363"/>
      <c r="AT69" s="363"/>
      <c r="AU69" s="363"/>
      <c r="AV69" s="363"/>
      <c r="AW69" s="363"/>
      <c r="AX69" s="363"/>
    </row>
    <row r="70" spans="1:50" ht="48" customHeight="1" x14ac:dyDescent="0.2">
      <c r="A70" s="1108">
        <v>1</v>
      </c>
      <c r="B70" s="1108">
        <v>1</v>
      </c>
      <c r="C70" s="354" t="s">
        <v>605</v>
      </c>
      <c r="D70" s="340"/>
      <c r="E70" s="340"/>
      <c r="F70" s="340"/>
      <c r="G70" s="340"/>
      <c r="H70" s="340"/>
      <c r="I70" s="340"/>
      <c r="J70" s="341">
        <v>9010605002464</v>
      </c>
      <c r="K70" s="342"/>
      <c r="L70" s="342"/>
      <c r="M70" s="342"/>
      <c r="N70" s="342"/>
      <c r="O70" s="342"/>
      <c r="P70" s="355" t="s">
        <v>592</v>
      </c>
      <c r="Q70" s="343"/>
      <c r="R70" s="343"/>
      <c r="S70" s="343"/>
      <c r="T70" s="343"/>
      <c r="U70" s="343"/>
      <c r="V70" s="343"/>
      <c r="W70" s="343"/>
      <c r="X70" s="343"/>
      <c r="Y70" s="344">
        <v>15</v>
      </c>
      <c r="Z70" s="345"/>
      <c r="AA70" s="345"/>
      <c r="AB70" s="346"/>
      <c r="AC70" s="347" t="s">
        <v>457</v>
      </c>
      <c r="AD70" s="347"/>
      <c r="AE70" s="347"/>
      <c r="AF70" s="347"/>
      <c r="AG70" s="347"/>
      <c r="AH70" s="348">
        <v>2</v>
      </c>
      <c r="AI70" s="349"/>
      <c r="AJ70" s="349"/>
      <c r="AK70" s="349"/>
      <c r="AL70" s="350">
        <v>69</v>
      </c>
      <c r="AM70" s="351"/>
      <c r="AN70" s="351"/>
      <c r="AO70" s="352"/>
      <c r="AP70" s="353" t="s">
        <v>598</v>
      </c>
      <c r="AQ70" s="353"/>
      <c r="AR70" s="353"/>
      <c r="AS70" s="353"/>
      <c r="AT70" s="353"/>
      <c r="AU70" s="353"/>
      <c r="AV70" s="353"/>
      <c r="AW70" s="353"/>
      <c r="AX70" s="353"/>
    </row>
    <row r="71" spans="1:50" ht="26.25" hidden="1" customHeight="1" x14ac:dyDescent="0.2">
      <c r="A71" s="1108">
        <v>2</v>
      </c>
      <c r="B71" s="110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2">
      <c r="A72" s="1108">
        <v>3</v>
      </c>
      <c r="B72" s="110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2">
      <c r="A73" s="1108">
        <v>4</v>
      </c>
      <c r="B73" s="110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2">
      <c r="A74" s="1108">
        <v>5</v>
      </c>
      <c r="B74" s="110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2">
      <c r="A75" s="1108">
        <v>6</v>
      </c>
      <c r="B75" s="110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2">
      <c r="A76" s="1108">
        <v>7</v>
      </c>
      <c r="B76" s="110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2">
      <c r="A77" s="1108">
        <v>8</v>
      </c>
      <c r="B77" s="110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2">
      <c r="A78" s="1108">
        <v>9</v>
      </c>
      <c r="B78" s="110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2">
      <c r="A79" s="1108">
        <v>10</v>
      </c>
      <c r="B79" s="110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2">
      <c r="A80" s="1108">
        <v>11</v>
      </c>
      <c r="B80" s="110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2">
      <c r="A81" s="1108">
        <v>12</v>
      </c>
      <c r="B81" s="110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2">
      <c r="A82" s="1108">
        <v>13</v>
      </c>
      <c r="B82" s="110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2">
      <c r="A83" s="1108">
        <v>14</v>
      </c>
      <c r="B83" s="110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2">
      <c r="A84" s="1108">
        <v>15</v>
      </c>
      <c r="B84" s="110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2">
      <c r="A85" s="1108">
        <v>16</v>
      </c>
      <c r="B85" s="110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2">
      <c r="A86" s="1108">
        <v>17</v>
      </c>
      <c r="B86" s="110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2">
      <c r="A87" s="1108">
        <v>18</v>
      </c>
      <c r="B87" s="110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2">
      <c r="A88" s="1108">
        <v>19</v>
      </c>
      <c r="B88" s="110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2">
      <c r="A89" s="1108">
        <v>20</v>
      </c>
      <c r="B89" s="110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2">
      <c r="A90" s="1108">
        <v>21</v>
      </c>
      <c r="B90" s="110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2">
      <c r="A91" s="1108">
        <v>22</v>
      </c>
      <c r="B91" s="110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2">
      <c r="A92" s="1108">
        <v>23</v>
      </c>
      <c r="B92" s="110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2">
      <c r="A93" s="1108">
        <v>24</v>
      </c>
      <c r="B93" s="110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2">
      <c r="A94" s="1108">
        <v>25</v>
      </c>
      <c r="B94" s="110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2">
      <c r="A95" s="1108">
        <v>26</v>
      </c>
      <c r="B95" s="110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2">
      <c r="A96" s="1108">
        <v>27</v>
      </c>
      <c r="B96" s="110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2">
      <c r="A97" s="1108">
        <v>28</v>
      </c>
      <c r="B97" s="110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2">
      <c r="A98" s="1108">
        <v>29</v>
      </c>
      <c r="B98" s="110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2">
      <c r="A99" s="1108">
        <v>30</v>
      </c>
      <c r="B99" s="110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308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7"/>
      <c r="B102" s="357"/>
      <c r="C102" s="357" t="s">
        <v>26</v>
      </c>
      <c r="D102" s="357"/>
      <c r="E102" s="357"/>
      <c r="F102" s="357"/>
      <c r="G102" s="357"/>
      <c r="H102" s="357"/>
      <c r="I102" s="357"/>
      <c r="J102" s="142" t="s">
        <v>376</v>
      </c>
      <c r="K102" s="358"/>
      <c r="L102" s="358"/>
      <c r="M102" s="358"/>
      <c r="N102" s="358"/>
      <c r="O102" s="358"/>
      <c r="P102" s="359" t="s">
        <v>27</v>
      </c>
      <c r="Q102" s="359"/>
      <c r="R102" s="359"/>
      <c r="S102" s="359"/>
      <c r="T102" s="359"/>
      <c r="U102" s="359"/>
      <c r="V102" s="359"/>
      <c r="W102" s="359"/>
      <c r="X102" s="359"/>
      <c r="Y102" s="360" t="s">
        <v>435</v>
      </c>
      <c r="Z102" s="361"/>
      <c r="AA102" s="361"/>
      <c r="AB102" s="361"/>
      <c r="AC102" s="142" t="s">
        <v>418</v>
      </c>
      <c r="AD102" s="142"/>
      <c r="AE102" s="142"/>
      <c r="AF102" s="142"/>
      <c r="AG102" s="142"/>
      <c r="AH102" s="360" t="s">
        <v>359</v>
      </c>
      <c r="AI102" s="357"/>
      <c r="AJ102" s="357"/>
      <c r="AK102" s="357"/>
      <c r="AL102" s="357" t="s">
        <v>21</v>
      </c>
      <c r="AM102" s="357"/>
      <c r="AN102" s="357"/>
      <c r="AO102" s="362"/>
      <c r="AP102" s="363" t="s">
        <v>377</v>
      </c>
      <c r="AQ102" s="363"/>
      <c r="AR102" s="363"/>
      <c r="AS102" s="363"/>
      <c r="AT102" s="363"/>
      <c r="AU102" s="363"/>
      <c r="AV102" s="363"/>
      <c r="AW102" s="363"/>
      <c r="AX102" s="363"/>
    </row>
    <row r="103" spans="1:50" ht="48.6" customHeight="1" x14ac:dyDescent="0.2">
      <c r="A103" s="1108">
        <v>1</v>
      </c>
      <c r="B103" s="1108">
        <v>1</v>
      </c>
      <c r="C103" s="354" t="s">
        <v>568</v>
      </c>
      <c r="D103" s="340"/>
      <c r="E103" s="340"/>
      <c r="F103" s="340"/>
      <c r="G103" s="340"/>
      <c r="H103" s="340"/>
      <c r="I103" s="340"/>
      <c r="J103" s="341">
        <v>2010001034531</v>
      </c>
      <c r="K103" s="342"/>
      <c r="L103" s="342"/>
      <c r="M103" s="342"/>
      <c r="N103" s="342"/>
      <c r="O103" s="342"/>
      <c r="P103" s="355" t="s">
        <v>593</v>
      </c>
      <c r="Q103" s="343"/>
      <c r="R103" s="343"/>
      <c r="S103" s="343"/>
      <c r="T103" s="343"/>
      <c r="U103" s="343"/>
      <c r="V103" s="343"/>
      <c r="W103" s="343"/>
      <c r="X103" s="343"/>
      <c r="Y103" s="344">
        <v>18</v>
      </c>
      <c r="Z103" s="345"/>
      <c r="AA103" s="345"/>
      <c r="AB103" s="346"/>
      <c r="AC103" s="347" t="s">
        <v>457</v>
      </c>
      <c r="AD103" s="347"/>
      <c r="AE103" s="347"/>
      <c r="AF103" s="347"/>
      <c r="AG103" s="347"/>
      <c r="AH103" s="348">
        <v>2</v>
      </c>
      <c r="AI103" s="349"/>
      <c r="AJ103" s="349"/>
      <c r="AK103" s="349"/>
      <c r="AL103" s="350">
        <v>75.3</v>
      </c>
      <c r="AM103" s="351"/>
      <c r="AN103" s="351"/>
      <c r="AO103" s="352"/>
      <c r="AP103" s="353" t="s">
        <v>577</v>
      </c>
      <c r="AQ103" s="353"/>
      <c r="AR103" s="353"/>
      <c r="AS103" s="353"/>
      <c r="AT103" s="353"/>
      <c r="AU103" s="353"/>
      <c r="AV103" s="353"/>
      <c r="AW103" s="353"/>
      <c r="AX103" s="353"/>
    </row>
    <row r="104" spans="1:50" ht="26.25" hidden="1" customHeight="1" x14ac:dyDescent="0.2">
      <c r="A104" s="1108">
        <v>2</v>
      </c>
      <c r="B104" s="110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2">
      <c r="A105" s="1108">
        <v>3</v>
      </c>
      <c r="B105" s="110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2">
      <c r="A106" s="1108">
        <v>4</v>
      </c>
      <c r="B106" s="110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2">
      <c r="A107" s="1108">
        <v>5</v>
      </c>
      <c r="B107" s="110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2">
      <c r="A108" s="1108">
        <v>6</v>
      </c>
      <c r="B108" s="110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2">
      <c r="A109" s="1108">
        <v>7</v>
      </c>
      <c r="B109" s="110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2">
      <c r="A110" s="1108">
        <v>8</v>
      </c>
      <c r="B110" s="110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2">
      <c r="A111" s="1108">
        <v>9</v>
      </c>
      <c r="B111" s="110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2">
      <c r="A112" s="1108">
        <v>10</v>
      </c>
      <c r="B112" s="110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2">
      <c r="A113" s="1108">
        <v>11</v>
      </c>
      <c r="B113" s="110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2">
      <c r="A114" s="1108">
        <v>12</v>
      </c>
      <c r="B114" s="110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2">
      <c r="A115" s="1108">
        <v>13</v>
      </c>
      <c r="B115" s="110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2">
      <c r="A116" s="1108">
        <v>14</v>
      </c>
      <c r="B116" s="110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2">
      <c r="A117" s="1108">
        <v>15</v>
      </c>
      <c r="B117" s="110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2">
      <c r="A118" s="1108">
        <v>16</v>
      </c>
      <c r="B118" s="110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2">
      <c r="A119" s="1108">
        <v>17</v>
      </c>
      <c r="B119" s="110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2">
      <c r="A120" s="1108">
        <v>18</v>
      </c>
      <c r="B120" s="110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2">
      <c r="A121" s="1108">
        <v>19</v>
      </c>
      <c r="B121" s="110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2">
      <c r="A122" s="1108">
        <v>20</v>
      </c>
      <c r="B122" s="110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2">
      <c r="A123" s="1108">
        <v>21</v>
      </c>
      <c r="B123" s="110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2">
      <c r="A124" s="1108">
        <v>22</v>
      </c>
      <c r="B124" s="110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2">
      <c r="A125" s="1108">
        <v>23</v>
      </c>
      <c r="B125" s="110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2">
      <c r="A126" s="1108">
        <v>24</v>
      </c>
      <c r="B126" s="110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2">
      <c r="A127" s="1108">
        <v>25</v>
      </c>
      <c r="B127" s="110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2">
      <c r="A128" s="1108">
        <v>26</v>
      </c>
      <c r="B128" s="110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2">
      <c r="A129" s="1108">
        <v>27</v>
      </c>
      <c r="B129" s="110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2">
      <c r="A130" s="1108">
        <v>28</v>
      </c>
      <c r="B130" s="110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2">
      <c r="A131" s="1108">
        <v>29</v>
      </c>
      <c r="B131" s="110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2">
      <c r="A132" s="1108">
        <v>30</v>
      </c>
      <c r="B132" s="110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309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7"/>
      <c r="B135" s="357"/>
      <c r="C135" s="357" t="s">
        <v>26</v>
      </c>
      <c r="D135" s="357"/>
      <c r="E135" s="357"/>
      <c r="F135" s="357"/>
      <c r="G135" s="357"/>
      <c r="H135" s="357"/>
      <c r="I135" s="357"/>
      <c r="J135" s="142" t="s">
        <v>376</v>
      </c>
      <c r="K135" s="358"/>
      <c r="L135" s="358"/>
      <c r="M135" s="358"/>
      <c r="N135" s="358"/>
      <c r="O135" s="358"/>
      <c r="P135" s="359" t="s">
        <v>27</v>
      </c>
      <c r="Q135" s="359"/>
      <c r="R135" s="359"/>
      <c r="S135" s="359"/>
      <c r="T135" s="359"/>
      <c r="U135" s="359"/>
      <c r="V135" s="359"/>
      <c r="W135" s="359"/>
      <c r="X135" s="359"/>
      <c r="Y135" s="360" t="s">
        <v>435</v>
      </c>
      <c r="Z135" s="361"/>
      <c r="AA135" s="361"/>
      <c r="AB135" s="361"/>
      <c r="AC135" s="142" t="s">
        <v>418</v>
      </c>
      <c r="AD135" s="142"/>
      <c r="AE135" s="142"/>
      <c r="AF135" s="142"/>
      <c r="AG135" s="142"/>
      <c r="AH135" s="360" t="s">
        <v>359</v>
      </c>
      <c r="AI135" s="357"/>
      <c r="AJ135" s="357"/>
      <c r="AK135" s="357"/>
      <c r="AL135" s="357" t="s">
        <v>21</v>
      </c>
      <c r="AM135" s="357"/>
      <c r="AN135" s="357"/>
      <c r="AO135" s="362"/>
      <c r="AP135" s="363" t="s">
        <v>377</v>
      </c>
      <c r="AQ135" s="363"/>
      <c r="AR135" s="363"/>
      <c r="AS135" s="363"/>
      <c r="AT135" s="363"/>
      <c r="AU135" s="363"/>
      <c r="AV135" s="363"/>
      <c r="AW135" s="363"/>
      <c r="AX135" s="363"/>
    </row>
    <row r="136" spans="1:50" ht="42" customHeight="1" x14ac:dyDescent="0.2">
      <c r="A136" s="1108">
        <v>1</v>
      </c>
      <c r="B136" s="1108">
        <v>1</v>
      </c>
      <c r="C136" s="354" t="s">
        <v>603</v>
      </c>
      <c r="D136" s="340"/>
      <c r="E136" s="340"/>
      <c r="F136" s="340"/>
      <c r="G136" s="340"/>
      <c r="H136" s="340"/>
      <c r="I136" s="340"/>
      <c r="J136" s="341">
        <v>1010001143390</v>
      </c>
      <c r="K136" s="342"/>
      <c r="L136" s="342"/>
      <c r="M136" s="342"/>
      <c r="N136" s="342"/>
      <c r="O136" s="342"/>
      <c r="P136" s="355" t="s">
        <v>594</v>
      </c>
      <c r="Q136" s="343"/>
      <c r="R136" s="343"/>
      <c r="S136" s="343"/>
      <c r="T136" s="343"/>
      <c r="U136" s="343"/>
      <c r="V136" s="343"/>
      <c r="W136" s="343"/>
      <c r="X136" s="343"/>
      <c r="Y136" s="344">
        <v>15</v>
      </c>
      <c r="Z136" s="345"/>
      <c r="AA136" s="345"/>
      <c r="AB136" s="346"/>
      <c r="AC136" s="347" t="s">
        <v>457</v>
      </c>
      <c r="AD136" s="347"/>
      <c r="AE136" s="347"/>
      <c r="AF136" s="347"/>
      <c r="AG136" s="347"/>
      <c r="AH136" s="348">
        <v>1</v>
      </c>
      <c r="AI136" s="349"/>
      <c r="AJ136" s="349"/>
      <c r="AK136" s="349"/>
      <c r="AL136" s="350">
        <v>95.4</v>
      </c>
      <c r="AM136" s="351"/>
      <c r="AN136" s="351"/>
      <c r="AO136" s="352"/>
      <c r="AP136" s="353" t="s">
        <v>578</v>
      </c>
      <c r="AQ136" s="353"/>
      <c r="AR136" s="353"/>
      <c r="AS136" s="353"/>
      <c r="AT136" s="353"/>
      <c r="AU136" s="353"/>
      <c r="AV136" s="353"/>
      <c r="AW136" s="353"/>
      <c r="AX136" s="353"/>
    </row>
    <row r="137" spans="1:50" ht="26.25" hidden="1" customHeight="1" x14ac:dyDescent="0.2">
      <c r="A137" s="1108">
        <v>2</v>
      </c>
      <c r="B137" s="110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2">
      <c r="A138" s="1108">
        <v>3</v>
      </c>
      <c r="B138" s="110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2">
      <c r="A139" s="1108">
        <v>4</v>
      </c>
      <c r="B139" s="110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2">
      <c r="A140" s="1108">
        <v>5</v>
      </c>
      <c r="B140" s="110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2">
      <c r="A141" s="1108">
        <v>6</v>
      </c>
      <c r="B141" s="110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2">
      <c r="A142" s="1108">
        <v>7</v>
      </c>
      <c r="B142" s="110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2">
      <c r="A143" s="1108">
        <v>8</v>
      </c>
      <c r="B143" s="110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2">
      <c r="A144" s="1108">
        <v>9</v>
      </c>
      <c r="B144" s="110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2">
      <c r="A145" s="1108">
        <v>10</v>
      </c>
      <c r="B145" s="110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2">
      <c r="A146" s="1108">
        <v>11</v>
      </c>
      <c r="B146" s="110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2">
      <c r="A147" s="1108">
        <v>12</v>
      </c>
      <c r="B147" s="110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2">
      <c r="A148" s="1108">
        <v>13</v>
      </c>
      <c r="B148" s="110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2">
      <c r="A149" s="1108">
        <v>14</v>
      </c>
      <c r="B149" s="110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2">
      <c r="A150" s="1108">
        <v>15</v>
      </c>
      <c r="B150" s="110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2">
      <c r="A151" s="1108">
        <v>16</v>
      </c>
      <c r="B151" s="110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2">
      <c r="A152" s="1108">
        <v>17</v>
      </c>
      <c r="B152" s="110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2">
      <c r="A153" s="1108">
        <v>18</v>
      </c>
      <c r="B153" s="110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2">
      <c r="A154" s="1108">
        <v>19</v>
      </c>
      <c r="B154" s="110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2">
      <c r="A155" s="1108">
        <v>20</v>
      </c>
      <c r="B155" s="110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2">
      <c r="A156" s="1108">
        <v>21</v>
      </c>
      <c r="B156" s="110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2">
      <c r="A157" s="1108">
        <v>22</v>
      </c>
      <c r="B157" s="110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2">
      <c r="A158" s="1108">
        <v>23</v>
      </c>
      <c r="B158" s="110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2">
      <c r="A159" s="1108">
        <v>24</v>
      </c>
      <c r="B159" s="110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2">
      <c r="A160" s="1108">
        <v>25</v>
      </c>
      <c r="B160" s="110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2">
      <c r="A161" s="1108">
        <v>26</v>
      </c>
      <c r="B161" s="110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2">
      <c r="A162" s="1108">
        <v>27</v>
      </c>
      <c r="B162" s="110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2">
      <c r="A163" s="1108">
        <v>28</v>
      </c>
      <c r="B163" s="110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2">
      <c r="A164" s="1108">
        <v>29</v>
      </c>
      <c r="B164" s="110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2">
      <c r="A165" s="1108">
        <v>30</v>
      </c>
      <c r="B165" s="110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310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7"/>
      <c r="B168" s="357"/>
      <c r="C168" s="357" t="s">
        <v>26</v>
      </c>
      <c r="D168" s="357"/>
      <c r="E168" s="357"/>
      <c r="F168" s="357"/>
      <c r="G168" s="357"/>
      <c r="H168" s="357"/>
      <c r="I168" s="357"/>
      <c r="J168" s="142" t="s">
        <v>376</v>
      </c>
      <c r="K168" s="358"/>
      <c r="L168" s="358"/>
      <c r="M168" s="358"/>
      <c r="N168" s="358"/>
      <c r="O168" s="358"/>
      <c r="P168" s="359" t="s">
        <v>27</v>
      </c>
      <c r="Q168" s="359"/>
      <c r="R168" s="359"/>
      <c r="S168" s="359"/>
      <c r="T168" s="359"/>
      <c r="U168" s="359"/>
      <c r="V168" s="359"/>
      <c r="W168" s="359"/>
      <c r="X168" s="359"/>
      <c r="Y168" s="360" t="s">
        <v>435</v>
      </c>
      <c r="Z168" s="361"/>
      <c r="AA168" s="361"/>
      <c r="AB168" s="361"/>
      <c r="AC168" s="142" t="s">
        <v>418</v>
      </c>
      <c r="AD168" s="142"/>
      <c r="AE168" s="142"/>
      <c r="AF168" s="142"/>
      <c r="AG168" s="142"/>
      <c r="AH168" s="360" t="s">
        <v>359</v>
      </c>
      <c r="AI168" s="357"/>
      <c r="AJ168" s="357"/>
      <c r="AK168" s="357"/>
      <c r="AL168" s="357" t="s">
        <v>21</v>
      </c>
      <c r="AM168" s="357"/>
      <c r="AN168" s="357"/>
      <c r="AO168" s="362"/>
      <c r="AP168" s="363" t="s">
        <v>377</v>
      </c>
      <c r="AQ168" s="363"/>
      <c r="AR168" s="363"/>
      <c r="AS168" s="363"/>
      <c r="AT168" s="363"/>
      <c r="AU168" s="363"/>
      <c r="AV168" s="363"/>
      <c r="AW168" s="363"/>
      <c r="AX168" s="363"/>
    </row>
    <row r="169" spans="1:50" ht="54" customHeight="1" x14ac:dyDescent="0.2">
      <c r="A169" s="1108">
        <v>1</v>
      </c>
      <c r="B169" s="1108">
        <v>1</v>
      </c>
      <c r="C169" s="354" t="s">
        <v>574</v>
      </c>
      <c r="D169" s="340"/>
      <c r="E169" s="340"/>
      <c r="F169" s="340"/>
      <c r="G169" s="340"/>
      <c r="H169" s="340"/>
      <c r="I169" s="340"/>
      <c r="J169" s="341">
        <v>2020005010230</v>
      </c>
      <c r="K169" s="342"/>
      <c r="L169" s="342"/>
      <c r="M169" s="342"/>
      <c r="N169" s="342"/>
      <c r="O169" s="342"/>
      <c r="P169" s="355" t="s">
        <v>595</v>
      </c>
      <c r="Q169" s="343"/>
      <c r="R169" s="343"/>
      <c r="S169" s="343"/>
      <c r="T169" s="343"/>
      <c r="U169" s="343"/>
      <c r="V169" s="343"/>
      <c r="W169" s="343"/>
      <c r="X169" s="343"/>
      <c r="Y169" s="344">
        <v>5</v>
      </c>
      <c r="Z169" s="345"/>
      <c r="AA169" s="345"/>
      <c r="AB169" s="346"/>
      <c r="AC169" s="347" t="s">
        <v>463</v>
      </c>
      <c r="AD169" s="347"/>
      <c r="AE169" s="347"/>
      <c r="AF169" s="347"/>
      <c r="AG169" s="347"/>
      <c r="AH169" s="348" t="s">
        <v>578</v>
      </c>
      <c r="AI169" s="349"/>
      <c r="AJ169" s="349"/>
      <c r="AK169" s="349"/>
      <c r="AL169" s="350" t="s">
        <v>578</v>
      </c>
      <c r="AM169" s="351"/>
      <c r="AN169" s="351"/>
      <c r="AO169" s="352"/>
      <c r="AP169" s="353" t="s">
        <v>578</v>
      </c>
      <c r="AQ169" s="353"/>
      <c r="AR169" s="353"/>
      <c r="AS169" s="353"/>
      <c r="AT169" s="353"/>
      <c r="AU169" s="353"/>
      <c r="AV169" s="353"/>
      <c r="AW169" s="353"/>
      <c r="AX169" s="353"/>
    </row>
    <row r="170" spans="1:50" ht="26.25" hidden="1" customHeight="1" x14ac:dyDescent="0.2">
      <c r="A170" s="1108">
        <v>2</v>
      </c>
      <c r="B170" s="110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2">
      <c r="A171" s="1108">
        <v>3</v>
      </c>
      <c r="B171" s="110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2">
      <c r="A172" s="1108">
        <v>4</v>
      </c>
      <c r="B172" s="110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2">
      <c r="A173" s="1108">
        <v>5</v>
      </c>
      <c r="B173" s="110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2">
      <c r="A174" s="1108">
        <v>6</v>
      </c>
      <c r="B174" s="110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2">
      <c r="A175" s="1108">
        <v>7</v>
      </c>
      <c r="B175" s="110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2">
      <c r="A176" s="1108">
        <v>8</v>
      </c>
      <c r="B176" s="110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2">
      <c r="A177" s="1108">
        <v>9</v>
      </c>
      <c r="B177" s="110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2">
      <c r="A178" s="1108">
        <v>10</v>
      </c>
      <c r="B178" s="110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2">
      <c r="A179" s="1108">
        <v>11</v>
      </c>
      <c r="B179" s="110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2">
      <c r="A180" s="1108">
        <v>12</v>
      </c>
      <c r="B180" s="110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2">
      <c r="A181" s="1108">
        <v>13</v>
      </c>
      <c r="B181" s="110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2">
      <c r="A182" s="1108">
        <v>14</v>
      </c>
      <c r="B182" s="110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2">
      <c r="A183" s="1108">
        <v>15</v>
      </c>
      <c r="B183" s="110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2">
      <c r="A184" s="1108">
        <v>16</v>
      </c>
      <c r="B184" s="110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2">
      <c r="A185" s="1108">
        <v>17</v>
      </c>
      <c r="B185" s="110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2">
      <c r="A186" s="1108">
        <v>18</v>
      </c>
      <c r="B186" s="110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2">
      <c r="A187" s="1108">
        <v>19</v>
      </c>
      <c r="B187" s="110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2">
      <c r="A188" s="1108">
        <v>20</v>
      </c>
      <c r="B188" s="110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2">
      <c r="A189" s="1108">
        <v>21</v>
      </c>
      <c r="B189" s="110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2">
      <c r="A190" s="1108">
        <v>22</v>
      </c>
      <c r="B190" s="110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2">
      <c r="A191" s="1108">
        <v>23</v>
      </c>
      <c r="B191" s="110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2">
      <c r="A192" s="1108">
        <v>24</v>
      </c>
      <c r="B192" s="110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2">
      <c r="A193" s="1108">
        <v>25</v>
      </c>
      <c r="B193" s="110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2">
      <c r="A194" s="1108">
        <v>26</v>
      </c>
      <c r="B194" s="110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2">
      <c r="A195" s="1108">
        <v>27</v>
      </c>
      <c r="B195" s="110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2">
      <c r="A196" s="1108">
        <v>28</v>
      </c>
      <c r="B196" s="110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2">
      <c r="A197" s="1108">
        <v>29</v>
      </c>
      <c r="B197" s="110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2">
      <c r="A198" s="1108">
        <v>30</v>
      </c>
      <c r="B198" s="110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311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7"/>
      <c r="B201" s="357"/>
      <c r="C201" s="357" t="s">
        <v>26</v>
      </c>
      <c r="D201" s="357"/>
      <c r="E201" s="357"/>
      <c r="F201" s="357"/>
      <c r="G201" s="357"/>
      <c r="H201" s="357"/>
      <c r="I201" s="357"/>
      <c r="J201" s="142" t="s">
        <v>376</v>
      </c>
      <c r="K201" s="358"/>
      <c r="L201" s="358"/>
      <c r="M201" s="358"/>
      <c r="N201" s="358"/>
      <c r="O201" s="358"/>
      <c r="P201" s="359" t="s">
        <v>27</v>
      </c>
      <c r="Q201" s="359"/>
      <c r="R201" s="359"/>
      <c r="S201" s="359"/>
      <c r="T201" s="359"/>
      <c r="U201" s="359"/>
      <c r="V201" s="359"/>
      <c r="W201" s="359"/>
      <c r="X201" s="359"/>
      <c r="Y201" s="360" t="s">
        <v>435</v>
      </c>
      <c r="Z201" s="361"/>
      <c r="AA201" s="361"/>
      <c r="AB201" s="361"/>
      <c r="AC201" s="142" t="s">
        <v>418</v>
      </c>
      <c r="AD201" s="142"/>
      <c r="AE201" s="142"/>
      <c r="AF201" s="142"/>
      <c r="AG201" s="142"/>
      <c r="AH201" s="360" t="s">
        <v>359</v>
      </c>
      <c r="AI201" s="357"/>
      <c r="AJ201" s="357"/>
      <c r="AK201" s="357"/>
      <c r="AL201" s="357" t="s">
        <v>21</v>
      </c>
      <c r="AM201" s="357"/>
      <c r="AN201" s="357"/>
      <c r="AO201" s="362"/>
      <c r="AP201" s="363" t="s">
        <v>377</v>
      </c>
      <c r="AQ201" s="363"/>
      <c r="AR201" s="363"/>
      <c r="AS201" s="363"/>
      <c r="AT201" s="363"/>
      <c r="AU201" s="363"/>
      <c r="AV201" s="363"/>
      <c r="AW201" s="363"/>
      <c r="AX201" s="363"/>
    </row>
    <row r="202" spans="1:50" ht="56.4" customHeight="1" x14ac:dyDescent="0.2">
      <c r="A202" s="1108">
        <v>1</v>
      </c>
      <c r="B202" s="1108">
        <v>1</v>
      </c>
      <c r="C202" s="354" t="s">
        <v>575</v>
      </c>
      <c r="D202" s="340"/>
      <c r="E202" s="340"/>
      <c r="F202" s="340"/>
      <c r="G202" s="340"/>
      <c r="H202" s="340"/>
      <c r="I202" s="340"/>
      <c r="J202" s="341">
        <v>2020005010230</v>
      </c>
      <c r="K202" s="342"/>
      <c r="L202" s="342"/>
      <c r="M202" s="342"/>
      <c r="N202" s="342"/>
      <c r="O202" s="342"/>
      <c r="P202" s="355" t="s">
        <v>596</v>
      </c>
      <c r="Q202" s="343"/>
      <c r="R202" s="343"/>
      <c r="S202" s="343"/>
      <c r="T202" s="343"/>
      <c r="U202" s="343"/>
      <c r="V202" s="343"/>
      <c r="W202" s="343"/>
      <c r="X202" s="343"/>
      <c r="Y202" s="344">
        <v>2</v>
      </c>
      <c r="Z202" s="345"/>
      <c r="AA202" s="345"/>
      <c r="AB202" s="346"/>
      <c r="AC202" s="347" t="s">
        <v>463</v>
      </c>
      <c r="AD202" s="347"/>
      <c r="AE202" s="347"/>
      <c r="AF202" s="347"/>
      <c r="AG202" s="347"/>
      <c r="AH202" s="348" t="s">
        <v>578</v>
      </c>
      <c r="AI202" s="349"/>
      <c r="AJ202" s="349"/>
      <c r="AK202" s="349"/>
      <c r="AL202" s="350" t="s">
        <v>578</v>
      </c>
      <c r="AM202" s="351"/>
      <c r="AN202" s="351"/>
      <c r="AO202" s="352"/>
      <c r="AP202" s="353" t="s">
        <v>602</v>
      </c>
      <c r="AQ202" s="353"/>
      <c r="AR202" s="353"/>
      <c r="AS202" s="353"/>
      <c r="AT202" s="353"/>
      <c r="AU202" s="353"/>
      <c r="AV202" s="353"/>
      <c r="AW202" s="353"/>
      <c r="AX202" s="353"/>
    </row>
    <row r="203" spans="1:50" ht="26.25" hidden="1" customHeight="1" x14ac:dyDescent="0.2">
      <c r="A203" s="1108">
        <v>2</v>
      </c>
      <c r="B203" s="110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2">
      <c r="A204" s="1108">
        <v>3</v>
      </c>
      <c r="B204" s="110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2">
      <c r="A205" s="1108">
        <v>4</v>
      </c>
      <c r="B205" s="110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2">
      <c r="A206" s="1108">
        <v>5</v>
      </c>
      <c r="B206" s="110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2">
      <c r="A207" s="1108">
        <v>6</v>
      </c>
      <c r="B207" s="110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2">
      <c r="A208" s="1108">
        <v>7</v>
      </c>
      <c r="B208" s="110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2">
      <c r="A209" s="1108">
        <v>8</v>
      </c>
      <c r="B209" s="110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2">
      <c r="A210" s="1108">
        <v>9</v>
      </c>
      <c r="B210" s="110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2">
      <c r="A211" s="1108">
        <v>10</v>
      </c>
      <c r="B211" s="110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2">
      <c r="A212" s="1108">
        <v>11</v>
      </c>
      <c r="B212" s="110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2">
      <c r="A213" s="1108">
        <v>12</v>
      </c>
      <c r="B213" s="110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2">
      <c r="A214" s="1108">
        <v>13</v>
      </c>
      <c r="B214" s="110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2">
      <c r="A215" s="1108">
        <v>14</v>
      </c>
      <c r="B215" s="110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2">
      <c r="A216" s="1108">
        <v>15</v>
      </c>
      <c r="B216" s="110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2">
      <c r="A217" s="1108">
        <v>16</v>
      </c>
      <c r="B217" s="110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2">
      <c r="A218" s="1108">
        <v>17</v>
      </c>
      <c r="B218" s="110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2">
      <c r="A219" s="1108">
        <v>18</v>
      </c>
      <c r="B219" s="110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2">
      <c r="A220" s="1108">
        <v>19</v>
      </c>
      <c r="B220" s="110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2">
      <c r="A221" s="1108">
        <v>20</v>
      </c>
      <c r="B221" s="110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2">
      <c r="A222" s="1108">
        <v>21</v>
      </c>
      <c r="B222" s="110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2">
      <c r="A223" s="1108">
        <v>22</v>
      </c>
      <c r="B223" s="110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2">
      <c r="A224" s="1108">
        <v>23</v>
      </c>
      <c r="B224" s="110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2">
      <c r="A225" s="1108">
        <v>24</v>
      </c>
      <c r="B225" s="110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2">
      <c r="A226" s="1108">
        <v>25</v>
      </c>
      <c r="B226" s="110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2">
      <c r="A227" s="1108">
        <v>26</v>
      </c>
      <c r="B227" s="110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2">
      <c r="A228" s="1108">
        <v>27</v>
      </c>
      <c r="B228" s="110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2">
      <c r="A229" s="1108">
        <v>28</v>
      </c>
      <c r="B229" s="110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2">
      <c r="A230" s="1108">
        <v>29</v>
      </c>
      <c r="B230" s="110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2">
      <c r="A231" s="1108">
        <v>30</v>
      </c>
      <c r="B231" s="110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312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7"/>
      <c r="B234" s="357"/>
      <c r="C234" s="357" t="s">
        <v>26</v>
      </c>
      <c r="D234" s="357"/>
      <c r="E234" s="357"/>
      <c r="F234" s="357"/>
      <c r="G234" s="357"/>
      <c r="H234" s="357"/>
      <c r="I234" s="357"/>
      <c r="J234" s="142" t="s">
        <v>376</v>
      </c>
      <c r="K234" s="358"/>
      <c r="L234" s="358"/>
      <c r="M234" s="358"/>
      <c r="N234" s="358"/>
      <c r="O234" s="358"/>
      <c r="P234" s="359" t="s">
        <v>27</v>
      </c>
      <c r="Q234" s="359"/>
      <c r="R234" s="359"/>
      <c r="S234" s="359"/>
      <c r="T234" s="359"/>
      <c r="U234" s="359"/>
      <c r="V234" s="359"/>
      <c r="W234" s="359"/>
      <c r="X234" s="359"/>
      <c r="Y234" s="360" t="s">
        <v>435</v>
      </c>
      <c r="Z234" s="361"/>
      <c r="AA234" s="361"/>
      <c r="AB234" s="361"/>
      <c r="AC234" s="142" t="s">
        <v>418</v>
      </c>
      <c r="AD234" s="142"/>
      <c r="AE234" s="142"/>
      <c r="AF234" s="142"/>
      <c r="AG234" s="142"/>
      <c r="AH234" s="360" t="s">
        <v>359</v>
      </c>
      <c r="AI234" s="357"/>
      <c r="AJ234" s="357"/>
      <c r="AK234" s="357"/>
      <c r="AL234" s="357" t="s">
        <v>21</v>
      </c>
      <c r="AM234" s="357"/>
      <c r="AN234" s="357"/>
      <c r="AO234" s="362"/>
      <c r="AP234" s="363" t="s">
        <v>377</v>
      </c>
      <c r="AQ234" s="363"/>
      <c r="AR234" s="363"/>
      <c r="AS234" s="363"/>
      <c r="AT234" s="363"/>
      <c r="AU234" s="363"/>
      <c r="AV234" s="363"/>
      <c r="AW234" s="363"/>
      <c r="AX234" s="363"/>
    </row>
    <row r="235" spans="1:50" ht="26.25" customHeight="1" x14ac:dyDescent="0.2">
      <c r="A235" s="1108">
        <v>1</v>
      </c>
      <c r="B235" s="1108">
        <v>1</v>
      </c>
      <c r="C235" s="354" t="s">
        <v>576</v>
      </c>
      <c r="D235" s="340"/>
      <c r="E235" s="340"/>
      <c r="F235" s="340"/>
      <c r="G235" s="340"/>
      <c r="H235" s="340"/>
      <c r="I235" s="340"/>
      <c r="J235" s="341" t="s">
        <v>577</v>
      </c>
      <c r="K235" s="342"/>
      <c r="L235" s="342"/>
      <c r="M235" s="342"/>
      <c r="N235" s="342"/>
      <c r="O235" s="342"/>
      <c r="P235" s="355" t="s">
        <v>553</v>
      </c>
      <c r="Q235" s="343"/>
      <c r="R235" s="343"/>
      <c r="S235" s="343"/>
      <c r="T235" s="343"/>
      <c r="U235" s="343"/>
      <c r="V235" s="343"/>
      <c r="W235" s="343"/>
      <c r="X235" s="343"/>
      <c r="Y235" s="344">
        <v>14</v>
      </c>
      <c r="Z235" s="345"/>
      <c r="AA235" s="345"/>
      <c r="AB235" s="346"/>
      <c r="AC235" s="347" t="s">
        <v>196</v>
      </c>
      <c r="AD235" s="347"/>
      <c r="AE235" s="347"/>
      <c r="AF235" s="347"/>
      <c r="AG235" s="347"/>
      <c r="AH235" s="348" t="s">
        <v>578</v>
      </c>
      <c r="AI235" s="349"/>
      <c r="AJ235" s="349"/>
      <c r="AK235" s="349"/>
      <c r="AL235" s="350" t="s">
        <v>579</v>
      </c>
      <c r="AM235" s="351"/>
      <c r="AN235" s="351"/>
      <c r="AO235" s="352"/>
      <c r="AP235" s="353" t="s">
        <v>580</v>
      </c>
      <c r="AQ235" s="353"/>
      <c r="AR235" s="353"/>
      <c r="AS235" s="353"/>
      <c r="AT235" s="353"/>
      <c r="AU235" s="353"/>
      <c r="AV235" s="353"/>
      <c r="AW235" s="353"/>
      <c r="AX235" s="353"/>
    </row>
    <row r="236" spans="1:50" ht="26.25" hidden="1" customHeight="1" x14ac:dyDescent="0.2">
      <c r="A236" s="1108">
        <v>2</v>
      </c>
      <c r="B236" s="110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2">
      <c r="A237" s="1108">
        <v>3</v>
      </c>
      <c r="B237" s="110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2">
      <c r="A238" s="1108">
        <v>4</v>
      </c>
      <c r="B238" s="110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2">
      <c r="A239" s="1108">
        <v>5</v>
      </c>
      <c r="B239" s="110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2">
      <c r="A240" s="1108">
        <v>6</v>
      </c>
      <c r="B240" s="110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2">
      <c r="A241" s="1108">
        <v>7</v>
      </c>
      <c r="B241" s="110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2">
      <c r="A242" s="1108">
        <v>8</v>
      </c>
      <c r="B242" s="110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2">
      <c r="A243" s="1108">
        <v>9</v>
      </c>
      <c r="B243" s="110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2">
      <c r="A244" s="1108">
        <v>10</v>
      </c>
      <c r="B244" s="110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2">
      <c r="A245" s="1108">
        <v>11</v>
      </c>
      <c r="B245" s="110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2">
      <c r="A246" s="1108">
        <v>12</v>
      </c>
      <c r="B246" s="110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2">
      <c r="A247" s="1108">
        <v>13</v>
      </c>
      <c r="B247" s="110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2">
      <c r="A248" s="1108">
        <v>14</v>
      </c>
      <c r="B248" s="110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2">
      <c r="A249" s="1108">
        <v>15</v>
      </c>
      <c r="B249" s="110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2">
      <c r="A250" s="1108">
        <v>16</v>
      </c>
      <c r="B250" s="110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2">
      <c r="A251" s="1108">
        <v>17</v>
      </c>
      <c r="B251" s="110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2">
      <c r="A252" s="1108">
        <v>18</v>
      </c>
      <c r="B252" s="110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2">
      <c r="A253" s="1108">
        <v>19</v>
      </c>
      <c r="B253" s="110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2">
      <c r="A254" s="1108">
        <v>20</v>
      </c>
      <c r="B254" s="110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2">
      <c r="A255" s="1108">
        <v>21</v>
      </c>
      <c r="B255" s="110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2">
      <c r="A256" s="1108">
        <v>22</v>
      </c>
      <c r="B256" s="110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2">
      <c r="A257" s="1108">
        <v>23</v>
      </c>
      <c r="B257" s="110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2">
      <c r="A258" s="1108">
        <v>24</v>
      </c>
      <c r="B258" s="110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2">
      <c r="A259" s="1108">
        <v>25</v>
      </c>
      <c r="B259" s="110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2">
      <c r="A260" s="1108">
        <v>26</v>
      </c>
      <c r="B260" s="110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2">
      <c r="A261" s="1108">
        <v>27</v>
      </c>
      <c r="B261" s="110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2">
      <c r="A262" s="1108">
        <v>28</v>
      </c>
      <c r="B262" s="110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2">
      <c r="A263" s="1108">
        <v>29</v>
      </c>
      <c r="B263" s="110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2">
      <c r="A264" s="1108">
        <v>30</v>
      </c>
      <c r="B264" s="110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313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7"/>
      <c r="B267" s="357"/>
      <c r="C267" s="357" t="s">
        <v>26</v>
      </c>
      <c r="D267" s="357"/>
      <c r="E267" s="357"/>
      <c r="F267" s="357"/>
      <c r="G267" s="357"/>
      <c r="H267" s="357"/>
      <c r="I267" s="357"/>
      <c r="J267" s="142" t="s">
        <v>376</v>
      </c>
      <c r="K267" s="358"/>
      <c r="L267" s="358"/>
      <c r="M267" s="358"/>
      <c r="N267" s="358"/>
      <c r="O267" s="358"/>
      <c r="P267" s="359" t="s">
        <v>27</v>
      </c>
      <c r="Q267" s="359"/>
      <c r="R267" s="359"/>
      <c r="S267" s="359"/>
      <c r="T267" s="359"/>
      <c r="U267" s="359"/>
      <c r="V267" s="359"/>
      <c r="W267" s="359"/>
      <c r="X267" s="359"/>
      <c r="Y267" s="360" t="s">
        <v>435</v>
      </c>
      <c r="Z267" s="361"/>
      <c r="AA267" s="361"/>
      <c r="AB267" s="361"/>
      <c r="AC267" s="142" t="s">
        <v>418</v>
      </c>
      <c r="AD267" s="142"/>
      <c r="AE267" s="142"/>
      <c r="AF267" s="142"/>
      <c r="AG267" s="142"/>
      <c r="AH267" s="360" t="s">
        <v>359</v>
      </c>
      <c r="AI267" s="357"/>
      <c r="AJ267" s="357"/>
      <c r="AK267" s="357"/>
      <c r="AL267" s="357" t="s">
        <v>21</v>
      </c>
      <c r="AM267" s="357"/>
      <c r="AN267" s="357"/>
      <c r="AO267" s="362"/>
      <c r="AP267" s="363" t="s">
        <v>377</v>
      </c>
      <c r="AQ267" s="363"/>
      <c r="AR267" s="363"/>
      <c r="AS267" s="363"/>
      <c r="AT267" s="363"/>
      <c r="AU267" s="363"/>
      <c r="AV267" s="363"/>
      <c r="AW267" s="363"/>
      <c r="AX267" s="363"/>
    </row>
    <row r="268" spans="1:50" ht="32.4" customHeight="1" x14ac:dyDescent="0.2">
      <c r="A268" s="1108">
        <v>1</v>
      </c>
      <c r="B268" s="1108">
        <v>1</v>
      </c>
      <c r="C268" s="354" t="s">
        <v>660</v>
      </c>
      <c r="D268" s="340"/>
      <c r="E268" s="340"/>
      <c r="F268" s="340"/>
      <c r="G268" s="340"/>
      <c r="H268" s="340"/>
      <c r="I268" s="340"/>
      <c r="J268" s="341">
        <v>4000020238376</v>
      </c>
      <c r="K268" s="342"/>
      <c r="L268" s="342"/>
      <c r="M268" s="342"/>
      <c r="N268" s="342"/>
      <c r="O268" s="342"/>
      <c r="P268" s="355" t="s">
        <v>674</v>
      </c>
      <c r="Q268" s="343"/>
      <c r="R268" s="343"/>
      <c r="S268" s="343"/>
      <c r="T268" s="343"/>
      <c r="U268" s="343"/>
      <c r="V268" s="343"/>
      <c r="W268" s="343"/>
      <c r="X268" s="343"/>
      <c r="Y268" s="344">
        <v>1712.4069999999999</v>
      </c>
      <c r="Z268" s="345"/>
      <c r="AA268" s="345"/>
      <c r="AB268" s="346"/>
      <c r="AC268" s="347" t="s">
        <v>669</v>
      </c>
      <c r="AD268" s="347"/>
      <c r="AE268" s="347"/>
      <c r="AF268" s="347"/>
      <c r="AG268" s="347"/>
      <c r="AH268" s="348" t="s">
        <v>670</v>
      </c>
      <c r="AI268" s="349"/>
      <c r="AJ268" s="349"/>
      <c r="AK268" s="349"/>
      <c r="AL268" s="350" t="s">
        <v>650</v>
      </c>
      <c r="AM268" s="351"/>
      <c r="AN268" s="351"/>
      <c r="AO268" s="352"/>
      <c r="AP268" s="353" t="s">
        <v>671</v>
      </c>
      <c r="AQ268" s="353"/>
      <c r="AR268" s="353"/>
      <c r="AS268" s="353"/>
      <c r="AT268" s="353"/>
      <c r="AU268" s="353"/>
      <c r="AV268" s="353"/>
      <c r="AW268" s="353"/>
      <c r="AX268" s="353"/>
    </row>
    <row r="269" spans="1:50" ht="52.95" customHeight="1" x14ac:dyDescent="0.2">
      <c r="A269" s="1108">
        <v>2</v>
      </c>
      <c r="B269" s="1108">
        <v>1</v>
      </c>
      <c r="C269" s="354" t="s">
        <v>661</v>
      </c>
      <c r="D269" s="340"/>
      <c r="E269" s="340"/>
      <c r="F269" s="340"/>
      <c r="G269" s="340"/>
      <c r="H269" s="340"/>
      <c r="I269" s="340"/>
      <c r="J269" s="341">
        <v>1000020342131</v>
      </c>
      <c r="K269" s="342"/>
      <c r="L269" s="342"/>
      <c r="M269" s="342"/>
      <c r="N269" s="342"/>
      <c r="O269" s="342"/>
      <c r="P269" s="355" t="s">
        <v>675</v>
      </c>
      <c r="Q269" s="343"/>
      <c r="R269" s="343"/>
      <c r="S269" s="343"/>
      <c r="T269" s="343"/>
      <c r="U269" s="343"/>
      <c r="V269" s="343"/>
      <c r="W269" s="343"/>
      <c r="X269" s="343"/>
      <c r="Y269" s="344">
        <v>758.29200000000003</v>
      </c>
      <c r="Z269" s="345"/>
      <c r="AA269" s="345"/>
      <c r="AB269" s="346"/>
      <c r="AC269" s="347" t="s">
        <v>669</v>
      </c>
      <c r="AD269" s="347"/>
      <c r="AE269" s="347"/>
      <c r="AF269" s="347"/>
      <c r="AG269" s="347"/>
      <c r="AH269" s="348" t="s">
        <v>671</v>
      </c>
      <c r="AI269" s="349"/>
      <c r="AJ269" s="349"/>
      <c r="AK269" s="349"/>
      <c r="AL269" s="350" t="s">
        <v>650</v>
      </c>
      <c r="AM269" s="351"/>
      <c r="AN269" s="351"/>
      <c r="AO269" s="352"/>
      <c r="AP269" s="353" t="s">
        <v>671</v>
      </c>
      <c r="AQ269" s="353"/>
      <c r="AR269" s="353"/>
      <c r="AS269" s="353"/>
      <c r="AT269" s="353"/>
      <c r="AU269" s="353"/>
      <c r="AV269" s="353"/>
      <c r="AW269" s="353"/>
      <c r="AX269" s="353"/>
    </row>
    <row r="270" spans="1:50" ht="32.4" customHeight="1" x14ac:dyDescent="0.2">
      <c r="A270" s="1108">
        <v>3</v>
      </c>
      <c r="B270" s="1108">
        <v>1</v>
      </c>
      <c r="C270" s="354" t="s">
        <v>659</v>
      </c>
      <c r="D270" s="340"/>
      <c r="E270" s="340"/>
      <c r="F270" s="340"/>
      <c r="G270" s="340"/>
      <c r="H270" s="340"/>
      <c r="I270" s="340"/>
      <c r="J270" s="341">
        <v>9000020152226</v>
      </c>
      <c r="K270" s="342"/>
      <c r="L270" s="342"/>
      <c r="M270" s="342"/>
      <c r="N270" s="342"/>
      <c r="O270" s="342"/>
      <c r="P270" s="355" t="s">
        <v>676</v>
      </c>
      <c r="Q270" s="343"/>
      <c r="R270" s="343"/>
      <c r="S270" s="343"/>
      <c r="T270" s="343"/>
      <c r="U270" s="343"/>
      <c r="V270" s="343"/>
      <c r="W270" s="343"/>
      <c r="X270" s="343"/>
      <c r="Y270" s="344">
        <v>439.56700000000001</v>
      </c>
      <c r="Z270" s="345"/>
      <c r="AA270" s="345"/>
      <c r="AB270" s="346"/>
      <c r="AC270" s="347" t="s">
        <v>669</v>
      </c>
      <c r="AD270" s="347"/>
      <c r="AE270" s="347"/>
      <c r="AF270" s="347"/>
      <c r="AG270" s="347"/>
      <c r="AH270" s="348" t="s">
        <v>650</v>
      </c>
      <c r="AI270" s="349"/>
      <c r="AJ270" s="349"/>
      <c r="AK270" s="349"/>
      <c r="AL270" s="350" t="s">
        <v>671</v>
      </c>
      <c r="AM270" s="351"/>
      <c r="AN270" s="351"/>
      <c r="AO270" s="352"/>
      <c r="AP270" s="353" t="s">
        <v>671</v>
      </c>
      <c r="AQ270" s="353"/>
      <c r="AR270" s="353"/>
      <c r="AS270" s="353"/>
      <c r="AT270" s="353"/>
      <c r="AU270" s="353"/>
      <c r="AV270" s="353"/>
      <c r="AW270" s="353"/>
      <c r="AX270" s="353"/>
    </row>
    <row r="271" spans="1:50" ht="32.4" customHeight="1" x14ac:dyDescent="0.2">
      <c r="A271" s="1108">
        <v>4</v>
      </c>
      <c r="B271" s="1108">
        <v>1</v>
      </c>
      <c r="C271" s="354" t="s">
        <v>662</v>
      </c>
      <c r="D271" s="340"/>
      <c r="E271" s="340"/>
      <c r="F271" s="340"/>
      <c r="G271" s="340"/>
      <c r="H271" s="340"/>
      <c r="I271" s="340"/>
      <c r="J271" s="341">
        <v>6000020122041</v>
      </c>
      <c r="K271" s="342"/>
      <c r="L271" s="342"/>
      <c r="M271" s="342"/>
      <c r="N271" s="342"/>
      <c r="O271" s="342"/>
      <c r="P271" s="355" t="s">
        <v>677</v>
      </c>
      <c r="Q271" s="343"/>
      <c r="R271" s="343"/>
      <c r="S271" s="343"/>
      <c r="T271" s="343"/>
      <c r="U271" s="343"/>
      <c r="V271" s="343"/>
      <c r="W271" s="343"/>
      <c r="X271" s="343"/>
      <c r="Y271" s="344">
        <v>9.8239999999999998</v>
      </c>
      <c r="Z271" s="345"/>
      <c r="AA271" s="345"/>
      <c r="AB271" s="346"/>
      <c r="AC271" s="347" t="s">
        <v>669</v>
      </c>
      <c r="AD271" s="347"/>
      <c r="AE271" s="347"/>
      <c r="AF271" s="347"/>
      <c r="AG271" s="347"/>
      <c r="AH271" s="348" t="s">
        <v>671</v>
      </c>
      <c r="AI271" s="349"/>
      <c r="AJ271" s="349"/>
      <c r="AK271" s="349"/>
      <c r="AL271" s="350" t="s">
        <v>673</v>
      </c>
      <c r="AM271" s="351"/>
      <c r="AN271" s="351"/>
      <c r="AO271" s="352"/>
      <c r="AP271" s="353" t="s">
        <v>650</v>
      </c>
      <c r="AQ271" s="353"/>
      <c r="AR271" s="353"/>
      <c r="AS271" s="353"/>
      <c r="AT271" s="353"/>
      <c r="AU271" s="353"/>
      <c r="AV271" s="353"/>
      <c r="AW271" s="353"/>
      <c r="AX271" s="353"/>
    </row>
    <row r="272" spans="1:50" ht="32.4" customHeight="1" x14ac:dyDescent="0.2">
      <c r="A272" s="1108">
        <v>5</v>
      </c>
      <c r="B272" s="1108">
        <v>1</v>
      </c>
      <c r="C272" s="354" t="s">
        <v>663</v>
      </c>
      <c r="D272" s="340"/>
      <c r="E272" s="340"/>
      <c r="F272" s="340"/>
      <c r="G272" s="340"/>
      <c r="H272" s="340"/>
      <c r="I272" s="340"/>
      <c r="J272" s="341">
        <v>3000020388882</v>
      </c>
      <c r="K272" s="342"/>
      <c r="L272" s="342"/>
      <c r="M272" s="342"/>
      <c r="N272" s="342"/>
      <c r="O272" s="342"/>
      <c r="P272" s="355" t="s">
        <v>678</v>
      </c>
      <c r="Q272" s="343"/>
      <c r="R272" s="343"/>
      <c r="S272" s="343"/>
      <c r="T272" s="343"/>
      <c r="U272" s="343"/>
      <c r="V272" s="343"/>
      <c r="W272" s="343"/>
      <c r="X272" s="343"/>
      <c r="Y272" s="344">
        <v>8</v>
      </c>
      <c r="Z272" s="345"/>
      <c r="AA272" s="345"/>
      <c r="AB272" s="346"/>
      <c r="AC272" s="347" t="s">
        <v>669</v>
      </c>
      <c r="AD272" s="347"/>
      <c r="AE272" s="347"/>
      <c r="AF272" s="347"/>
      <c r="AG272" s="347"/>
      <c r="AH272" s="348" t="s">
        <v>671</v>
      </c>
      <c r="AI272" s="349"/>
      <c r="AJ272" s="349"/>
      <c r="AK272" s="349"/>
      <c r="AL272" s="350" t="s">
        <v>671</v>
      </c>
      <c r="AM272" s="351"/>
      <c r="AN272" s="351"/>
      <c r="AO272" s="352"/>
      <c r="AP272" s="353" t="s">
        <v>671</v>
      </c>
      <c r="AQ272" s="353"/>
      <c r="AR272" s="353"/>
      <c r="AS272" s="353"/>
      <c r="AT272" s="353"/>
      <c r="AU272" s="353"/>
      <c r="AV272" s="353"/>
      <c r="AW272" s="353"/>
      <c r="AX272" s="353"/>
    </row>
    <row r="273" spans="1:50" ht="32.4" customHeight="1" x14ac:dyDescent="0.2">
      <c r="A273" s="1108">
        <v>6</v>
      </c>
      <c r="B273" s="1108">
        <v>1</v>
      </c>
      <c r="C273" s="354" t="s">
        <v>664</v>
      </c>
      <c r="D273" s="340"/>
      <c r="E273" s="340"/>
      <c r="F273" s="340"/>
      <c r="G273" s="340"/>
      <c r="H273" s="340"/>
      <c r="I273" s="340"/>
      <c r="J273" s="341">
        <v>2000020142051</v>
      </c>
      <c r="K273" s="342"/>
      <c r="L273" s="342"/>
      <c r="M273" s="342"/>
      <c r="N273" s="342"/>
      <c r="O273" s="342"/>
      <c r="P273" s="355" t="s">
        <v>679</v>
      </c>
      <c r="Q273" s="343"/>
      <c r="R273" s="343"/>
      <c r="S273" s="343"/>
      <c r="T273" s="343"/>
      <c r="U273" s="343"/>
      <c r="V273" s="343"/>
      <c r="W273" s="343"/>
      <c r="X273" s="343"/>
      <c r="Y273" s="344">
        <v>2.577</v>
      </c>
      <c r="Z273" s="345"/>
      <c r="AA273" s="345"/>
      <c r="AB273" s="346"/>
      <c r="AC273" s="347" t="s">
        <v>669</v>
      </c>
      <c r="AD273" s="347"/>
      <c r="AE273" s="347"/>
      <c r="AF273" s="347"/>
      <c r="AG273" s="347"/>
      <c r="AH273" s="348" t="s">
        <v>671</v>
      </c>
      <c r="AI273" s="349"/>
      <c r="AJ273" s="349"/>
      <c r="AK273" s="349"/>
      <c r="AL273" s="350" t="s">
        <v>650</v>
      </c>
      <c r="AM273" s="351"/>
      <c r="AN273" s="351"/>
      <c r="AO273" s="352"/>
      <c r="AP273" s="353" t="s">
        <v>671</v>
      </c>
      <c r="AQ273" s="353"/>
      <c r="AR273" s="353"/>
      <c r="AS273" s="353"/>
      <c r="AT273" s="353"/>
      <c r="AU273" s="353"/>
      <c r="AV273" s="353"/>
      <c r="AW273" s="353"/>
      <c r="AX273" s="353"/>
    </row>
    <row r="274" spans="1:50" ht="32.4" customHeight="1" x14ac:dyDescent="0.2">
      <c r="A274" s="1108">
        <v>7</v>
      </c>
      <c r="B274" s="1108">
        <v>1</v>
      </c>
      <c r="C274" s="354" t="s">
        <v>665</v>
      </c>
      <c r="D274" s="340"/>
      <c r="E274" s="340"/>
      <c r="F274" s="340"/>
      <c r="G274" s="340"/>
      <c r="H274" s="340"/>
      <c r="I274" s="340"/>
      <c r="J274" s="341">
        <v>2000020112178</v>
      </c>
      <c r="K274" s="342"/>
      <c r="L274" s="342"/>
      <c r="M274" s="342"/>
      <c r="N274" s="342"/>
      <c r="O274" s="342"/>
      <c r="P274" s="355" t="s">
        <v>679</v>
      </c>
      <c r="Q274" s="343"/>
      <c r="R274" s="343"/>
      <c r="S274" s="343"/>
      <c r="T274" s="343"/>
      <c r="U274" s="343"/>
      <c r="V274" s="343"/>
      <c r="W274" s="343"/>
      <c r="X274" s="343"/>
      <c r="Y274" s="344">
        <v>1.044</v>
      </c>
      <c r="Z274" s="345"/>
      <c r="AA274" s="345"/>
      <c r="AB274" s="346"/>
      <c r="AC274" s="347" t="s">
        <v>669</v>
      </c>
      <c r="AD274" s="347"/>
      <c r="AE274" s="347"/>
      <c r="AF274" s="347"/>
      <c r="AG274" s="347"/>
      <c r="AH274" s="348" t="s">
        <v>671</v>
      </c>
      <c r="AI274" s="349"/>
      <c r="AJ274" s="349"/>
      <c r="AK274" s="349"/>
      <c r="AL274" s="350" t="s">
        <v>650</v>
      </c>
      <c r="AM274" s="351"/>
      <c r="AN274" s="351"/>
      <c r="AO274" s="352"/>
      <c r="AP274" s="353" t="s">
        <v>671</v>
      </c>
      <c r="AQ274" s="353"/>
      <c r="AR274" s="353"/>
      <c r="AS274" s="353"/>
      <c r="AT274" s="353"/>
      <c r="AU274" s="353"/>
      <c r="AV274" s="353"/>
      <c r="AW274" s="353"/>
      <c r="AX274" s="353"/>
    </row>
    <row r="275" spans="1:50" ht="32.4" customHeight="1" x14ac:dyDescent="0.2">
      <c r="A275" s="1108">
        <v>8</v>
      </c>
      <c r="B275" s="1108">
        <v>1</v>
      </c>
      <c r="C275" s="354" t="s">
        <v>666</v>
      </c>
      <c r="D275" s="340"/>
      <c r="E275" s="340"/>
      <c r="F275" s="340"/>
      <c r="G275" s="340"/>
      <c r="H275" s="340"/>
      <c r="I275" s="340"/>
      <c r="J275" s="341">
        <v>2000020112062</v>
      </c>
      <c r="K275" s="342"/>
      <c r="L275" s="342"/>
      <c r="M275" s="342"/>
      <c r="N275" s="342"/>
      <c r="O275" s="342"/>
      <c r="P275" s="355" t="s">
        <v>680</v>
      </c>
      <c r="Q275" s="343"/>
      <c r="R275" s="343"/>
      <c r="S275" s="343"/>
      <c r="T275" s="343"/>
      <c r="U275" s="343"/>
      <c r="V275" s="343"/>
      <c r="W275" s="343"/>
      <c r="X275" s="343"/>
      <c r="Y275" s="344">
        <v>0.878</v>
      </c>
      <c r="Z275" s="345"/>
      <c r="AA275" s="345"/>
      <c r="AB275" s="346"/>
      <c r="AC275" s="347" t="s">
        <v>669</v>
      </c>
      <c r="AD275" s="347"/>
      <c r="AE275" s="347"/>
      <c r="AF275" s="347"/>
      <c r="AG275" s="347"/>
      <c r="AH275" s="348" t="s">
        <v>672</v>
      </c>
      <c r="AI275" s="349"/>
      <c r="AJ275" s="349"/>
      <c r="AK275" s="349"/>
      <c r="AL275" s="350" t="s">
        <v>671</v>
      </c>
      <c r="AM275" s="351"/>
      <c r="AN275" s="351"/>
      <c r="AO275" s="352"/>
      <c r="AP275" s="353" t="s">
        <v>671</v>
      </c>
      <c r="AQ275" s="353"/>
      <c r="AR275" s="353"/>
      <c r="AS275" s="353"/>
      <c r="AT275" s="353"/>
      <c r="AU275" s="353"/>
      <c r="AV275" s="353"/>
      <c r="AW275" s="353"/>
      <c r="AX275" s="353"/>
    </row>
    <row r="276" spans="1:50" ht="32.4" customHeight="1" x14ac:dyDescent="0.2">
      <c r="A276" s="1108">
        <v>9</v>
      </c>
      <c r="B276" s="1108">
        <v>1</v>
      </c>
      <c r="C276" s="354" t="s">
        <v>667</v>
      </c>
      <c r="D276" s="340"/>
      <c r="E276" s="340"/>
      <c r="F276" s="340"/>
      <c r="G276" s="340"/>
      <c r="H276" s="340"/>
      <c r="I276" s="340"/>
      <c r="J276" s="341">
        <v>8000020113476</v>
      </c>
      <c r="K276" s="342"/>
      <c r="L276" s="342"/>
      <c r="M276" s="342"/>
      <c r="N276" s="342"/>
      <c r="O276" s="342"/>
      <c r="P276" s="355" t="s">
        <v>680</v>
      </c>
      <c r="Q276" s="343"/>
      <c r="R276" s="343"/>
      <c r="S276" s="343"/>
      <c r="T276" s="343"/>
      <c r="U276" s="343"/>
      <c r="V276" s="343"/>
      <c r="W276" s="343"/>
      <c r="X276" s="343"/>
      <c r="Y276" s="344">
        <v>0.75600000000000001</v>
      </c>
      <c r="Z276" s="345"/>
      <c r="AA276" s="345"/>
      <c r="AB276" s="346"/>
      <c r="AC276" s="347" t="s">
        <v>669</v>
      </c>
      <c r="AD276" s="347"/>
      <c r="AE276" s="347"/>
      <c r="AF276" s="347"/>
      <c r="AG276" s="347"/>
      <c r="AH276" s="348" t="s">
        <v>650</v>
      </c>
      <c r="AI276" s="349"/>
      <c r="AJ276" s="349"/>
      <c r="AK276" s="349"/>
      <c r="AL276" s="350" t="s">
        <v>671</v>
      </c>
      <c r="AM276" s="351"/>
      <c r="AN276" s="351"/>
      <c r="AO276" s="352"/>
      <c r="AP276" s="353" t="s">
        <v>651</v>
      </c>
      <c r="AQ276" s="353"/>
      <c r="AR276" s="353"/>
      <c r="AS276" s="353"/>
      <c r="AT276" s="353"/>
      <c r="AU276" s="353"/>
      <c r="AV276" s="353"/>
      <c r="AW276" s="353"/>
      <c r="AX276" s="353"/>
    </row>
    <row r="277" spans="1:50" ht="26.25" hidden="1" customHeight="1" x14ac:dyDescent="0.2">
      <c r="A277" s="1108">
        <v>10</v>
      </c>
      <c r="B277" s="1108">
        <v>1</v>
      </c>
      <c r="C277" s="354"/>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2">
      <c r="A278" s="1108">
        <v>11</v>
      </c>
      <c r="B278" s="110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2">
      <c r="A279" s="1108">
        <v>12</v>
      </c>
      <c r="B279" s="110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2">
      <c r="A280" s="1108">
        <v>13</v>
      </c>
      <c r="B280" s="110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2">
      <c r="A281" s="1108">
        <v>14</v>
      </c>
      <c r="B281" s="110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2">
      <c r="A282" s="1108">
        <v>15</v>
      </c>
      <c r="B282" s="110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2">
      <c r="A283" s="1108">
        <v>16</v>
      </c>
      <c r="B283" s="110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2">
      <c r="A284" s="1108">
        <v>17</v>
      </c>
      <c r="B284" s="110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2">
      <c r="A285" s="1108">
        <v>18</v>
      </c>
      <c r="B285" s="110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2">
      <c r="A286" s="1108">
        <v>19</v>
      </c>
      <c r="B286" s="110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2">
      <c r="A287" s="1108">
        <v>20</v>
      </c>
      <c r="B287" s="110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2">
      <c r="A288" s="1108">
        <v>21</v>
      </c>
      <c r="B288" s="110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2">
      <c r="A289" s="1108">
        <v>22</v>
      </c>
      <c r="B289" s="110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2">
      <c r="A290" s="1108">
        <v>23</v>
      </c>
      <c r="B290" s="110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2">
      <c r="A291" s="1108">
        <v>24</v>
      </c>
      <c r="B291" s="110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2">
      <c r="A292" s="1108">
        <v>25</v>
      </c>
      <c r="B292" s="110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2">
      <c r="A293" s="1108">
        <v>26</v>
      </c>
      <c r="B293" s="110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2">
      <c r="A294" s="1108">
        <v>27</v>
      </c>
      <c r="B294" s="110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2">
      <c r="A295" s="1108">
        <v>28</v>
      </c>
      <c r="B295" s="110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2">
      <c r="A296" s="1108">
        <v>29</v>
      </c>
      <c r="B296" s="110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2">
      <c r="A297" s="1108">
        <v>30</v>
      </c>
      <c r="B297" s="110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314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7"/>
      <c r="B300" s="357"/>
      <c r="C300" s="357" t="s">
        <v>26</v>
      </c>
      <c r="D300" s="357"/>
      <c r="E300" s="357"/>
      <c r="F300" s="357"/>
      <c r="G300" s="357"/>
      <c r="H300" s="357"/>
      <c r="I300" s="357"/>
      <c r="J300" s="142" t="s">
        <v>376</v>
      </c>
      <c r="K300" s="358"/>
      <c r="L300" s="358"/>
      <c r="M300" s="358"/>
      <c r="N300" s="358"/>
      <c r="O300" s="358"/>
      <c r="P300" s="359" t="s">
        <v>27</v>
      </c>
      <c r="Q300" s="359"/>
      <c r="R300" s="359"/>
      <c r="S300" s="359"/>
      <c r="T300" s="359"/>
      <c r="U300" s="359"/>
      <c r="V300" s="359"/>
      <c r="W300" s="359"/>
      <c r="X300" s="359"/>
      <c r="Y300" s="360" t="s">
        <v>435</v>
      </c>
      <c r="Z300" s="361"/>
      <c r="AA300" s="361"/>
      <c r="AB300" s="361"/>
      <c r="AC300" s="142" t="s">
        <v>418</v>
      </c>
      <c r="AD300" s="142"/>
      <c r="AE300" s="142"/>
      <c r="AF300" s="142"/>
      <c r="AG300" s="142"/>
      <c r="AH300" s="360" t="s">
        <v>359</v>
      </c>
      <c r="AI300" s="357"/>
      <c r="AJ300" s="357"/>
      <c r="AK300" s="357"/>
      <c r="AL300" s="357" t="s">
        <v>21</v>
      </c>
      <c r="AM300" s="357"/>
      <c r="AN300" s="357"/>
      <c r="AO300" s="362"/>
      <c r="AP300" s="363" t="s">
        <v>377</v>
      </c>
      <c r="AQ300" s="363"/>
      <c r="AR300" s="363"/>
      <c r="AS300" s="363"/>
      <c r="AT300" s="363"/>
      <c r="AU300" s="363"/>
      <c r="AV300" s="363"/>
      <c r="AW300" s="363"/>
      <c r="AX300" s="363"/>
    </row>
    <row r="301" spans="1:50" ht="42" customHeight="1" x14ac:dyDescent="0.2">
      <c r="A301" s="1108">
        <v>1</v>
      </c>
      <c r="B301" s="1108">
        <v>1</v>
      </c>
      <c r="C301" s="354" t="s">
        <v>582</v>
      </c>
      <c r="D301" s="340"/>
      <c r="E301" s="340"/>
      <c r="F301" s="340"/>
      <c r="G301" s="340"/>
      <c r="H301" s="340"/>
      <c r="I301" s="340"/>
      <c r="J301" s="341">
        <v>4010401048922</v>
      </c>
      <c r="K301" s="342"/>
      <c r="L301" s="342"/>
      <c r="M301" s="342"/>
      <c r="N301" s="342"/>
      <c r="O301" s="342"/>
      <c r="P301" s="355" t="s">
        <v>597</v>
      </c>
      <c r="Q301" s="343"/>
      <c r="R301" s="343"/>
      <c r="S301" s="343"/>
      <c r="T301" s="343"/>
      <c r="U301" s="343"/>
      <c r="V301" s="343"/>
      <c r="W301" s="343"/>
      <c r="X301" s="343"/>
      <c r="Y301" s="344">
        <v>65</v>
      </c>
      <c r="Z301" s="345"/>
      <c r="AA301" s="345"/>
      <c r="AB301" s="346"/>
      <c r="AC301" s="347" t="s">
        <v>457</v>
      </c>
      <c r="AD301" s="347"/>
      <c r="AE301" s="347"/>
      <c r="AF301" s="347"/>
      <c r="AG301" s="347"/>
      <c r="AH301" s="348">
        <v>2</v>
      </c>
      <c r="AI301" s="349"/>
      <c r="AJ301" s="349"/>
      <c r="AK301" s="349"/>
      <c r="AL301" s="350">
        <v>92.7</v>
      </c>
      <c r="AM301" s="351"/>
      <c r="AN301" s="351"/>
      <c r="AO301" s="352"/>
      <c r="AP301" s="353" t="s">
        <v>849</v>
      </c>
      <c r="AQ301" s="353"/>
      <c r="AR301" s="353"/>
      <c r="AS301" s="353"/>
      <c r="AT301" s="353"/>
      <c r="AU301" s="353"/>
      <c r="AV301" s="353"/>
      <c r="AW301" s="353"/>
      <c r="AX301" s="353"/>
    </row>
    <row r="302" spans="1:50" ht="26.25" hidden="1" customHeight="1" x14ac:dyDescent="0.2">
      <c r="A302" s="1108">
        <v>2</v>
      </c>
      <c r="B302" s="110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2">
      <c r="A303" s="1108">
        <v>3</v>
      </c>
      <c r="B303" s="110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2">
      <c r="A304" s="1108">
        <v>4</v>
      </c>
      <c r="B304" s="110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2">
      <c r="A305" s="1108">
        <v>5</v>
      </c>
      <c r="B305" s="110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2">
      <c r="A306" s="1108">
        <v>6</v>
      </c>
      <c r="B306" s="110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2">
      <c r="A307" s="1108">
        <v>7</v>
      </c>
      <c r="B307" s="110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2">
      <c r="A308" s="1108">
        <v>8</v>
      </c>
      <c r="B308" s="110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2">
      <c r="A309" s="1108">
        <v>9</v>
      </c>
      <c r="B309" s="110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2">
      <c r="A310" s="1108">
        <v>10</v>
      </c>
      <c r="B310" s="110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2">
      <c r="A311" s="1108">
        <v>11</v>
      </c>
      <c r="B311" s="110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2">
      <c r="A312" s="1108">
        <v>12</v>
      </c>
      <c r="B312" s="110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2">
      <c r="A313" s="1108">
        <v>13</v>
      </c>
      <c r="B313" s="110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2">
      <c r="A314" s="1108">
        <v>14</v>
      </c>
      <c r="B314" s="110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2">
      <c r="A315" s="1108">
        <v>15</v>
      </c>
      <c r="B315" s="110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2">
      <c r="A316" s="1108">
        <v>16</v>
      </c>
      <c r="B316" s="110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2">
      <c r="A317" s="1108">
        <v>17</v>
      </c>
      <c r="B317" s="110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2">
      <c r="A318" s="1108">
        <v>18</v>
      </c>
      <c r="B318" s="110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2">
      <c r="A319" s="1108">
        <v>19</v>
      </c>
      <c r="B319" s="110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2">
      <c r="A320" s="1108">
        <v>20</v>
      </c>
      <c r="B320" s="110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2">
      <c r="A321" s="1108">
        <v>21</v>
      </c>
      <c r="B321" s="110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2">
      <c r="A322" s="1108">
        <v>22</v>
      </c>
      <c r="B322" s="110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2">
      <c r="A323" s="1108">
        <v>23</v>
      </c>
      <c r="B323" s="110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2">
      <c r="A324" s="1108">
        <v>24</v>
      </c>
      <c r="B324" s="110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2">
      <c r="A325" s="1108">
        <v>25</v>
      </c>
      <c r="B325" s="110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2">
      <c r="A326" s="1108">
        <v>26</v>
      </c>
      <c r="B326" s="110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2">
      <c r="A327" s="1108">
        <v>27</v>
      </c>
      <c r="B327" s="110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2">
      <c r="A328" s="1108">
        <v>28</v>
      </c>
      <c r="B328" s="110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2">
      <c r="A329" s="1108">
        <v>29</v>
      </c>
      <c r="B329" s="110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2">
      <c r="A330" s="1108">
        <v>30</v>
      </c>
      <c r="B330" s="110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315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7"/>
      <c r="B333" s="357"/>
      <c r="C333" s="357" t="s">
        <v>26</v>
      </c>
      <c r="D333" s="357"/>
      <c r="E333" s="357"/>
      <c r="F333" s="357"/>
      <c r="G333" s="357"/>
      <c r="H333" s="357"/>
      <c r="I333" s="357"/>
      <c r="J333" s="142" t="s">
        <v>376</v>
      </c>
      <c r="K333" s="358"/>
      <c r="L333" s="358"/>
      <c r="M333" s="358"/>
      <c r="N333" s="358"/>
      <c r="O333" s="358"/>
      <c r="P333" s="359" t="s">
        <v>27</v>
      </c>
      <c r="Q333" s="359"/>
      <c r="R333" s="359"/>
      <c r="S333" s="359"/>
      <c r="T333" s="359"/>
      <c r="U333" s="359"/>
      <c r="V333" s="359"/>
      <c r="W333" s="359"/>
      <c r="X333" s="359"/>
      <c r="Y333" s="360" t="s">
        <v>435</v>
      </c>
      <c r="Z333" s="361"/>
      <c r="AA333" s="361"/>
      <c r="AB333" s="361"/>
      <c r="AC333" s="142" t="s">
        <v>418</v>
      </c>
      <c r="AD333" s="142"/>
      <c r="AE333" s="142"/>
      <c r="AF333" s="142"/>
      <c r="AG333" s="142"/>
      <c r="AH333" s="360" t="s">
        <v>359</v>
      </c>
      <c r="AI333" s="357"/>
      <c r="AJ333" s="357"/>
      <c r="AK333" s="357"/>
      <c r="AL333" s="357" t="s">
        <v>21</v>
      </c>
      <c r="AM333" s="357"/>
      <c r="AN333" s="357"/>
      <c r="AO333" s="362"/>
      <c r="AP333" s="363" t="s">
        <v>377</v>
      </c>
      <c r="AQ333" s="363"/>
      <c r="AR333" s="363"/>
      <c r="AS333" s="363"/>
      <c r="AT333" s="363"/>
      <c r="AU333" s="363"/>
      <c r="AV333" s="363"/>
      <c r="AW333" s="363"/>
      <c r="AX333" s="363"/>
    </row>
    <row r="334" spans="1:50" ht="57.6" customHeight="1" x14ac:dyDescent="0.2">
      <c r="A334" s="1108">
        <v>1</v>
      </c>
      <c r="B334" s="1108">
        <v>1</v>
      </c>
      <c r="C334" s="354" t="s">
        <v>668</v>
      </c>
      <c r="D334" s="340"/>
      <c r="E334" s="340"/>
      <c r="F334" s="340"/>
      <c r="G334" s="340"/>
      <c r="H334" s="340"/>
      <c r="I334" s="340"/>
      <c r="J334" s="341">
        <v>8010405010569</v>
      </c>
      <c r="K334" s="342"/>
      <c r="L334" s="342"/>
      <c r="M334" s="342"/>
      <c r="N334" s="342"/>
      <c r="O334" s="342"/>
      <c r="P334" s="355" t="s">
        <v>883</v>
      </c>
      <c r="Q334" s="343"/>
      <c r="R334" s="343"/>
      <c r="S334" s="343"/>
      <c r="T334" s="343"/>
      <c r="U334" s="343"/>
      <c r="V334" s="343"/>
      <c r="W334" s="343"/>
      <c r="X334" s="343"/>
      <c r="Y334" s="344">
        <v>15</v>
      </c>
      <c r="Z334" s="345"/>
      <c r="AA334" s="345"/>
      <c r="AB334" s="346"/>
      <c r="AC334" s="347" t="s">
        <v>457</v>
      </c>
      <c r="AD334" s="347"/>
      <c r="AE334" s="347"/>
      <c r="AF334" s="347"/>
      <c r="AG334" s="347"/>
      <c r="AH334" s="348">
        <v>1</v>
      </c>
      <c r="AI334" s="349"/>
      <c r="AJ334" s="349"/>
      <c r="AK334" s="349"/>
      <c r="AL334" s="350">
        <v>84.2</v>
      </c>
      <c r="AM334" s="351"/>
      <c r="AN334" s="351"/>
      <c r="AO334" s="352"/>
      <c r="AP334" s="353" t="s">
        <v>850</v>
      </c>
      <c r="AQ334" s="353"/>
      <c r="AR334" s="353"/>
      <c r="AS334" s="353"/>
      <c r="AT334" s="353"/>
      <c r="AU334" s="353"/>
      <c r="AV334" s="353"/>
      <c r="AW334" s="353"/>
      <c r="AX334" s="353"/>
    </row>
    <row r="335" spans="1:50" ht="26.25" hidden="1" customHeight="1" x14ac:dyDescent="0.2">
      <c r="A335" s="1108">
        <v>2</v>
      </c>
      <c r="B335" s="110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2">
      <c r="A336" s="1108">
        <v>3</v>
      </c>
      <c r="B336" s="110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2">
      <c r="A337" s="1108">
        <v>4</v>
      </c>
      <c r="B337" s="110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2">
      <c r="A338" s="1108">
        <v>5</v>
      </c>
      <c r="B338" s="110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2">
      <c r="A339" s="1108">
        <v>6</v>
      </c>
      <c r="B339" s="110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2">
      <c r="A340" s="1108">
        <v>7</v>
      </c>
      <c r="B340" s="110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2">
      <c r="A341" s="1108">
        <v>8</v>
      </c>
      <c r="B341" s="110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2">
      <c r="A342" s="1108">
        <v>9</v>
      </c>
      <c r="B342" s="110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2">
      <c r="A343" s="1108">
        <v>10</v>
      </c>
      <c r="B343" s="110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2">
      <c r="A344" s="1108">
        <v>11</v>
      </c>
      <c r="B344" s="110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2">
      <c r="A345" s="1108">
        <v>12</v>
      </c>
      <c r="B345" s="110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2">
      <c r="A346" s="1108">
        <v>13</v>
      </c>
      <c r="B346" s="110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2">
      <c r="A347" s="1108">
        <v>14</v>
      </c>
      <c r="B347" s="110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2">
      <c r="A348" s="1108">
        <v>15</v>
      </c>
      <c r="B348" s="110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2">
      <c r="A349" s="1108">
        <v>16</v>
      </c>
      <c r="B349" s="110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2">
      <c r="A350" s="1108">
        <v>17</v>
      </c>
      <c r="B350" s="110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2">
      <c r="A351" s="1108">
        <v>18</v>
      </c>
      <c r="B351" s="110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2">
      <c r="A352" s="1108">
        <v>19</v>
      </c>
      <c r="B352" s="110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2">
      <c r="A353" s="1108">
        <v>20</v>
      </c>
      <c r="B353" s="110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2">
      <c r="A354" s="1108">
        <v>21</v>
      </c>
      <c r="B354" s="110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2">
      <c r="A355" s="1108">
        <v>22</v>
      </c>
      <c r="B355" s="110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2">
      <c r="A356" s="1108">
        <v>23</v>
      </c>
      <c r="B356" s="110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2">
      <c r="A357" s="1108">
        <v>24</v>
      </c>
      <c r="B357" s="110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2">
      <c r="A358" s="1108">
        <v>25</v>
      </c>
      <c r="B358" s="110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2">
      <c r="A359" s="1108">
        <v>26</v>
      </c>
      <c r="B359" s="110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2">
      <c r="A360" s="1108">
        <v>27</v>
      </c>
      <c r="B360" s="110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2">
      <c r="A361" s="1108">
        <v>28</v>
      </c>
      <c r="B361" s="110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2">
      <c r="A362" s="1108">
        <v>29</v>
      </c>
      <c r="B362" s="110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2">
      <c r="A363" s="1108">
        <v>30</v>
      </c>
      <c r="B363" s="110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771</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7"/>
      <c r="B366" s="357"/>
      <c r="C366" s="357" t="s">
        <v>26</v>
      </c>
      <c r="D366" s="357"/>
      <c r="E366" s="357"/>
      <c r="F366" s="357"/>
      <c r="G366" s="357"/>
      <c r="H366" s="357"/>
      <c r="I366" s="357"/>
      <c r="J366" s="142" t="s">
        <v>376</v>
      </c>
      <c r="K366" s="358"/>
      <c r="L366" s="358"/>
      <c r="M366" s="358"/>
      <c r="N366" s="358"/>
      <c r="O366" s="358"/>
      <c r="P366" s="359" t="s">
        <v>27</v>
      </c>
      <c r="Q366" s="359"/>
      <c r="R366" s="359"/>
      <c r="S366" s="359"/>
      <c r="T366" s="359"/>
      <c r="U366" s="359"/>
      <c r="V366" s="359"/>
      <c r="W366" s="359"/>
      <c r="X366" s="359"/>
      <c r="Y366" s="360" t="s">
        <v>435</v>
      </c>
      <c r="Z366" s="361"/>
      <c r="AA366" s="361"/>
      <c r="AB366" s="361"/>
      <c r="AC366" s="142" t="s">
        <v>418</v>
      </c>
      <c r="AD366" s="142"/>
      <c r="AE366" s="142"/>
      <c r="AF366" s="142"/>
      <c r="AG366" s="142"/>
      <c r="AH366" s="360" t="s">
        <v>359</v>
      </c>
      <c r="AI366" s="357"/>
      <c r="AJ366" s="357"/>
      <c r="AK366" s="357"/>
      <c r="AL366" s="357" t="s">
        <v>21</v>
      </c>
      <c r="AM366" s="357"/>
      <c r="AN366" s="357"/>
      <c r="AO366" s="362"/>
      <c r="AP366" s="363" t="s">
        <v>377</v>
      </c>
      <c r="AQ366" s="363"/>
      <c r="AR366" s="363"/>
      <c r="AS366" s="363"/>
      <c r="AT366" s="363"/>
      <c r="AU366" s="363"/>
      <c r="AV366" s="363"/>
      <c r="AW366" s="363"/>
      <c r="AX366" s="363"/>
    </row>
    <row r="367" spans="1:50" ht="48" customHeight="1" x14ac:dyDescent="0.2">
      <c r="A367" s="1108">
        <v>1</v>
      </c>
      <c r="B367" s="1108">
        <v>1</v>
      </c>
      <c r="C367" s="354" t="s">
        <v>845</v>
      </c>
      <c r="D367" s="340"/>
      <c r="E367" s="340"/>
      <c r="F367" s="340"/>
      <c r="G367" s="340"/>
      <c r="H367" s="340"/>
      <c r="I367" s="340"/>
      <c r="J367" s="341">
        <v>2010001034531</v>
      </c>
      <c r="K367" s="342"/>
      <c r="L367" s="342"/>
      <c r="M367" s="342"/>
      <c r="N367" s="342"/>
      <c r="O367" s="342"/>
      <c r="P367" s="355" t="s">
        <v>846</v>
      </c>
      <c r="Q367" s="343"/>
      <c r="R367" s="343"/>
      <c r="S367" s="343"/>
      <c r="T367" s="343"/>
      <c r="U367" s="343"/>
      <c r="V367" s="343"/>
      <c r="W367" s="343"/>
      <c r="X367" s="343"/>
      <c r="Y367" s="1109">
        <v>28</v>
      </c>
      <c r="Z367" s="1109"/>
      <c r="AA367" s="1109"/>
      <c r="AB367" s="1109"/>
      <c r="AC367" s="347" t="s">
        <v>457</v>
      </c>
      <c r="AD367" s="347"/>
      <c r="AE367" s="347"/>
      <c r="AF367" s="347"/>
      <c r="AG367" s="347"/>
      <c r="AH367" s="1110">
        <v>1</v>
      </c>
      <c r="AI367" s="1111"/>
      <c r="AJ367" s="1111"/>
      <c r="AK367" s="1111"/>
      <c r="AL367" s="350">
        <v>93.7</v>
      </c>
      <c r="AM367" s="351"/>
      <c r="AN367" s="351"/>
      <c r="AO367" s="352"/>
      <c r="AP367" s="353" t="s">
        <v>848</v>
      </c>
      <c r="AQ367" s="353"/>
      <c r="AR367" s="353"/>
      <c r="AS367" s="353"/>
      <c r="AT367" s="353"/>
      <c r="AU367" s="353"/>
      <c r="AV367" s="353"/>
      <c r="AW367" s="353"/>
      <c r="AX367" s="353"/>
    </row>
    <row r="368" spans="1:50" ht="26.25" hidden="1" customHeight="1" x14ac:dyDescent="0.2">
      <c r="A368" s="1108">
        <v>2</v>
      </c>
      <c r="B368" s="110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2">
      <c r="A369" s="1108">
        <v>3</v>
      </c>
      <c r="B369" s="110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2">
      <c r="A370" s="1108">
        <v>4</v>
      </c>
      <c r="B370" s="110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2">
      <c r="A371" s="1108">
        <v>5</v>
      </c>
      <c r="B371" s="110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2">
      <c r="A372" s="1108">
        <v>6</v>
      </c>
      <c r="B372" s="110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2">
      <c r="A373" s="1108">
        <v>7</v>
      </c>
      <c r="B373" s="110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2">
      <c r="A374" s="1108">
        <v>8</v>
      </c>
      <c r="B374" s="110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2">
      <c r="A375" s="1108">
        <v>9</v>
      </c>
      <c r="B375" s="110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2">
      <c r="A376" s="1108">
        <v>10</v>
      </c>
      <c r="B376" s="110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2">
      <c r="A377" s="1108">
        <v>11</v>
      </c>
      <c r="B377" s="110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2">
      <c r="A378" s="1108">
        <v>12</v>
      </c>
      <c r="B378" s="110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2">
      <c r="A379" s="1108">
        <v>13</v>
      </c>
      <c r="B379" s="110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2">
      <c r="A380" s="1108">
        <v>14</v>
      </c>
      <c r="B380" s="110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2">
      <c r="A381" s="1108">
        <v>15</v>
      </c>
      <c r="B381" s="110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2">
      <c r="A382" s="1108">
        <v>16</v>
      </c>
      <c r="B382" s="110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2">
      <c r="A383" s="1108">
        <v>17</v>
      </c>
      <c r="B383" s="110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2">
      <c r="A384" s="1108">
        <v>18</v>
      </c>
      <c r="B384" s="110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2">
      <c r="A385" s="1108">
        <v>19</v>
      </c>
      <c r="B385" s="110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2">
      <c r="A386" s="1108">
        <v>20</v>
      </c>
      <c r="B386" s="110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2">
      <c r="A387" s="1108">
        <v>21</v>
      </c>
      <c r="B387" s="110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2">
      <c r="A388" s="1108">
        <v>22</v>
      </c>
      <c r="B388" s="110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2">
      <c r="A389" s="1108">
        <v>23</v>
      </c>
      <c r="B389" s="110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2">
      <c r="A390" s="1108">
        <v>24</v>
      </c>
      <c r="B390" s="110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2">
      <c r="A391" s="1108">
        <v>25</v>
      </c>
      <c r="B391" s="110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2">
      <c r="A392" s="1108">
        <v>26</v>
      </c>
      <c r="B392" s="110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2">
      <c r="A393" s="1108">
        <v>27</v>
      </c>
      <c r="B393" s="110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2">
      <c r="A394" s="1108">
        <v>28</v>
      </c>
      <c r="B394" s="110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2">
      <c r="A395" s="1108">
        <v>29</v>
      </c>
      <c r="B395" s="110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2">
      <c r="A396" s="1108">
        <v>30</v>
      </c>
      <c r="B396" s="110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772</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7"/>
      <c r="B399" s="357"/>
      <c r="C399" s="357" t="s">
        <v>26</v>
      </c>
      <c r="D399" s="357"/>
      <c r="E399" s="357"/>
      <c r="F399" s="357"/>
      <c r="G399" s="357"/>
      <c r="H399" s="357"/>
      <c r="I399" s="357"/>
      <c r="J399" s="142" t="s">
        <v>376</v>
      </c>
      <c r="K399" s="358"/>
      <c r="L399" s="358"/>
      <c r="M399" s="358"/>
      <c r="N399" s="358"/>
      <c r="O399" s="358"/>
      <c r="P399" s="359" t="s">
        <v>27</v>
      </c>
      <c r="Q399" s="359"/>
      <c r="R399" s="359"/>
      <c r="S399" s="359"/>
      <c r="T399" s="359"/>
      <c r="U399" s="359"/>
      <c r="V399" s="359"/>
      <c r="W399" s="359"/>
      <c r="X399" s="359"/>
      <c r="Y399" s="360" t="s">
        <v>435</v>
      </c>
      <c r="Z399" s="361"/>
      <c r="AA399" s="361"/>
      <c r="AB399" s="361"/>
      <c r="AC399" s="142" t="s">
        <v>418</v>
      </c>
      <c r="AD399" s="142"/>
      <c r="AE399" s="142"/>
      <c r="AF399" s="142"/>
      <c r="AG399" s="142"/>
      <c r="AH399" s="360" t="s">
        <v>359</v>
      </c>
      <c r="AI399" s="357"/>
      <c r="AJ399" s="357"/>
      <c r="AK399" s="357"/>
      <c r="AL399" s="357" t="s">
        <v>21</v>
      </c>
      <c r="AM399" s="357"/>
      <c r="AN399" s="357"/>
      <c r="AO399" s="362"/>
      <c r="AP399" s="363" t="s">
        <v>377</v>
      </c>
      <c r="AQ399" s="363"/>
      <c r="AR399" s="363"/>
      <c r="AS399" s="363"/>
      <c r="AT399" s="363"/>
      <c r="AU399" s="363"/>
      <c r="AV399" s="363"/>
      <c r="AW399" s="363"/>
      <c r="AX399" s="363"/>
    </row>
    <row r="400" spans="1:50" ht="42" customHeight="1" x14ac:dyDescent="0.2">
      <c r="A400" s="1108">
        <v>1</v>
      </c>
      <c r="B400" s="1108">
        <v>1</v>
      </c>
      <c r="C400" s="354" t="s">
        <v>753</v>
      </c>
      <c r="D400" s="340"/>
      <c r="E400" s="340"/>
      <c r="F400" s="340"/>
      <c r="G400" s="340"/>
      <c r="H400" s="340"/>
      <c r="I400" s="340"/>
      <c r="J400" s="341">
        <v>3430001025231</v>
      </c>
      <c r="K400" s="342"/>
      <c r="L400" s="342"/>
      <c r="M400" s="342"/>
      <c r="N400" s="342"/>
      <c r="O400" s="342"/>
      <c r="P400" s="355" t="s">
        <v>851</v>
      </c>
      <c r="Q400" s="343"/>
      <c r="R400" s="343"/>
      <c r="S400" s="343"/>
      <c r="T400" s="343"/>
      <c r="U400" s="343"/>
      <c r="V400" s="343"/>
      <c r="W400" s="343"/>
      <c r="X400" s="343"/>
      <c r="Y400" s="1109">
        <v>0.8</v>
      </c>
      <c r="Z400" s="1109"/>
      <c r="AA400" s="1109"/>
      <c r="AB400" s="1109"/>
      <c r="AC400" s="347" t="s">
        <v>852</v>
      </c>
      <c r="AD400" s="347"/>
      <c r="AE400" s="347"/>
      <c r="AF400" s="347"/>
      <c r="AG400" s="347"/>
      <c r="AH400" s="1110" t="s">
        <v>853</v>
      </c>
      <c r="AI400" s="1111"/>
      <c r="AJ400" s="1111"/>
      <c r="AK400" s="1111"/>
      <c r="AL400" s="350" t="s">
        <v>751</v>
      </c>
      <c r="AM400" s="351"/>
      <c r="AN400" s="351"/>
      <c r="AO400" s="352"/>
      <c r="AP400" s="353" t="s">
        <v>854</v>
      </c>
      <c r="AQ400" s="353"/>
      <c r="AR400" s="353"/>
      <c r="AS400" s="353"/>
      <c r="AT400" s="353"/>
      <c r="AU400" s="353"/>
      <c r="AV400" s="353"/>
      <c r="AW400" s="353"/>
      <c r="AX400" s="353"/>
    </row>
    <row r="401" spans="1:50" ht="26.25" hidden="1" customHeight="1" x14ac:dyDescent="0.2">
      <c r="A401" s="1108">
        <v>2</v>
      </c>
      <c r="B401" s="110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2">
      <c r="A402" s="1108">
        <v>3</v>
      </c>
      <c r="B402" s="110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2">
      <c r="A403" s="1108">
        <v>4</v>
      </c>
      <c r="B403" s="110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2">
      <c r="A404" s="1108">
        <v>5</v>
      </c>
      <c r="B404" s="110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2">
      <c r="A405" s="1108">
        <v>6</v>
      </c>
      <c r="B405" s="110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2">
      <c r="A406" s="1108">
        <v>7</v>
      </c>
      <c r="B406" s="110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2">
      <c r="A407" s="1108">
        <v>8</v>
      </c>
      <c r="B407" s="110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2">
      <c r="A408" s="1108">
        <v>9</v>
      </c>
      <c r="B408" s="110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2">
      <c r="A409" s="1108">
        <v>10</v>
      </c>
      <c r="B409" s="110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2">
      <c r="A410" s="1108">
        <v>11</v>
      </c>
      <c r="B410" s="110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2">
      <c r="A411" s="1108">
        <v>12</v>
      </c>
      <c r="B411" s="110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2">
      <c r="A412" s="1108">
        <v>13</v>
      </c>
      <c r="B412" s="110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2">
      <c r="A413" s="1108">
        <v>14</v>
      </c>
      <c r="B413" s="110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2">
      <c r="A414" s="1108">
        <v>15</v>
      </c>
      <c r="B414" s="110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2">
      <c r="A415" s="1108">
        <v>16</v>
      </c>
      <c r="B415" s="110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2">
      <c r="A416" s="1108">
        <v>17</v>
      </c>
      <c r="B416" s="110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2">
      <c r="A417" s="1108">
        <v>18</v>
      </c>
      <c r="B417" s="110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2">
      <c r="A418" s="1108">
        <v>19</v>
      </c>
      <c r="B418" s="110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2">
      <c r="A419" s="1108">
        <v>20</v>
      </c>
      <c r="B419" s="110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2">
      <c r="A420" s="1108">
        <v>21</v>
      </c>
      <c r="B420" s="110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2">
      <c r="A421" s="1108">
        <v>22</v>
      </c>
      <c r="B421" s="110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2">
      <c r="A422" s="1108">
        <v>23</v>
      </c>
      <c r="B422" s="110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2">
      <c r="A423" s="1108">
        <v>24</v>
      </c>
      <c r="B423" s="110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2">
      <c r="A424" s="1108">
        <v>25</v>
      </c>
      <c r="B424" s="110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2">
      <c r="A425" s="1108">
        <v>26</v>
      </c>
      <c r="B425" s="110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2">
      <c r="A426" s="1108">
        <v>27</v>
      </c>
      <c r="B426" s="110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2">
      <c r="A427" s="1108">
        <v>28</v>
      </c>
      <c r="B427" s="110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2">
      <c r="A428" s="1108">
        <v>29</v>
      </c>
      <c r="B428" s="110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2">
      <c r="A429" s="1108">
        <v>30</v>
      </c>
      <c r="B429" s="110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773</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7"/>
      <c r="B432" s="357"/>
      <c r="C432" s="357" t="s">
        <v>26</v>
      </c>
      <c r="D432" s="357"/>
      <c r="E432" s="357"/>
      <c r="F432" s="357"/>
      <c r="G432" s="357"/>
      <c r="H432" s="357"/>
      <c r="I432" s="357"/>
      <c r="J432" s="142" t="s">
        <v>376</v>
      </c>
      <c r="K432" s="358"/>
      <c r="L432" s="358"/>
      <c r="M432" s="358"/>
      <c r="N432" s="358"/>
      <c r="O432" s="358"/>
      <c r="P432" s="359" t="s">
        <v>27</v>
      </c>
      <c r="Q432" s="359"/>
      <c r="R432" s="359"/>
      <c r="S432" s="359"/>
      <c r="T432" s="359"/>
      <c r="U432" s="359"/>
      <c r="V432" s="359"/>
      <c r="W432" s="359"/>
      <c r="X432" s="359"/>
      <c r="Y432" s="360" t="s">
        <v>435</v>
      </c>
      <c r="Z432" s="361"/>
      <c r="AA432" s="361"/>
      <c r="AB432" s="361"/>
      <c r="AC432" s="142" t="s">
        <v>418</v>
      </c>
      <c r="AD432" s="142"/>
      <c r="AE432" s="142"/>
      <c r="AF432" s="142"/>
      <c r="AG432" s="142"/>
      <c r="AH432" s="360" t="s">
        <v>359</v>
      </c>
      <c r="AI432" s="357"/>
      <c r="AJ432" s="357"/>
      <c r="AK432" s="357"/>
      <c r="AL432" s="357" t="s">
        <v>21</v>
      </c>
      <c r="AM432" s="357"/>
      <c r="AN432" s="357"/>
      <c r="AO432" s="362"/>
      <c r="AP432" s="363" t="s">
        <v>377</v>
      </c>
      <c r="AQ432" s="363"/>
      <c r="AR432" s="363"/>
      <c r="AS432" s="363"/>
      <c r="AT432" s="363"/>
      <c r="AU432" s="363"/>
      <c r="AV432" s="363"/>
      <c r="AW432" s="363"/>
      <c r="AX432" s="363"/>
    </row>
    <row r="433" spans="1:50" ht="26.25" customHeight="1" x14ac:dyDescent="0.2">
      <c r="A433" s="1108">
        <v>1</v>
      </c>
      <c r="B433" s="1108">
        <v>1</v>
      </c>
      <c r="C433" s="354" t="s">
        <v>752</v>
      </c>
      <c r="D433" s="340"/>
      <c r="E433" s="340"/>
      <c r="F433" s="340"/>
      <c r="G433" s="340"/>
      <c r="H433" s="340"/>
      <c r="I433" s="340"/>
      <c r="J433" s="341">
        <v>2010001034531</v>
      </c>
      <c r="K433" s="342"/>
      <c r="L433" s="342"/>
      <c r="M433" s="342"/>
      <c r="N433" s="342"/>
      <c r="O433" s="342"/>
      <c r="P433" s="355" t="s">
        <v>888</v>
      </c>
      <c r="Q433" s="343"/>
      <c r="R433" s="343"/>
      <c r="S433" s="343"/>
      <c r="T433" s="343"/>
      <c r="U433" s="343"/>
      <c r="V433" s="343"/>
      <c r="W433" s="343"/>
      <c r="X433" s="343"/>
      <c r="Y433" s="1109">
        <v>0.9</v>
      </c>
      <c r="Z433" s="1109"/>
      <c r="AA433" s="1109"/>
      <c r="AB433" s="1109"/>
      <c r="AC433" s="347" t="s">
        <v>852</v>
      </c>
      <c r="AD433" s="347"/>
      <c r="AE433" s="347"/>
      <c r="AF433" s="347"/>
      <c r="AG433" s="347"/>
      <c r="AH433" s="1110" t="s">
        <v>855</v>
      </c>
      <c r="AI433" s="1111"/>
      <c r="AJ433" s="1111"/>
      <c r="AK433" s="1111"/>
      <c r="AL433" s="350" t="s">
        <v>751</v>
      </c>
      <c r="AM433" s="351"/>
      <c r="AN433" s="351"/>
      <c r="AO433" s="352"/>
      <c r="AP433" s="353" t="s">
        <v>751</v>
      </c>
      <c r="AQ433" s="353"/>
      <c r="AR433" s="353"/>
      <c r="AS433" s="353"/>
      <c r="AT433" s="353"/>
      <c r="AU433" s="353"/>
      <c r="AV433" s="353"/>
      <c r="AW433" s="353"/>
      <c r="AX433" s="353"/>
    </row>
    <row r="434" spans="1:50" ht="26.25" hidden="1" customHeight="1" x14ac:dyDescent="0.2">
      <c r="A434" s="1108">
        <v>2</v>
      </c>
      <c r="B434" s="110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2">
      <c r="A435" s="1108">
        <v>3</v>
      </c>
      <c r="B435" s="110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2">
      <c r="A436" s="1108">
        <v>4</v>
      </c>
      <c r="B436" s="110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2">
      <c r="A437" s="1108">
        <v>5</v>
      </c>
      <c r="B437" s="110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2">
      <c r="A438" s="1108">
        <v>6</v>
      </c>
      <c r="B438" s="110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2">
      <c r="A439" s="1108">
        <v>7</v>
      </c>
      <c r="B439" s="110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2">
      <c r="A440" s="1108">
        <v>8</v>
      </c>
      <c r="B440" s="110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2">
      <c r="A441" s="1108">
        <v>9</v>
      </c>
      <c r="B441" s="110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2">
      <c r="A442" s="1108">
        <v>10</v>
      </c>
      <c r="B442" s="110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2">
      <c r="A443" s="1108">
        <v>11</v>
      </c>
      <c r="B443" s="110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2">
      <c r="A444" s="1108">
        <v>12</v>
      </c>
      <c r="B444" s="110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2">
      <c r="A445" s="1108">
        <v>13</v>
      </c>
      <c r="B445" s="110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2">
      <c r="A446" s="1108">
        <v>14</v>
      </c>
      <c r="B446" s="110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2">
      <c r="A447" s="1108">
        <v>15</v>
      </c>
      <c r="B447" s="110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2">
      <c r="A448" s="1108">
        <v>16</v>
      </c>
      <c r="B448" s="110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2">
      <c r="A449" s="1108">
        <v>17</v>
      </c>
      <c r="B449" s="110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2">
      <c r="A450" s="1108">
        <v>18</v>
      </c>
      <c r="B450" s="110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2">
      <c r="A451" s="1108">
        <v>19</v>
      </c>
      <c r="B451" s="110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2">
      <c r="A452" s="1108">
        <v>20</v>
      </c>
      <c r="B452" s="110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2">
      <c r="A453" s="1108">
        <v>21</v>
      </c>
      <c r="B453" s="110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2">
      <c r="A454" s="1108">
        <v>22</v>
      </c>
      <c r="B454" s="110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2">
      <c r="A455" s="1108">
        <v>23</v>
      </c>
      <c r="B455" s="110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2">
      <c r="A456" s="1108">
        <v>24</v>
      </c>
      <c r="B456" s="110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2">
      <c r="A457" s="1108">
        <v>25</v>
      </c>
      <c r="B457" s="110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2">
      <c r="A458" s="1108">
        <v>26</v>
      </c>
      <c r="B458" s="110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2">
      <c r="A459" s="1108">
        <v>27</v>
      </c>
      <c r="B459" s="110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2">
      <c r="A460" s="1108">
        <v>28</v>
      </c>
      <c r="B460" s="110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2">
      <c r="A461" s="1108">
        <v>29</v>
      </c>
      <c r="B461" s="110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2">
      <c r="A462" s="1108">
        <v>30</v>
      </c>
      <c r="B462" s="110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774</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7"/>
      <c r="B465" s="357"/>
      <c r="C465" s="357" t="s">
        <v>26</v>
      </c>
      <c r="D465" s="357"/>
      <c r="E465" s="357"/>
      <c r="F465" s="357"/>
      <c r="G465" s="357"/>
      <c r="H465" s="357"/>
      <c r="I465" s="357"/>
      <c r="J465" s="142" t="s">
        <v>376</v>
      </c>
      <c r="K465" s="358"/>
      <c r="L465" s="358"/>
      <c r="M465" s="358"/>
      <c r="N465" s="358"/>
      <c r="O465" s="358"/>
      <c r="P465" s="359" t="s">
        <v>27</v>
      </c>
      <c r="Q465" s="359"/>
      <c r="R465" s="359"/>
      <c r="S465" s="359"/>
      <c r="T465" s="359"/>
      <c r="U465" s="359"/>
      <c r="V465" s="359"/>
      <c r="W465" s="359"/>
      <c r="X465" s="359"/>
      <c r="Y465" s="360" t="s">
        <v>435</v>
      </c>
      <c r="Z465" s="361"/>
      <c r="AA465" s="361"/>
      <c r="AB465" s="361"/>
      <c r="AC465" s="142" t="s">
        <v>418</v>
      </c>
      <c r="AD465" s="142"/>
      <c r="AE465" s="142"/>
      <c r="AF465" s="142"/>
      <c r="AG465" s="142"/>
      <c r="AH465" s="360" t="s">
        <v>359</v>
      </c>
      <c r="AI465" s="357"/>
      <c r="AJ465" s="357"/>
      <c r="AK465" s="357"/>
      <c r="AL465" s="357" t="s">
        <v>21</v>
      </c>
      <c r="AM465" s="357"/>
      <c r="AN465" s="357"/>
      <c r="AO465" s="362"/>
      <c r="AP465" s="363" t="s">
        <v>377</v>
      </c>
      <c r="AQ465" s="363"/>
      <c r="AR465" s="363"/>
      <c r="AS465" s="363"/>
      <c r="AT465" s="363"/>
      <c r="AU465" s="363"/>
      <c r="AV465" s="363"/>
      <c r="AW465" s="363"/>
      <c r="AX465" s="363"/>
    </row>
    <row r="466" spans="1:50" ht="51" customHeight="1" x14ac:dyDescent="0.2">
      <c r="A466" s="1108">
        <v>1</v>
      </c>
      <c r="B466" s="1108">
        <v>1</v>
      </c>
      <c r="C466" s="354" t="s">
        <v>752</v>
      </c>
      <c r="D466" s="340"/>
      <c r="E466" s="340"/>
      <c r="F466" s="340"/>
      <c r="G466" s="340"/>
      <c r="H466" s="340"/>
      <c r="I466" s="340"/>
      <c r="J466" s="341">
        <v>2010001034531</v>
      </c>
      <c r="K466" s="342"/>
      <c r="L466" s="342"/>
      <c r="M466" s="342"/>
      <c r="N466" s="342"/>
      <c r="O466" s="342"/>
      <c r="P466" s="355" t="s">
        <v>856</v>
      </c>
      <c r="Q466" s="343"/>
      <c r="R466" s="343"/>
      <c r="S466" s="343"/>
      <c r="T466" s="343"/>
      <c r="U466" s="343"/>
      <c r="V466" s="343"/>
      <c r="W466" s="343"/>
      <c r="X466" s="343"/>
      <c r="Y466" s="1109">
        <v>6.7</v>
      </c>
      <c r="Z466" s="1109"/>
      <c r="AA466" s="1109"/>
      <c r="AB466" s="1109"/>
      <c r="AC466" s="347" t="s">
        <v>457</v>
      </c>
      <c r="AD466" s="347"/>
      <c r="AE466" s="347"/>
      <c r="AF466" s="347"/>
      <c r="AG466" s="347"/>
      <c r="AH466" s="1110">
        <v>2</v>
      </c>
      <c r="AI466" s="1111"/>
      <c r="AJ466" s="1111"/>
      <c r="AK466" s="1111"/>
      <c r="AL466" s="350">
        <v>84.5</v>
      </c>
      <c r="AM466" s="351"/>
      <c r="AN466" s="351"/>
      <c r="AO466" s="352"/>
      <c r="AP466" s="353" t="s">
        <v>751</v>
      </c>
      <c r="AQ466" s="353"/>
      <c r="AR466" s="353"/>
      <c r="AS466" s="353"/>
      <c r="AT466" s="353"/>
      <c r="AU466" s="353"/>
      <c r="AV466" s="353"/>
      <c r="AW466" s="353"/>
      <c r="AX466" s="353"/>
    </row>
    <row r="467" spans="1:50" ht="26.25" hidden="1" customHeight="1" x14ac:dyDescent="0.2">
      <c r="A467" s="1108">
        <v>2</v>
      </c>
      <c r="B467" s="110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2">
      <c r="A468" s="1108">
        <v>3</v>
      </c>
      <c r="B468" s="110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2">
      <c r="A469" s="1108">
        <v>4</v>
      </c>
      <c r="B469" s="110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2">
      <c r="A470" s="1108">
        <v>5</v>
      </c>
      <c r="B470" s="110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2">
      <c r="A471" s="1108">
        <v>6</v>
      </c>
      <c r="B471" s="110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2">
      <c r="A472" s="1108">
        <v>7</v>
      </c>
      <c r="B472" s="110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2">
      <c r="A473" s="1108">
        <v>8</v>
      </c>
      <c r="B473" s="110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2">
      <c r="A474" s="1108">
        <v>9</v>
      </c>
      <c r="B474" s="110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2">
      <c r="A475" s="1108">
        <v>10</v>
      </c>
      <c r="B475" s="110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2">
      <c r="A476" s="1108">
        <v>11</v>
      </c>
      <c r="B476" s="110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2">
      <c r="A477" s="1108">
        <v>12</v>
      </c>
      <c r="B477" s="110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2">
      <c r="A478" s="1108">
        <v>13</v>
      </c>
      <c r="B478" s="110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2">
      <c r="A479" s="1108">
        <v>14</v>
      </c>
      <c r="B479" s="110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2">
      <c r="A480" s="1108">
        <v>15</v>
      </c>
      <c r="B480" s="110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2">
      <c r="A481" s="1108">
        <v>16</v>
      </c>
      <c r="B481" s="110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2">
      <c r="A482" s="1108">
        <v>17</v>
      </c>
      <c r="B482" s="110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2">
      <c r="A483" s="1108">
        <v>18</v>
      </c>
      <c r="B483" s="110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2">
      <c r="A484" s="1108">
        <v>19</v>
      </c>
      <c r="B484" s="110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2">
      <c r="A485" s="1108">
        <v>20</v>
      </c>
      <c r="B485" s="110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2">
      <c r="A486" s="1108">
        <v>21</v>
      </c>
      <c r="B486" s="110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2">
      <c r="A487" s="1108">
        <v>22</v>
      </c>
      <c r="B487" s="110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2">
      <c r="A488" s="1108">
        <v>23</v>
      </c>
      <c r="B488" s="110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2">
      <c r="A489" s="1108">
        <v>24</v>
      </c>
      <c r="B489" s="110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2">
      <c r="A490" s="1108">
        <v>25</v>
      </c>
      <c r="B490" s="110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2">
      <c r="A491" s="1108">
        <v>26</v>
      </c>
      <c r="B491" s="110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2">
      <c r="A492" s="1108">
        <v>27</v>
      </c>
      <c r="B492" s="110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2">
      <c r="A493" s="1108">
        <v>28</v>
      </c>
      <c r="B493" s="110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2">
      <c r="A494" s="1108">
        <v>29</v>
      </c>
      <c r="B494" s="110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2">
      <c r="A495" s="1108">
        <v>30</v>
      </c>
      <c r="B495" s="110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775</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7"/>
      <c r="B498" s="357"/>
      <c r="C498" s="357" t="s">
        <v>26</v>
      </c>
      <c r="D498" s="357"/>
      <c r="E498" s="357"/>
      <c r="F498" s="357"/>
      <c r="G498" s="357"/>
      <c r="H498" s="357"/>
      <c r="I498" s="357"/>
      <c r="J498" s="142" t="s">
        <v>376</v>
      </c>
      <c r="K498" s="358"/>
      <c r="L498" s="358"/>
      <c r="M498" s="358"/>
      <c r="N498" s="358"/>
      <c r="O498" s="358"/>
      <c r="P498" s="359" t="s">
        <v>27</v>
      </c>
      <c r="Q498" s="359"/>
      <c r="R498" s="359"/>
      <c r="S498" s="359"/>
      <c r="T498" s="359"/>
      <c r="U498" s="359"/>
      <c r="V498" s="359"/>
      <c r="W498" s="359"/>
      <c r="X498" s="359"/>
      <c r="Y498" s="360" t="s">
        <v>435</v>
      </c>
      <c r="Z498" s="361"/>
      <c r="AA498" s="361"/>
      <c r="AB498" s="361"/>
      <c r="AC498" s="142" t="s">
        <v>418</v>
      </c>
      <c r="AD498" s="142"/>
      <c r="AE498" s="142"/>
      <c r="AF498" s="142"/>
      <c r="AG498" s="142"/>
      <c r="AH498" s="360" t="s">
        <v>359</v>
      </c>
      <c r="AI498" s="357"/>
      <c r="AJ498" s="357"/>
      <c r="AK498" s="357"/>
      <c r="AL498" s="357" t="s">
        <v>21</v>
      </c>
      <c r="AM498" s="357"/>
      <c r="AN498" s="357"/>
      <c r="AO498" s="362"/>
      <c r="AP498" s="363" t="s">
        <v>377</v>
      </c>
      <c r="AQ498" s="363"/>
      <c r="AR498" s="363"/>
      <c r="AS498" s="363"/>
      <c r="AT498" s="363"/>
      <c r="AU498" s="363"/>
      <c r="AV498" s="363"/>
      <c r="AW498" s="363"/>
      <c r="AX498" s="363"/>
    </row>
    <row r="499" spans="1:50" ht="132.6" customHeight="1" x14ac:dyDescent="0.2">
      <c r="A499" s="1108">
        <v>1</v>
      </c>
      <c r="B499" s="1108">
        <v>1</v>
      </c>
      <c r="C499" s="354" t="s">
        <v>754</v>
      </c>
      <c r="D499" s="340"/>
      <c r="E499" s="340"/>
      <c r="F499" s="340"/>
      <c r="G499" s="340"/>
      <c r="H499" s="340"/>
      <c r="I499" s="340"/>
      <c r="J499" s="1132">
        <v>2020005010230</v>
      </c>
      <c r="K499" s="1133"/>
      <c r="L499" s="1133"/>
      <c r="M499" s="1133"/>
      <c r="N499" s="1133"/>
      <c r="O499" s="1133"/>
      <c r="P499" s="355" t="s">
        <v>895</v>
      </c>
      <c r="Q499" s="343"/>
      <c r="R499" s="343"/>
      <c r="S499" s="343"/>
      <c r="T499" s="343"/>
      <c r="U499" s="343"/>
      <c r="V499" s="343"/>
      <c r="W499" s="343"/>
      <c r="X499" s="343"/>
      <c r="Y499" s="1109">
        <v>25</v>
      </c>
      <c r="Z499" s="1109"/>
      <c r="AA499" s="1109"/>
      <c r="AB499" s="1109"/>
      <c r="AC499" s="347" t="s">
        <v>457</v>
      </c>
      <c r="AD499" s="347"/>
      <c r="AE499" s="347"/>
      <c r="AF499" s="347"/>
      <c r="AG499" s="347"/>
      <c r="AH499" s="1110">
        <v>1</v>
      </c>
      <c r="AI499" s="1111"/>
      <c r="AJ499" s="1111"/>
      <c r="AK499" s="1111"/>
      <c r="AL499" s="350">
        <v>97</v>
      </c>
      <c r="AM499" s="351"/>
      <c r="AN499" s="351"/>
      <c r="AO499" s="352"/>
      <c r="AP499" s="353" t="s">
        <v>751</v>
      </c>
      <c r="AQ499" s="353"/>
      <c r="AR499" s="353"/>
      <c r="AS499" s="353"/>
      <c r="AT499" s="353"/>
      <c r="AU499" s="353"/>
      <c r="AV499" s="353"/>
      <c r="AW499" s="353"/>
      <c r="AX499" s="353"/>
    </row>
    <row r="500" spans="1:50" ht="117.6" customHeight="1" x14ac:dyDescent="0.2">
      <c r="A500" s="1108">
        <v>2</v>
      </c>
      <c r="B500" s="1108">
        <v>1</v>
      </c>
      <c r="C500" s="354" t="s">
        <v>857</v>
      </c>
      <c r="D500" s="340"/>
      <c r="E500" s="340"/>
      <c r="F500" s="340"/>
      <c r="G500" s="340"/>
      <c r="H500" s="340"/>
      <c r="I500" s="340"/>
      <c r="J500" s="341">
        <v>2010001034531</v>
      </c>
      <c r="K500" s="342"/>
      <c r="L500" s="342"/>
      <c r="M500" s="342"/>
      <c r="N500" s="342"/>
      <c r="O500" s="342"/>
      <c r="P500" s="355" t="s">
        <v>884</v>
      </c>
      <c r="Q500" s="343"/>
      <c r="R500" s="343"/>
      <c r="S500" s="343"/>
      <c r="T500" s="343"/>
      <c r="U500" s="343"/>
      <c r="V500" s="343"/>
      <c r="W500" s="343"/>
      <c r="X500" s="343"/>
      <c r="Y500" s="1109">
        <v>8.6</v>
      </c>
      <c r="Z500" s="1109"/>
      <c r="AA500" s="1109"/>
      <c r="AB500" s="1109"/>
      <c r="AC500" s="347" t="s">
        <v>457</v>
      </c>
      <c r="AD500" s="347"/>
      <c r="AE500" s="347"/>
      <c r="AF500" s="347"/>
      <c r="AG500" s="347"/>
      <c r="AH500" s="1110">
        <v>1</v>
      </c>
      <c r="AI500" s="1111"/>
      <c r="AJ500" s="1111"/>
      <c r="AK500" s="1111"/>
      <c r="AL500" s="350">
        <v>87</v>
      </c>
      <c r="AM500" s="351"/>
      <c r="AN500" s="351"/>
      <c r="AO500" s="352"/>
      <c r="AP500" s="353" t="s">
        <v>751</v>
      </c>
      <c r="AQ500" s="353"/>
      <c r="AR500" s="353"/>
      <c r="AS500" s="353"/>
      <c r="AT500" s="353"/>
      <c r="AU500" s="353"/>
      <c r="AV500" s="353"/>
      <c r="AW500" s="353"/>
      <c r="AX500" s="353"/>
    </row>
    <row r="501" spans="1:50" ht="26.25" hidden="1" customHeight="1" x14ac:dyDescent="0.2">
      <c r="A501" s="1108">
        <v>3</v>
      </c>
      <c r="B501" s="110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2">
      <c r="A502" s="1108">
        <v>4</v>
      </c>
      <c r="B502" s="110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2">
      <c r="A503" s="1108">
        <v>5</v>
      </c>
      <c r="B503" s="110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2">
      <c r="A504" s="1108">
        <v>6</v>
      </c>
      <c r="B504" s="110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2">
      <c r="A505" s="1108">
        <v>7</v>
      </c>
      <c r="B505" s="110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2">
      <c r="A506" s="1108">
        <v>8</v>
      </c>
      <c r="B506" s="110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2">
      <c r="A507" s="1108">
        <v>9</v>
      </c>
      <c r="B507" s="110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2">
      <c r="A508" s="1108">
        <v>10</v>
      </c>
      <c r="B508" s="110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2">
      <c r="A509" s="1108">
        <v>11</v>
      </c>
      <c r="B509" s="110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2">
      <c r="A510" s="1108">
        <v>12</v>
      </c>
      <c r="B510" s="110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2">
      <c r="A511" s="1108">
        <v>13</v>
      </c>
      <c r="B511" s="110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2">
      <c r="A512" s="1108">
        <v>14</v>
      </c>
      <c r="B512" s="110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2">
      <c r="A513" s="1108">
        <v>15</v>
      </c>
      <c r="B513" s="110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2">
      <c r="A514" s="1108">
        <v>16</v>
      </c>
      <c r="B514" s="110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2">
      <c r="A515" s="1108">
        <v>17</v>
      </c>
      <c r="B515" s="110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2">
      <c r="A516" s="1108">
        <v>18</v>
      </c>
      <c r="B516" s="110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2">
      <c r="A517" s="1108">
        <v>19</v>
      </c>
      <c r="B517" s="110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2">
      <c r="A518" s="1108">
        <v>20</v>
      </c>
      <c r="B518" s="110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2">
      <c r="A519" s="1108">
        <v>21</v>
      </c>
      <c r="B519" s="110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2">
      <c r="A520" s="1108">
        <v>22</v>
      </c>
      <c r="B520" s="110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2">
      <c r="A521" s="1108">
        <v>23</v>
      </c>
      <c r="B521" s="110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2">
      <c r="A522" s="1108">
        <v>24</v>
      </c>
      <c r="B522" s="110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2">
      <c r="A523" s="1108">
        <v>25</v>
      </c>
      <c r="B523" s="110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2">
      <c r="A524" s="1108">
        <v>26</v>
      </c>
      <c r="B524" s="110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2">
      <c r="A525" s="1108">
        <v>27</v>
      </c>
      <c r="B525" s="110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2">
      <c r="A526" s="1108">
        <v>28</v>
      </c>
      <c r="B526" s="110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2">
      <c r="A527" s="1108">
        <v>29</v>
      </c>
      <c r="B527" s="110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2">
      <c r="A528" s="1108">
        <v>30</v>
      </c>
      <c r="B528" s="110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776</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7"/>
      <c r="B531" s="357"/>
      <c r="C531" s="357" t="s">
        <v>26</v>
      </c>
      <c r="D531" s="357"/>
      <c r="E531" s="357"/>
      <c r="F531" s="357"/>
      <c r="G531" s="357"/>
      <c r="H531" s="357"/>
      <c r="I531" s="357"/>
      <c r="J531" s="142" t="s">
        <v>376</v>
      </c>
      <c r="K531" s="358"/>
      <c r="L531" s="358"/>
      <c r="M531" s="358"/>
      <c r="N531" s="358"/>
      <c r="O531" s="358"/>
      <c r="P531" s="359" t="s">
        <v>27</v>
      </c>
      <c r="Q531" s="359"/>
      <c r="R531" s="359"/>
      <c r="S531" s="359"/>
      <c r="T531" s="359"/>
      <c r="U531" s="359"/>
      <c r="V531" s="359"/>
      <c r="W531" s="359"/>
      <c r="X531" s="359"/>
      <c r="Y531" s="360" t="s">
        <v>435</v>
      </c>
      <c r="Z531" s="361"/>
      <c r="AA531" s="361"/>
      <c r="AB531" s="361"/>
      <c r="AC531" s="142" t="s">
        <v>418</v>
      </c>
      <c r="AD531" s="142"/>
      <c r="AE531" s="142"/>
      <c r="AF531" s="142"/>
      <c r="AG531" s="142"/>
      <c r="AH531" s="360" t="s">
        <v>359</v>
      </c>
      <c r="AI531" s="357"/>
      <c r="AJ531" s="357"/>
      <c r="AK531" s="357"/>
      <c r="AL531" s="357" t="s">
        <v>21</v>
      </c>
      <c r="AM531" s="357"/>
      <c r="AN531" s="357"/>
      <c r="AO531" s="362"/>
      <c r="AP531" s="363" t="s">
        <v>377</v>
      </c>
      <c r="AQ531" s="363"/>
      <c r="AR531" s="363"/>
      <c r="AS531" s="363"/>
      <c r="AT531" s="363"/>
      <c r="AU531" s="363"/>
      <c r="AV531" s="363"/>
      <c r="AW531" s="363"/>
      <c r="AX531" s="363"/>
    </row>
    <row r="532" spans="1:50" ht="58.95" customHeight="1" x14ac:dyDescent="0.2">
      <c r="A532" s="1108">
        <v>1</v>
      </c>
      <c r="B532" s="1108">
        <v>1</v>
      </c>
      <c r="C532" s="354" t="s">
        <v>755</v>
      </c>
      <c r="D532" s="340"/>
      <c r="E532" s="340"/>
      <c r="F532" s="340"/>
      <c r="G532" s="340"/>
      <c r="H532" s="340"/>
      <c r="I532" s="340"/>
      <c r="J532" s="341">
        <v>8013401001509</v>
      </c>
      <c r="K532" s="342"/>
      <c r="L532" s="342"/>
      <c r="M532" s="342"/>
      <c r="N532" s="342"/>
      <c r="O532" s="342"/>
      <c r="P532" s="355" t="s">
        <v>885</v>
      </c>
      <c r="Q532" s="343"/>
      <c r="R532" s="343"/>
      <c r="S532" s="343"/>
      <c r="T532" s="343"/>
      <c r="U532" s="343"/>
      <c r="V532" s="343"/>
      <c r="W532" s="343"/>
      <c r="X532" s="343"/>
      <c r="Y532" s="1109">
        <v>23.9</v>
      </c>
      <c r="Z532" s="1109"/>
      <c r="AA532" s="1109"/>
      <c r="AB532" s="1109"/>
      <c r="AC532" s="347" t="s">
        <v>457</v>
      </c>
      <c r="AD532" s="347"/>
      <c r="AE532" s="347"/>
      <c r="AF532" s="347"/>
      <c r="AG532" s="347"/>
      <c r="AH532" s="1110">
        <v>1</v>
      </c>
      <c r="AI532" s="1111"/>
      <c r="AJ532" s="1111"/>
      <c r="AK532" s="1111"/>
      <c r="AL532" s="350">
        <v>80.7</v>
      </c>
      <c r="AM532" s="351"/>
      <c r="AN532" s="351"/>
      <c r="AO532" s="352"/>
      <c r="AP532" s="353" t="s">
        <v>751</v>
      </c>
      <c r="AQ532" s="353"/>
      <c r="AR532" s="353"/>
      <c r="AS532" s="353"/>
      <c r="AT532" s="353"/>
      <c r="AU532" s="353"/>
      <c r="AV532" s="353"/>
      <c r="AW532" s="353"/>
      <c r="AX532" s="353"/>
    </row>
    <row r="533" spans="1:50" ht="26.25" hidden="1" customHeight="1" x14ac:dyDescent="0.2">
      <c r="A533" s="1108">
        <v>2</v>
      </c>
      <c r="B533" s="110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2">
      <c r="A534" s="1108">
        <v>3</v>
      </c>
      <c r="B534" s="110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2">
      <c r="A535" s="1108">
        <v>4</v>
      </c>
      <c r="B535" s="110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2">
      <c r="A536" s="1108">
        <v>5</v>
      </c>
      <c r="B536" s="110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2">
      <c r="A537" s="1108">
        <v>6</v>
      </c>
      <c r="B537" s="110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2">
      <c r="A538" s="1108">
        <v>7</v>
      </c>
      <c r="B538" s="110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2">
      <c r="A539" s="1108">
        <v>8</v>
      </c>
      <c r="B539" s="110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2">
      <c r="A540" s="1108">
        <v>9</v>
      </c>
      <c r="B540" s="110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2">
      <c r="A541" s="1108">
        <v>10</v>
      </c>
      <c r="B541" s="110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2">
      <c r="A542" s="1108">
        <v>11</v>
      </c>
      <c r="B542" s="110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2">
      <c r="A543" s="1108">
        <v>12</v>
      </c>
      <c r="B543" s="110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2">
      <c r="A544" s="1108">
        <v>13</v>
      </c>
      <c r="B544" s="110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2">
      <c r="A545" s="1108">
        <v>14</v>
      </c>
      <c r="B545" s="110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2">
      <c r="A546" s="1108">
        <v>15</v>
      </c>
      <c r="B546" s="110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2">
      <c r="A547" s="1108">
        <v>16</v>
      </c>
      <c r="B547" s="110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2">
      <c r="A548" s="1108">
        <v>17</v>
      </c>
      <c r="B548" s="110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2">
      <c r="A549" s="1108">
        <v>18</v>
      </c>
      <c r="B549" s="110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2">
      <c r="A550" s="1108">
        <v>19</v>
      </c>
      <c r="B550" s="110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2">
      <c r="A551" s="1108">
        <v>20</v>
      </c>
      <c r="B551" s="110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2">
      <c r="A552" s="1108">
        <v>21</v>
      </c>
      <c r="B552" s="110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2">
      <c r="A553" s="1108">
        <v>22</v>
      </c>
      <c r="B553" s="110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2">
      <c r="A554" s="1108">
        <v>23</v>
      </c>
      <c r="B554" s="110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2">
      <c r="A555" s="1108">
        <v>24</v>
      </c>
      <c r="B555" s="110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2">
      <c r="A556" s="1108">
        <v>25</v>
      </c>
      <c r="B556" s="110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2">
      <c r="A557" s="1108">
        <v>26</v>
      </c>
      <c r="B557" s="110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2">
      <c r="A558" s="1108">
        <v>27</v>
      </c>
      <c r="B558" s="110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2">
      <c r="A559" s="1108">
        <v>28</v>
      </c>
      <c r="B559" s="110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2">
      <c r="A560" s="1108">
        <v>29</v>
      </c>
      <c r="B560" s="110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2">
      <c r="A561" s="1108">
        <v>30</v>
      </c>
      <c r="B561" s="110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777</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7"/>
      <c r="B564" s="357"/>
      <c r="C564" s="357" t="s">
        <v>26</v>
      </c>
      <c r="D564" s="357"/>
      <c r="E564" s="357"/>
      <c r="F564" s="357"/>
      <c r="G564" s="357"/>
      <c r="H564" s="357"/>
      <c r="I564" s="357"/>
      <c r="J564" s="142" t="s">
        <v>376</v>
      </c>
      <c r="K564" s="358"/>
      <c r="L564" s="358"/>
      <c r="M564" s="358"/>
      <c r="N564" s="358"/>
      <c r="O564" s="358"/>
      <c r="P564" s="359" t="s">
        <v>27</v>
      </c>
      <c r="Q564" s="359"/>
      <c r="R564" s="359"/>
      <c r="S564" s="359"/>
      <c r="T564" s="359"/>
      <c r="U564" s="359"/>
      <c r="V564" s="359"/>
      <c r="W564" s="359"/>
      <c r="X564" s="359"/>
      <c r="Y564" s="360" t="s">
        <v>435</v>
      </c>
      <c r="Z564" s="361"/>
      <c r="AA564" s="361"/>
      <c r="AB564" s="361"/>
      <c r="AC564" s="142" t="s">
        <v>418</v>
      </c>
      <c r="AD564" s="142"/>
      <c r="AE564" s="142"/>
      <c r="AF564" s="142"/>
      <c r="AG564" s="142"/>
      <c r="AH564" s="360" t="s">
        <v>359</v>
      </c>
      <c r="AI564" s="357"/>
      <c r="AJ564" s="357"/>
      <c r="AK564" s="357"/>
      <c r="AL564" s="357" t="s">
        <v>21</v>
      </c>
      <c r="AM564" s="357"/>
      <c r="AN564" s="357"/>
      <c r="AO564" s="362"/>
      <c r="AP564" s="363" t="s">
        <v>377</v>
      </c>
      <c r="AQ564" s="363"/>
      <c r="AR564" s="363"/>
      <c r="AS564" s="363"/>
      <c r="AT564" s="363"/>
      <c r="AU564" s="363"/>
      <c r="AV564" s="363"/>
      <c r="AW564" s="363"/>
      <c r="AX564" s="363"/>
    </row>
    <row r="565" spans="1:50" ht="86.4" customHeight="1" x14ac:dyDescent="0.2">
      <c r="A565" s="1108">
        <v>1</v>
      </c>
      <c r="B565" s="1108">
        <v>1</v>
      </c>
      <c r="C565" s="354" t="s">
        <v>756</v>
      </c>
      <c r="D565" s="340"/>
      <c r="E565" s="340"/>
      <c r="F565" s="340"/>
      <c r="G565" s="340"/>
      <c r="H565" s="340"/>
      <c r="I565" s="340"/>
      <c r="J565" s="341">
        <v>9010605002464</v>
      </c>
      <c r="K565" s="342"/>
      <c r="L565" s="342"/>
      <c r="M565" s="342"/>
      <c r="N565" s="342"/>
      <c r="O565" s="342"/>
      <c r="P565" s="355" t="s">
        <v>886</v>
      </c>
      <c r="Q565" s="343"/>
      <c r="R565" s="343"/>
      <c r="S565" s="343"/>
      <c r="T565" s="343"/>
      <c r="U565" s="343"/>
      <c r="V565" s="343"/>
      <c r="W565" s="343"/>
      <c r="X565" s="343"/>
      <c r="Y565" s="1109">
        <v>18</v>
      </c>
      <c r="Z565" s="1109"/>
      <c r="AA565" s="1109"/>
      <c r="AB565" s="1109"/>
      <c r="AC565" s="347" t="s">
        <v>457</v>
      </c>
      <c r="AD565" s="347"/>
      <c r="AE565" s="347"/>
      <c r="AF565" s="347"/>
      <c r="AG565" s="347"/>
      <c r="AH565" s="1110">
        <v>1</v>
      </c>
      <c r="AI565" s="1111"/>
      <c r="AJ565" s="1111"/>
      <c r="AK565" s="1111"/>
      <c r="AL565" s="350">
        <v>88.6</v>
      </c>
      <c r="AM565" s="351"/>
      <c r="AN565" s="351"/>
      <c r="AO565" s="352"/>
      <c r="AP565" s="353" t="s">
        <v>751</v>
      </c>
      <c r="AQ565" s="353"/>
      <c r="AR565" s="353"/>
      <c r="AS565" s="353"/>
      <c r="AT565" s="353"/>
      <c r="AU565" s="353"/>
      <c r="AV565" s="353"/>
      <c r="AW565" s="353"/>
      <c r="AX565" s="353"/>
    </row>
    <row r="566" spans="1:50" ht="26.25" hidden="1" customHeight="1" x14ac:dyDescent="0.2">
      <c r="A566" s="1108">
        <v>2</v>
      </c>
      <c r="B566" s="110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2">
      <c r="A567" s="1108">
        <v>3</v>
      </c>
      <c r="B567" s="110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2">
      <c r="A568" s="1108">
        <v>4</v>
      </c>
      <c r="B568" s="110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2">
      <c r="A569" s="1108">
        <v>5</v>
      </c>
      <c r="B569" s="110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2">
      <c r="A570" s="1108">
        <v>6</v>
      </c>
      <c r="B570" s="110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2">
      <c r="A571" s="1108">
        <v>7</v>
      </c>
      <c r="B571" s="110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2">
      <c r="A572" s="1108">
        <v>8</v>
      </c>
      <c r="B572" s="110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2">
      <c r="A573" s="1108">
        <v>9</v>
      </c>
      <c r="B573" s="110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2">
      <c r="A574" s="1108">
        <v>10</v>
      </c>
      <c r="B574" s="110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2">
      <c r="A575" s="1108">
        <v>11</v>
      </c>
      <c r="B575" s="110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2">
      <c r="A576" s="1108">
        <v>12</v>
      </c>
      <c r="B576" s="110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2">
      <c r="A577" s="1108">
        <v>13</v>
      </c>
      <c r="B577" s="110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2">
      <c r="A578" s="1108">
        <v>14</v>
      </c>
      <c r="B578" s="110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2">
      <c r="A579" s="1108">
        <v>15</v>
      </c>
      <c r="B579" s="110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2">
      <c r="A580" s="1108">
        <v>16</v>
      </c>
      <c r="B580" s="110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2">
      <c r="A581" s="1108">
        <v>17</v>
      </c>
      <c r="B581" s="110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2">
      <c r="A582" s="1108">
        <v>18</v>
      </c>
      <c r="B582" s="110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2">
      <c r="A583" s="1108">
        <v>19</v>
      </c>
      <c r="B583" s="110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2">
      <c r="A584" s="1108">
        <v>20</v>
      </c>
      <c r="B584" s="110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2">
      <c r="A585" s="1108">
        <v>21</v>
      </c>
      <c r="B585" s="110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2">
      <c r="A586" s="1108">
        <v>22</v>
      </c>
      <c r="B586" s="110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2">
      <c r="A587" s="1108">
        <v>23</v>
      </c>
      <c r="B587" s="110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2">
      <c r="A588" s="1108">
        <v>24</v>
      </c>
      <c r="B588" s="110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2">
      <c r="A589" s="1108">
        <v>25</v>
      </c>
      <c r="B589" s="110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2">
      <c r="A590" s="1108">
        <v>26</v>
      </c>
      <c r="B590" s="110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2">
      <c r="A591" s="1108">
        <v>27</v>
      </c>
      <c r="B591" s="110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2">
      <c r="A592" s="1108">
        <v>28</v>
      </c>
      <c r="B592" s="110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2">
      <c r="A593" s="1108">
        <v>29</v>
      </c>
      <c r="B593" s="110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2">
      <c r="A594" s="1108">
        <v>30</v>
      </c>
      <c r="B594" s="110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778</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7"/>
      <c r="B597" s="357"/>
      <c r="C597" s="357" t="s">
        <v>26</v>
      </c>
      <c r="D597" s="357"/>
      <c r="E597" s="357"/>
      <c r="F597" s="357"/>
      <c r="G597" s="357"/>
      <c r="H597" s="357"/>
      <c r="I597" s="357"/>
      <c r="J597" s="142" t="s">
        <v>376</v>
      </c>
      <c r="K597" s="358"/>
      <c r="L597" s="358"/>
      <c r="M597" s="358"/>
      <c r="N597" s="358"/>
      <c r="O597" s="358"/>
      <c r="P597" s="359" t="s">
        <v>27</v>
      </c>
      <c r="Q597" s="359"/>
      <c r="R597" s="359"/>
      <c r="S597" s="359"/>
      <c r="T597" s="359"/>
      <c r="U597" s="359"/>
      <c r="V597" s="359"/>
      <c r="W597" s="359"/>
      <c r="X597" s="359"/>
      <c r="Y597" s="360" t="s">
        <v>435</v>
      </c>
      <c r="Z597" s="361"/>
      <c r="AA597" s="361"/>
      <c r="AB597" s="361"/>
      <c r="AC597" s="142" t="s">
        <v>418</v>
      </c>
      <c r="AD597" s="142"/>
      <c r="AE597" s="142"/>
      <c r="AF597" s="142"/>
      <c r="AG597" s="142"/>
      <c r="AH597" s="360" t="s">
        <v>359</v>
      </c>
      <c r="AI597" s="357"/>
      <c r="AJ597" s="357"/>
      <c r="AK597" s="357"/>
      <c r="AL597" s="357" t="s">
        <v>21</v>
      </c>
      <c r="AM597" s="357"/>
      <c r="AN597" s="357"/>
      <c r="AO597" s="362"/>
      <c r="AP597" s="363" t="s">
        <v>377</v>
      </c>
      <c r="AQ597" s="363"/>
      <c r="AR597" s="363"/>
      <c r="AS597" s="363"/>
      <c r="AT597" s="363"/>
      <c r="AU597" s="363"/>
      <c r="AV597" s="363"/>
      <c r="AW597" s="363"/>
      <c r="AX597" s="363"/>
    </row>
    <row r="598" spans="1:50" ht="49.95" customHeight="1" x14ac:dyDescent="0.2">
      <c r="A598" s="1108">
        <v>1</v>
      </c>
      <c r="B598" s="1108">
        <v>1</v>
      </c>
      <c r="C598" s="354" t="s">
        <v>757</v>
      </c>
      <c r="D598" s="340"/>
      <c r="E598" s="340"/>
      <c r="F598" s="340"/>
      <c r="G598" s="340"/>
      <c r="H598" s="340"/>
      <c r="I598" s="340"/>
      <c r="J598" s="341">
        <v>6011602005677</v>
      </c>
      <c r="K598" s="342"/>
      <c r="L598" s="342"/>
      <c r="M598" s="342"/>
      <c r="N598" s="342"/>
      <c r="O598" s="342"/>
      <c r="P598" s="355" t="s">
        <v>858</v>
      </c>
      <c r="Q598" s="343"/>
      <c r="R598" s="343"/>
      <c r="S598" s="343"/>
      <c r="T598" s="343"/>
      <c r="U598" s="343"/>
      <c r="V598" s="343"/>
      <c r="W598" s="343"/>
      <c r="X598" s="343"/>
      <c r="Y598" s="1109">
        <v>0.8</v>
      </c>
      <c r="Z598" s="1109"/>
      <c r="AA598" s="1109"/>
      <c r="AB598" s="1109"/>
      <c r="AC598" s="347" t="s">
        <v>462</v>
      </c>
      <c r="AD598" s="347"/>
      <c r="AE598" s="347"/>
      <c r="AF598" s="347"/>
      <c r="AG598" s="347"/>
      <c r="AH598" s="348" t="s">
        <v>850</v>
      </c>
      <c r="AI598" s="349"/>
      <c r="AJ598" s="349"/>
      <c r="AK598" s="349"/>
      <c r="AL598" s="350" t="s">
        <v>859</v>
      </c>
      <c r="AM598" s="351"/>
      <c r="AN598" s="351"/>
      <c r="AO598" s="352"/>
      <c r="AP598" s="353" t="s">
        <v>751</v>
      </c>
      <c r="AQ598" s="353"/>
      <c r="AR598" s="353"/>
      <c r="AS598" s="353"/>
      <c r="AT598" s="353"/>
      <c r="AU598" s="353"/>
      <c r="AV598" s="353"/>
      <c r="AW598" s="353"/>
      <c r="AX598" s="353"/>
    </row>
    <row r="599" spans="1:50" ht="26.25" hidden="1" customHeight="1" x14ac:dyDescent="0.2">
      <c r="A599" s="1108">
        <v>2</v>
      </c>
      <c r="B599" s="110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2">
      <c r="A600" s="1108">
        <v>3</v>
      </c>
      <c r="B600" s="110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2">
      <c r="A601" s="1108">
        <v>4</v>
      </c>
      <c r="B601" s="110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2">
      <c r="A602" s="1108">
        <v>5</v>
      </c>
      <c r="B602" s="110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2">
      <c r="A603" s="1108">
        <v>6</v>
      </c>
      <c r="B603" s="110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2">
      <c r="A604" s="1108">
        <v>7</v>
      </c>
      <c r="B604" s="110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2">
      <c r="A605" s="1108">
        <v>8</v>
      </c>
      <c r="B605" s="110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2">
      <c r="A606" s="1108">
        <v>9</v>
      </c>
      <c r="B606" s="110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2">
      <c r="A607" s="1108">
        <v>10</v>
      </c>
      <c r="B607" s="110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2">
      <c r="A608" s="1108">
        <v>11</v>
      </c>
      <c r="B608" s="110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2">
      <c r="A609" s="1108">
        <v>12</v>
      </c>
      <c r="B609" s="110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2">
      <c r="A610" s="1108">
        <v>13</v>
      </c>
      <c r="B610" s="110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2">
      <c r="A611" s="1108">
        <v>14</v>
      </c>
      <c r="B611" s="110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2">
      <c r="A612" s="1108">
        <v>15</v>
      </c>
      <c r="B612" s="110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2">
      <c r="A613" s="1108">
        <v>16</v>
      </c>
      <c r="B613" s="110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2">
      <c r="A614" s="1108">
        <v>17</v>
      </c>
      <c r="B614" s="110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2">
      <c r="A615" s="1108">
        <v>18</v>
      </c>
      <c r="B615" s="110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2">
      <c r="A616" s="1108">
        <v>19</v>
      </c>
      <c r="B616" s="110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2">
      <c r="A617" s="1108">
        <v>20</v>
      </c>
      <c r="B617" s="110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2">
      <c r="A618" s="1108">
        <v>21</v>
      </c>
      <c r="B618" s="110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2">
      <c r="A619" s="1108">
        <v>22</v>
      </c>
      <c r="B619" s="110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2">
      <c r="A620" s="1108">
        <v>23</v>
      </c>
      <c r="B620" s="110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2">
      <c r="A621" s="1108">
        <v>24</v>
      </c>
      <c r="B621" s="110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2">
      <c r="A622" s="1108">
        <v>25</v>
      </c>
      <c r="B622" s="110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2">
      <c r="A623" s="1108">
        <v>26</v>
      </c>
      <c r="B623" s="110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2">
      <c r="A624" s="1108">
        <v>27</v>
      </c>
      <c r="B624" s="110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2">
      <c r="A625" s="1108">
        <v>28</v>
      </c>
      <c r="B625" s="110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2">
      <c r="A626" s="1108">
        <v>29</v>
      </c>
      <c r="B626" s="110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2">
      <c r="A627" s="1108">
        <v>30</v>
      </c>
      <c r="B627" s="110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779</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7"/>
      <c r="B630" s="357"/>
      <c r="C630" s="357" t="s">
        <v>26</v>
      </c>
      <c r="D630" s="357"/>
      <c r="E630" s="357"/>
      <c r="F630" s="357"/>
      <c r="G630" s="357"/>
      <c r="H630" s="357"/>
      <c r="I630" s="357"/>
      <c r="J630" s="142" t="s">
        <v>376</v>
      </c>
      <c r="K630" s="358"/>
      <c r="L630" s="358"/>
      <c r="M630" s="358"/>
      <c r="N630" s="358"/>
      <c r="O630" s="358"/>
      <c r="P630" s="359" t="s">
        <v>27</v>
      </c>
      <c r="Q630" s="359"/>
      <c r="R630" s="359"/>
      <c r="S630" s="359"/>
      <c r="T630" s="359"/>
      <c r="U630" s="359"/>
      <c r="V630" s="359"/>
      <c r="W630" s="359"/>
      <c r="X630" s="359"/>
      <c r="Y630" s="360" t="s">
        <v>435</v>
      </c>
      <c r="Z630" s="361"/>
      <c r="AA630" s="361"/>
      <c r="AB630" s="361"/>
      <c r="AC630" s="142" t="s">
        <v>418</v>
      </c>
      <c r="AD630" s="142"/>
      <c r="AE630" s="142"/>
      <c r="AF630" s="142"/>
      <c r="AG630" s="142"/>
      <c r="AH630" s="360" t="s">
        <v>359</v>
      </c>
      <c r="AI630" s="357"/>
      <c r="AJ630" s="357"/>
      <c r="AK630" s="357"/>
      <c r="AL630" s="357" t="s">
        <v>21</v>
      </c>
      <c r="AM630" s="357"/>
      <c r="AN630" s="357"/>
      <c r="AO630" s="362"/>
      <c r="AP630" s="363" t="s">
        <v>377</v>
      </c>
      <c r="AQ630" s="363"/>
      <c r="AR630" s="363"/>
      <c r="AS630" s="363"/>
      <c r="AT630" s="363"/>
      <c r="AU630" s="363"/>
      <c r="AV630" s="363"/>
      <c r="AW630" s="363"/>
      <c r="AX630" s="363"/>
    </row>
    <row r="631" spans="1:50" ht="53.4" customHeight="1" x14ac:dyDescent="0.2">
      <c r="A631" s="1108">
        <v>1</v>
      </c>
      <c r="B631" s="1108">
        <v>1</v>
      </c>
      <c r="C631" s="354" t="s">
        <v>758</v>
      </c>
      <c r="D631" s="340"/>
      <c r="E631" s="340"/>
      <c r="F631" s="340"/>
      <c r="G631" s="340"/>
      <c r="H631" s="340"/>
      <c r="I631" s="340"/>
      <c r="J631" s="1132">
        <v>2010001034531</v>
      </c>
      <c r="K631" s="1133"/>
      <c r="L631" s="1133"/>
      <c r="M631" s="1133"/>
      <c r="N631" s="1133"/>
      <c r="O631" s="1133"/>
      <c r="P631" s="355" t="s">
        <v>860</v>
      </c>
      <c r="Q631" s="343"/>
      <c r="R631" s="343"/>
      <c r="S631" s="343"/>
      <c r="T631" s="343"/>
      <c r="U631" s="343"/>
      <c r="V631" s="343"/>
      <c r="W631" s="343"/>
      <c r="X631" s="343"/>
      <c r="Y631" s="1109">
        <v>24.8</v>
      </c>
      <c r="Z631" s="1109"/>
      <c r="AA631" s="1109"/>
      <c r="AB631" s="1109"/>
      <c r="AC631" s="347" t="s">
        <v>457</v>
      </c>
      <c r="AD631" s="347"/>
      <c r="AE631" s="347"/>
      <c r="AF631" s="347"/>
      <c r="AG631" s="347"/>
      <c r="AH631" s="1136">
        <v>1</v>
      </c>
      <c r="AI631" s="1137"/>
      <c r="AJ631" s="1137"/>
      <c r="AK631" s="1137"/>
      <c r="AL631" s="350">
        <v>82.8</v>
      </c>
      <c r="AM631" s="351"/>
      <c r="AN631" s="351"/>
      <c r="AO631" s="352"/>
      <c r="AP631" s="353" t="s">
        <v>751</v>
      </c>
      <c r="AQ631" s="353"/>
      <c r="AR631" s="353"/>
      <c r="AS631" s="353"/>
      <c r="AT631" s="353"/>
      <c r="AU631" s="353"/>
      <c r="AV631" s="353"/>
      <c r="AW631" s="353"/>
      <c r="AX631" s="353"/>
    </row>
    <row r="632" spans="1:50" ht="26.25" hidden="1" customHeight="1" x14ac:dyDescent="0.2">
      <c r="A632" s="1108">
        <v>2</v>
      </c>
      <c r="B632" s="110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2">
      <c r="A633" s="1108">
        <v>3</v>
      </c>
      <c r="B633" s="110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2">
      <c r="A634" s="1108">
        <v>4</v>
      </c>
      <c r="B634" s="110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2">
      <c r="A635" s="1108">
        <v>5</v>
      </c>
      <c r="B635" s="110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2">
      <c r="A636" s="1108">
        <v>6</v>
      </c>
      <c r="B636" s="110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2">
      <c r="A637" s="1108">
        <v>7</v>
      </c>
      <c r="B637" s="110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2">
      <c r="A638" s="1108">
        <v>8</v>
      </c>
      <c r="B638" s="110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2">
      <c r="A639" s="1108">
        <v>9</v>
      </c>
      <c r="B639" s="110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2">
      <c r="A640" s="1108">
        <v>10</v>
      </c>
      <c r="B640" s="110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2">
      <c r="A641" s="1108">
        <v>11</v>
      </c>
      <c r="B641" s="110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2">
      <c r="A642" s="1108">
        <v>12</v>
      </c>
      <c r="B642" s="110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2">
      <c r="A643" s="1108">
        <v>13</v>
      </c>
      <c r="B643" s="110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2">
      <c r="A644" s="1108">
        <v>14</v>
      </c>
      <c r="B644" s="110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2">
      <c r="A645" s="1108">
        <v>15</v>
      </c>
      <c r="B645" s="110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2">
      <c r="A646" s="1108">
        <v>16</v>
      </c>
      <c r="B646" s="110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2">
      <c r="A647" s="1108">
        <v>17</v>
      </c>
      <c r="B647" s="110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2">
      <c r="A648" s="1108">
        <v>18</v>
      </c>
      <c r="B648" s="110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2">
      <c r="A649" s="1108">
        <v>19</v>
      </c>
      <c r="B649" s="110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2">
      <c r="A650" s="1108">
        <v>20</v>
      </c>
      <c r="B650" s="110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2">
      <c r="A651" s="1108">
        <v>21</v>
      </c>
      <c r="B651" s="110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2">
      <c r="A652" s="1108">
        <v>22</v>
      </c>
      <c r="B652" s="110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2">
      <c r="A653" s="1108">
        <v>23</v>
      </c>
      <c r="B653" s="110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2">
      <c r="A654" s="1108">
        <v>24</v>
      </c>
      <c r="B654" s="110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2">
      <c r="A655" s="1108">
        <v>25</v>
      </c>
      <c r="B655" s="110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2">
      <c r="A656" s="1108">
        <v>26</v>
      </c>
      <c r="B656" s="110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2">
      <c r="A657" s="1108">
        <v>27</v>
      </c>
      <c r="B657" s="110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2">
      <c r="A658" s="1108">
        <v>28</v>
      </c>
      <c r="B658" s="110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2">
      <c r="A659" s="1108">
        <v>29</v>
      </c>
      <c r="B659" s="110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2">
      <c r="A660" s="1108">
        <v>30</v>
      </c>
      <c r="B660" s="110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780</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7"/>
      <c r="B663" s="357"/>
      <c r="C663" s="357" t="s">
        <v>26</v>
      </c>
      <c r="D663" s="357"/>
      <c r="E663" s="357"/>
      <c r="F663" s="357"/>
      <c r="G663" s="357"/>
      <c r="H663" s="357"/>
      <c r="I663" s="357"/>
      <c r="J663" s="142" t="s">
        <v>376</v>
      </c>
      <c r="K663" s="358"/>
      <c r="L663" s="358"/>
      <c r="M663" s="358"/>
      <c r="N663" s="358"/>
      <c r="O663" s="358"/>
      <c r="P663" s="359" t="s">
        <v>27</v>
      </c>
      <c r="Q663" s="359"/>
      <c r="R663" s="359"/>
      <c r="S663" s="359"/>
      <c r="T663" s="359"/>
      <c r="U663" s="359"/>
      <c r="V663" s="359"/>
      <c r="W663" s="359"/>
      <c r="X663" s="359"/>
      <c r="Y663" s="360" t="s">
        <v>435</v>
      </c>
      <c r="Z663" s="361"/>
      <c r="AA663" s="361"/>
      <c r="AB663" s="361"/>
      <c r="AC663" s="142" t="s">
        <v>418</v>
      </c>
      <c r="AD663" s="142"/>
      <c r="AE663" s="142"/>
      <c r="AF663" s="142"/>
      <c r="AG663" s="142"/>
      <c r="AH663" s="360" t="s">
        <v>359</v>
      </c>
      <c r="AI663" s="357"/>
      <c r="AJ663" s="357"/>
      <c r="AK663" s="357"/>
      <c r="AL663" s="357" t="s">
        <v>21</v>
      </c>
      <c r="AM663" s="357"/>
      <c r="AN663" s="357"/>
      <c r="AO663" s="362"/>
      <c r="AP663" s="363" t="s">
        <v>377</v>
      </c>
      <c r="AQ663" s="363"/>
      <c r="AR663" s="363"/>
      <c r="AS663" s="363"/>
      <c r="AT663" s="363"/>
      <c r="AU663" s="363"/>
      <c r="AV663" s="363"/>
      <c r="AW663" s="363"/>
      <c r="AX663" s="363"/>
    </row>
    <row r="664" spans="1:50" ht="72" customHeight="1" x14ac:dyDescent="0.2">
      <c r="A664" s="1108">
        <v>1</v>
      </c>
      <c r="B664" s="1108">
        <v>1</v>
      </c>
      <c r="C664" s="354" t="s">
        <v>759</v>
      </c>
      <c r="D664" s="340"/>
      <c r="E664" s="340"/>
      <c r="F664" s="340"/>
      <c r="G664" s="340"/>
      <c r="H664" s="340"/>
      <c r="I664" s="340"/>
      <c r="J664" s="1138">
        <v>8013401001509</v>
      </c>
      <c r="K664" s="1139"/>
      <c r="L664" s="1139"/>
      <c r="M664" s="1139"/>
      <c r="N664" s="1139"/>
      <c r="O664" s="1140"/>
      <c r="P664" s="1141" t="s">
        <v>861</v>
      </c>
      <c r="Q664" s="1142"/>
      <c r="R664" s="1142"/>
      <c r="S664" s="1142"/>
      <c r="T664" s="1142"/>
      <c r="U664" s="1142"/>
      <c r="V664" s="1142"/>
      <c r="W664" s="1142"/>
      <c r="X664" s="1143"/>
      <c r="Y664" s="1144">
        <v>11.8</v>
      </c>
      <c r="Z664" s="1145"/>
      <c r="AA664" s="1145"/>
      <c r="AB664" s="1146"/>
      <c r="AC664" s="1147" t="s">
        <v>457</v>
      </c>
      <c r="AD664" s="1148"/>
      <c r="AE664" s="1148"/>
      <c r="AF664" s="1148"/>
      <c r="AG664" s="1149"/>
      <c r="AH664" s="1150">
        <v>2</v>
      </c>
      <c r="AI664" s="1151"/>
      <c r="AJ664" s="1151"/>
      <c r="AK664" s="1152"/>
      <c r="AL664" s="350">
        <v>76.099999999999994</v>
      </c>
      <c r="AM664" s="351"/>
      <c r="AN664" s="351"/>
      <c r="AO664" s="352"/>
      <c r="AP664" s="353" t="s">
        <v>751</v>
      </c>
      <c r="AQ664" s="353"/>
      <c r="AR664" s="353"/>
      <c r="AS664" s="353"/>
      <c r="AT664" s="353"/>
      <c r="AU664" s="353"/>
      <c r="AV664" s="353"/>
      <c r="AW664" s="353"/>
      <c r="AX664" s="353"/>
    </row>
    <row r="665" spans="1:50" ht="26.25" hidden="1" customHeight="1" x14ac:dyDescent="0.2">
      <c r="A665" s="1108">
        <v>2</v>
      </c>
      <c r="B665" s="110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2">
      <c r="A666" s="1108">
        <v>3</v>
      </c>
      <c r="B666" s="110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2">
      <c r="A667" s="1108">
        <v>4</v>
      </c>
      <c r="B667" s="110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2">
      <c r="A668" s="1108">
        <v>5</v>
      </c>
      <c r="B668" s="110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2">
      <c r="A669" s="1108">
        <v>6</v>
      </c>
      <c r="B669" s="110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2">
      <c r="A670" s="1108">
        <v>7</v>
      </c>
      <c r="B670" s="110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2">
      <c r="A671" s="1108">
        <v>8</v>
      </c>
      <c r="B671" s="110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2">
      <c r="A672" s="1108">
        <v>9</v>
      </c>
      <c r="B672" s="110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2">
      <c r="A673" s="1108">
        <v>10</v>
      </c>
      <c r="B673" s="110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2">
      <c r="A674" s="1108">
        <v>11</v>
      </c>
      <c r="B674" s="110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2">
      <c r="A675" s="1108">
        <v>12</v>
      </c>
      <c r="B675" s="110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2">
      <c r="A676" s="1108">
        <v>13</v>
      </c>
      <c r="B676" s="110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2">
      <c r="A677" s="1108">
        <v>14</v>
      </c>
      <c r="B677" s="110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2">
      <c r="A678" s="1108">
        <v>15</v>
      </c>
      <c r="B678" s="110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2">
      <c r="A679" s="1108">
        <v>16</v>
      </c>
      <c r="B679" s="110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2">
      <c r="A680" s="1108">
        <v>17</v>
      </c>
      <c r="B680" s="110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2">
      <c r="A681" s="1108">
        <v>18</v>
      </c>
      <c r="B681" s="110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2">
      <c r="A682" s="1108">
        <v>19</v>
      </c>
      <c r="B682" s="110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2">
      <c r="A683" s="1108">
        <v>20</v>
      </c>
      <c r="B683" s="110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2">
      <c r="A684" s="1108">
        <v>21</v>
      </c>
      <c r="B684" s="110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2">
      <c r="A685" s="1108">
        <v>22</v>
      </c>
      <c r="B685" s="110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2">
      <c r="A686" s="1108">
        <v>23</v>
      </c>
      <c r="B686" s="110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2">
      <c r="A687" s="1108">
        <v>24</v>
      </c>
      <c r="B687" s="110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2">
      <c r="A688" s="1108">
        <v>25</v>
      </c>
      <c r="B688" s="110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2">
      <c r="A689" s="1108">
        <v>26</v>
      </c>
      <c r="B689" s="110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2">
      <c r="A690" s="1108">
        <v>27</v>
      </c>
      <c r="B690" s="110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2">
      <c r="A691" s="1108">
        <v>28</v>
      </c>
      <c r="B691" s="110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2">
      <c r="A692" s="1108">
        <v>29</v>
      </c>
      <c r="B692" s="110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2">
      <c r="A693" s="1108">
        <v>30</v>
      </c>
      <c r="B693" s="110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781</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7"/>
      <c r="B696" s="357"/>
      <c r="C696" s="357" t="s">
        <v>26</v>
      </c>
      <c r="D696" s="357"/>
      <c r="E696" s="357"/>
      <c r="F696" s="357"/>
      <c r="G696" s="357"/>
      <c r="H696" s="357"/>
      <c r="I696" s="357"/>
      <c r="J696" s="142" t="s">
        <v>376</v>
      </c>
      <c r="K696" s="358"/>
      <c r="L696" s="358"/>
      <c r="M696" s="358"/>
      <c r="N696" s="358"/>
      <c r="O696" s="358"/>
      <c r="P696" s="359" t="s">
        <v>27</v>
      </c>
      <c r="Q696" s="359"/>
      <c r="R696" s="359"/>
      <c r="S696" s="359"/>
      <c r="T696" s="359"/>
      <c r="U696" s="359"/>
      <c r="V696" s="359"/>
      <c r="W696" s="359"/>
      <c r="X696" s="359"/>
      <c r="Y696" s="360" t="s">
        <v>435</v>
      </c>
      <c r="Z696" s="361"/>
      <c r="AA696" s="361"/>
      <c r="AB696" s="361"/>
      <c r="AC696" s="142" t="s">
        <v>418</v>
      </c>
      <c r="AD696" s="142"/>
      <c r="AE696" s="142"/>
      <c r="AF696" s="142"/>
      <c r="AG696" s="142"/>
      <c r="AH696" s="360" t="s">
        <v>359</v>
      </c>
      <c r="AI696" s="357"/>
      <c r="AJ696" s="357"/>
      <c r="AK696" s="357"/>
      <c r="AL696" s="357" t="s">
        <v>21</v>
      </c>
      <c r="AM696" s="357"/>
      <c r="AN696" s="357"/>
      <c r="AO696" s="362"/>
      <c r="AP696" s="363" t="s">
        <v>377</v>
      </c>
      <c r="AQ696" s="363"/>
      <c r="AR696" s="363"/>
      <c r="AS696" s="363"/>
      <c r="AT696" s="363"/>
      <c r="AU696" s="363"/>
      <c r="AV696" s="363"/>
      <c r="AW696" s="363"/>
      <c r="AX696" s="363"/>
    </row>
    <row r="697" spans="1:50" ht="66.599999999999994" customHeight="1" x14ac:dyDescent="0.2">
      <c r="A697" s="1108">
        <v>1</v>
      </c>
      <c r="B697" s="1108">
        <v>1</v>
      </c>
      <c r="C697" s="354" t="s">
        <v>760</v>
      </c>
      <c r="D697" s="340"/>
      <c r="E697" s="340"/>
      <c r="F697" s="340"/>
      <c r="G697" s="340"/>
      <c r="H697" s="340"/>
      <c r="I697" s="340"/>
      <c r="J697" s="1132">
        <v>4180001006883</v>
      </c>
      <c r="K697" s="1133"/>
      <c r="L697" s="1133"/>
      <c r="M697" s="1133"/>
      <c r="N697" s="1133"/>
      <c r="O697" s="1133"/>
      <c r="P697" s="1124" t="s">
        <v>862</v>
      </c>
      <c r="Q697" s="1125"/>
      <c r="R697" s="1125"/>
      <c r="S697" s="1125"/>
      <c r="T697" s="1125"/>
      <c r="U697" s="1125"/>
      <c r="V697" s="1125"/>
      <c r="W697" s="1125"/>
      <c r="X697" s="1125"/>
      <c r="Y697" s="1134">
        <v>0.9</v>
      </c>
      <c r="Z697" s="1134"/>
      <c r="AA697" s="1134"/>
      <c r="AB697" s="1134"/>
      <c r="AC697" s="1135" t="s">
        <v>456</v>
      </c>
      <c r="AD697" s="1135"/>
      <c r="AE697" s="1135"/>
      <c r="AF697" s="1135"/>
      <c r="AG697" s="1135"/>
      <c r="AH697" s="1136">
        <v>3</v>
      </c>
      <c r="AI697" s="1137"/>
      <c r="AJ697" s="1137"/>
      <c r="AK697" s="1137"/>
      <c r="AL697" s="350">
        <v>36.6</v>
      </c>
      <c r="AM697" s="351"/>
      <c r="AN697" s="351"/>
      <c r="AO697" s="352"/>
      <c r="AP697" s="353" t="s">
        <v>751</v>
      </c>
      <c r="AQ697" s="353"/>
      <c r="AR697" s="353"/>
      <c r="AS697" s="353"/>
      <c r="AT697" s="353"/>
      <c r="AU697" s="353"/>
      <c r="AV697" s="353"/>
      <c r="AW697" s="353"/>
      <c r="AX697" s="353"/>
    </row>
    <row r="698" spans="1:50" ht="26.25" hidden="1" customHeight="1" x14ac:dyDescent="0.2">
      <c r="A698" s="1108">
        <v>2</v>
      </c>
      <c r="B698" s="110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2">
      <c r="A699" s="1108">
        <v>3</v>
      </c>
      <c r="B699" s="110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2">
      <c r="A700" s="1108">
        <v>4</v>
      </c>
      <c r="B700" s="110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2">
      <c r="A701" s="1108">
        <v>5</v>
      </c>
      <c r="B701" s="110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2">
      <c r="A702" s="1108">
        <v>6</v>
      </c>
      <c r="B702" s="110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2">
      <c r="A703" s="1108">
        <v>7</v>
      </c>
      <c r="B703" s="110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2">
      <c r="A704" s="1108">
        <v>8</v>
      </c>
      <c r="B704" s="110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2">
      <c r="A705" s="1108">
        <v>9</v>
      </c>
      <c r="B705" s="110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2">
      <c r="A706" s="1108">
        <v>10</v>
      </c>
      <c r="B706" s="110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2">
      <c r="A707" s="1108">
        <v>11</v>
      </c>
      <c r="B707" s="110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2">
      <c r="A708" s="1108">
        <v>12</v>
      </c>
      <c r="B708" s="110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2">
      <c r="A709" s="1108">
        <v>13</v>
      </c>
      <c r="B709" s="110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2">
      <c r="A710" s="1108">
        <v>14</v>
      </c>
      <c r="B710" s="110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2">
      <c r="A711" s="1108">
        <v>15</v>
      </c>
      <c r="B711" s="110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2">
      <c r="A712" s="1108">
        <v>16</v>
      </c>
      <c r="B712" s="110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2">
      <c r="A713" s="1108">
        <v>17</v>
      </c>
      <c r="B713" s="110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2">
      <c r="A714" s="1108">
        <v>18</v>
      </c>
      <c r="B714" s="110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2">
      <c r="A715" s="1108">
        <v>19</v>
      </c>
      <c r="B715" s="110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2">
      <c r="A716" s="1108">
        <v>20</v>
      </c>
      <c r="B716" s="110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2">
      <c r="A717" s="1108">
        <v>21</v>
      </c>
      <c r="B717" s="110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2">
      <c r="A718" s="1108">
        <v>22</v>
      </c>
      <c r="B718" s="110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2">
      <c r="A719" s="1108">
        <v>23</v>
      </c>
      <c r="B719" s="110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2">
      <c r="A720" s="1108">
        <v>24</v>
      </c>
      <c r="B720" s="110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2">
      <c r="A721" s="1108">
        <v>25</v>
      </c>
      <c r="B721" s="110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2">
      <c r="A722" s="1108">
        <v>26</v>
      </c>
      <c r="B722" s="110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2">
      <c r="A723" s="1108">
        <v>27</v>
      </c>
      <c r="B723" s="110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2">
      <c r="A724" s="1108">
        <v>28</v>
      </c>
      <c r="B724" s="110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2">
      <c r="A725" s="1108">
        <v>29</v>
      </c>
      <c r="B725" s="110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2">
      <c r="A726" s="1108">
        <v>30</v>
      </c>
      <c r="B726" s="110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782</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7"/>
      <c r="B729" s="357"/>
      <c r="C729" s="357" t="s">
        <v>26</v>
      </c>
      <c r="D729" s="357"/>
      <c r="E729" s="357"/>
      <c r="F729" s="357"/>
      <c r="G729" s="357"/>
      <c r="H729" s="357"/>
      <c r="I729" s="357"/>
      <c r="J729" s="142" t="s">
        <v>376</v>
      </c>
      <c r="K729" s="358"/>
      <c r="L729" s="358"/>
      <c r="M729" s="358"/>
      <c r="N729" s="358"/>
      <c r="O729" s="358"/>
      <c r="P729" s="359" t="s">
        <v>27</v>
      </c>
      <c r="Q729" s="359"/>
      <c r="R729" s="359"/>
      <c r="S729" s="359"/>
      <c r="T729" s="359"/>
      <c r="U729" s="359"/>
      <c r="V729" s="359"/>
      <c r="W729" s="359"/>
      <c r="X729" s="359"/>
      <c r="Y729" s="360" t="s">
        <v>435</v>
      </c>
      <c r="Z729" s="361"/>
      <c r="AA729" s="361"/>
      <c r="AB729" s="361"/>
      <c r="AC729" s="142" t="s">
        <v>418</v>
      </c>
      <c r="AD729" s="142"/>
      <c r="AE729" s="142"/>
      <c r="AF729" s="142"/>
      <c r="AG729" s="142"/>
      <c r="AH729" s="360" t="s">
        <v>359</v>
      </c>
      <c r="AI729" s="357"/>
      <c r="AJ729" s="357"/>
      <c r="AK729" s="357"/>
      <c r="AL729" s="357" t="s">
        <v>21</v>
      </c>
      <c r="AM729" s="357"/>
      <c r="AN729" s="357"/>
      <c r="AO729" s="362"/>
      <c r="AP729" s="363" t="s">
        <v>377</v>
      </c>
      <c r="AQ729" s="363"/>
      <c r="AR729" s="363"/>
      <c r="AS729" s="363"/>
      <c r="AT729" s="363"/>
      <c r="AU729" s="363"/>
      <c r="AV729" s="363"/>
      <c r="AW729" s="363"/>
      <c r="AX729" s="363"/>
    </row>
    <row r="730" spans="1:50" ht="62.4" customHeight="1" x14ac:dyDescent="0.2">
      <c r="A730" s="1108">
        <v>1</v>
      </c>
      <c r="B730" s="1108">
        <v>1</v>
      </c>
      <c r="C730" s="354" t="s">
        <v>761</v>
      </c>
      <c r="D730" s="340"/>
      <c r="E730" s="340"/>
      <c r="F730" s="340"/>
      <c r="G730" s="340"/>
      <c r="H730" s="340"/>
      <c r="I730" s="340"/>
      <c r="J730" s="1115">
        <v>2010001034531</v>
      </c>
      <c r="K730" s="1116"/>
      <c r="L730" s="1116"/>
      <c r="M730" s="1116"/>
      <c r="N730" s="1116"/>
      <c r="O730" s="1116"/>
      <c r="P730" s="1124" t="s">
        <v>896</v>
      </c>
      <c r="Q730" s="1125"/>
      <c r="R730" s="1125"/>
      <c r="S730" s="1125"/>
      <c r="T730" s="1125"/>
      <c r="U730" s="1125"/>
      <c r="V730" s="1125"/>
      <c r="W730" s="1125"/>
      <c r="X730" s="1125"/>
      <c r="Y730" s="1131">
        <v>22.6</v>
      </c>
      <c r="Z730" s="1131"/>
      <c r="AA730" s="1131"/>
      <c r="AB730" s="1131"/>
      <c r="AC730" s="356" t="s">
        <v>457</v>
      </c>
      <c r="AD730" s="356"/>
      <c r="AE730" s="356"/>
      <c r="AF730" s="356"/>
      <c r="AG730" s="356"/>
      <c r="AH730" s="1127">
        <v>1</v>
      </c>
      <c r="AI730" s="1121"/>
      <c r="AJ730" s="1121"/>
      <c r="AK730" s="1121"/>
      <c r="AL730" s="1128">
        <v>74.900000000000006</v>
      </c>
      <c r="AM730" s="1129"/>
      <c r="AN730" s="1129"/>
      <c r="AO730" s="1130"/>
      <c r="AP730" s="353" t="s">
        <v>751</v>
      </c>
      <c r="AQ730" s="353"/>
      <c r="AR730" s="353"/>
      <c r="AS730" s="353"/>
      <c r="AT730" s="353"/>
      <c r="AU730" s="353"/>
      <c r="AV730" s="353"/>
      <c r="AW730" s="353"/>
      <c r="AX730" s="353"/>
    </row>
    <row r="731" spans="1:50" ht="26.25" hidden="1" customHeight="1" x14ac:dyDescent="0.2">
      <c r="A731" s="1108">
        <v>2</v>
      </c>
      <c r="B731" s="110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2">
      <c r="A732" s="1108">
        <v>3</v>
      </c>
      <c r="B732" s="110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2">
      <c r="A733" s="1108">
        <v>4</v>
      </c>
      <c r="B733" s="110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2">
      <c r="A734" s="1108">
        <v>5</v>
      </c>
      <c r="B734" s="110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2">
      <c r="A735" s="1108">
        <v>6</v>
      </c>
      <c r="B735" s="110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2">
      <c r="A736" s="1108">
        <v>7</v>
      </c>
      <c r="B736" s="110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2">
      <c r="A737" s="1108">
        <v>8</v>
      </c>
      <c r="B737" s="110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2">
      <c r="A738" s="1108">
        <v>9</v>
      </c>
      <c r="B738" s="110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2">
      <c r="A739" s="1108">
        <v>10</v>
      </c>
      <c r="B739" s="110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2">
      <c r="A740" s="1108">
        <v>11</v>
      </c>
      <c r="B740" s="110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2">
      <c r="A741" s="1108">
        <v>12</v>
      </c>
      <c r="B741" s="110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2">
      <c r="A742" s="1108">
        <v>13</v>
      </c>
      <c r="B742" s="110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2">
      <c r="A743" s="1108">
        <v>14</v>
      </c>
      <c r="B743" s="110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2">
      <c r="A744" s="1108">
        <v>15</v>
      </c>
      <c r="B744" s="110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2">
      <c r="A745" s="1108">
        <v>16</v>
      </c>
      <c r="B745" s="110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2">
      <c r="A746" s="1108">
        <v>17</v>
      </c>
      <c r="B746" s="110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2">
      <c r="A747" s="1108">
        <v>18</v>
      </c>
      <c r="B747" s="110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2">
      <c r="A748" s="1108">
        <v>19</v>
      </c>
      <c r="B748" s="110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2">
      <c r="A749" s="1108">
        <v>20</v>
      </c>
      <c r="B749" s="110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2">
      <c r="A750" s="1108">
        <v>21</v>
      </c>
      <c r="B750" s="110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2">
      <c r="A751" s="1108">
        <v>22</v>
      </c>
      <c r="B751" s="110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2">
      <c r="A752" s="1108">
        <v>23</v>
      </c>
      <c r="B752" s="110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2">
      <c r="A753" s="1108">
        <v>24</v>
      </c>
      <c r="B753" s="110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2">
      <c r="A754" s="1108">
        <v>25</v>
      </c>
      <c r="B754" s="110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2">
      <c r="A755" s="1108">
        <v>26</v>
      </c>
      <c r="B755" s="110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2">
      <c r="A756" s="1108">
        <v>27</v>
      </c>
      <c r="B756" s="110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2">
      <c r="A757" s="1108">
        <v>28</v>
      </c>
      <c r="B757" s="110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2">
      <c r="A758" s="1108">
        <v>29</v>
      </c>
      <c r="B758" s="110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2">
      <c r="A759" s="1108">
        <v>30</v>
      </c>
      <c r="B759" s="110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783</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7"/>
      <c r="B762" s="357"/>
      <c r="C762" s="357" t="s">
        <v>26</v>
      </c>
      <c r="D762" s="357"/>
      <c r="E762" s="357"/>
      <c r="F762" s="357"/>
      <c r="G762" s="357"/>
      <c r="H762" s="357"/>
      <c r="I762" s="357"/>
      <c r="J762" s="142" t="s">
        <v>376</v>
      </c>
      <c r="K762" s="358"/>
      <c r="L762" s="358"/>
      <c r="M762" s="358"/>
      <c r="N762" s="358"/>
      <c r="O762" s="358"/>
      <c r="P762" s="359" t="s">
        <v>27</v>
      </c>
      <c r="Q762" s="359"/>
      <c r="R762" s="359"/>
      <c r="S762" s="359"/>
      <c r="T762" s="359"/>
      <c r="U762" s="359"/>
      <c r="V762" s="359"/>
      <c r="W762" s="359"/>
      <c r="X762" s="359"/>
      <c r="Y762" s="360" t="s">
        <v>435</v>
      </c>
      <c r="Z762" s="361"/>
      <c r="AA762" s="361"/>
      <c r="AB762" s="361"/>
      <c r="AC762" s="142" t="s">
        <v>418</v>
      </c>
      <c r="AD762" s="142"/>
      <c r="AE762" s="142"/>
      <c r="AF762" s="142"/>
      <c r="AG762" s="142"/>
      <c r="AH762" s="360" t="s">
        <v>359</v>
      </c>
      <c r="AI762" s="357"/>
      <c r="AJ762" s="357"/>
      <c r="AK762" s="357"/>
      <c r="AL762" s="357" t="s">
        <v>21</v>
      </c>
      <c r="AM762" s="357"/>
      <c r="AN762" s="357"/>
      <c r="AO762" s="362"/>
      <c r="AP762" s="363" t="s">
        <v>377</v>
      </c>
      <c r="AQ762" s="363"/>
      <c r="AR762" s="363"/>
      <c r="AS762" s="363"/>
      <c r="AT762" s="363"/>
      <c r="AU762" s="363"/>
      <c r="AV762" s="363"/>
      <c r="AW762" s="363"/>
      <c r="AX762" s="363"/>
    </row>
    <row r="763" spans="1:50" ht="57" customHeight="1" x14ac:dyDescent="0.2">
      <c r="A763" s="1108">
        <v>1</v>
      </c>
      <c r="B763" s="1108">
        <v>1</v>
      </c>
      <c r="C763" s="354" t="s">
        <v>762</v>
      </c>
      <c r="D763" s="340"/>
      <c r="E763" s="340"/>
      <c r="F763" s="340"/>
      <c r="G763" s="340"/>
      <c r="H763" s="340"/>
      <c r="I763" s="340"/>
      <c r="J763" s="1122">
        <v>3010401011971</v>
      </c>
      <c r="K763" s="1123"/>
      <c r="L763" s="1123"/>
      <c r="M763" s="1123"/>
      <c r="N763" s="1123"/>
      <c r="O763" s="1123"/>
      <c r="P763" s="1124" t="s">
        <v>897</v>
      </c>
      <c r="Q763" s="1125"/>
      <c r="R763" s="1125"/>
      <c r="S763" s="1125"/>
      <c r="T763" s="1125"/>
      <c r="U763" s="1125"/>
      <c r="V763" s="1125"/>
      <c r="W763" s="1125"/>
      <c r="X763" s="1125"/>
      <c r="Y763" s="1126">
        <v>4.8</v>
      </c>
      <c r="Z763" s="1126"/>
      <c r="AA763" s="1126"/>
      <c r="AB763" s="1126"/>
      <c r="AC763" s="356" t="s">
        <v>457</v>
      </c>
      <c r="AD763" s="356"/>
      <c r="AE763" s="356"/>
      <c r="AF763" s="356"/>
      <c r="AG763" s="356"/>
      <c r="AH763" s="1127">
        <v>1</v>
      </c>
      <c r="AI763" s="1121"/>
      <c r="AJ763" s="1121"/>
      <c r="AK763" s="1121"/>
      <c r="AL763" s="1128">
        <v>99.3</v>
      </c>
      <c r="AM763" s="1129"/>
      <c r="AN763" s="1129"/>
      <c r="AO763" s="1130"/>
      <c r="AP763" s="353" t="s">
        <v>751</v>
      </c>
      <c r="AQ763" s="353"/>
      <c r="AR763" s="353"/>
      <c r="AS763" s="353"/>
      <c r="AT763" s="353"/>
      <c r="AU763" s="353"/>
      <c r="AV763" s="353"/>
      <c r="AW763" s="353"/>
      <c r="AX763" s="353"/>
    </row>
    <row r="764" spans="1:50" ht="26.25" hidden="1" customHeight="1" x14ac:dyDescent="0.2">
      <c r="A764" s="1108">
        <v>2</v>
      </c>
      <c r="B764" s="110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2">
      <c r="A765" s="1108">
        <v>3</v>
      </c>
      <c r="B765" s="110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2">
      <c r="A766" s="1108">
        <v>4</v>
      </c>
      <c r="B766" s="110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2">
      <c r="A767" s="1108">
        <v>5</v>
      </c>
      <c r="B767" s="110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2">
      <c r="A768" s="1108">
        <v>6</v>
      </c>
      <c r="B768" s="110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2">
      <c r="A769" s="1108">
        <v>7</v>
      </c>
      <c r="B769" s="110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2">
      <c r="A770" s="1108">
        <v>8</v>
      </c>
      <c r="B770" s="110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2">
      <c r="A771" s="1108">
        <v>9</v>
      </c>
      <c r="B771" s="110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2">
      <c r="A772" s="1108">
        <v>10</v>
      </c>
      <c r="B772" s="110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2">
      <c r="A773" s="1108">
        <v>11</v>
      </c>
      <c r="B773" s="110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2">
      <c r="A774" s="1108">
        <v>12</v>
      </c>
      <c r="B774" s="110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2">
      <c r="A775" s="1108">
        <v>13</v>
      </c>
      <c r="B775" s="110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2">
      <c r="A776" s="1108">
        <v>14</v>
      </c>
      <c r="B776" s="110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2">
      <c r="A777" s="1108">
        <v>15</v>
      </c>
      <c r="B777" s="110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2">
      <c r="A778" s="1108">
        <v>16</v>
      </c>
      <c r="B778" s="110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2">
      <c r="A779" s="1108">
        <v>17</v>
      </c>
      <c r="B779" s="110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2">
      <c r="A780" s="1108">
        <v>18</v>
      </c>
      <c r="B780" s="110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2">
      <c r="A781" s="1108">
        <v>19</v>
      </c>
      <c r="B781" s="110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2">
      <c r="A782" s="1108">
        <v>20</v>
      </c>
      <c r="B782" s="110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2">
      <c r="A783" s="1108">
        <v>21</v>
      </c>
      <c r="B783" s="110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2">
      <c r="A784" s="1108">
        <v>22</v>
      </c>
      <c r="B784" s="110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2">
      <c r="A785" s="1108">
        <v>23</v>
      </c>
      <c r="B785" s="110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2">
      <c r="A786" s="1108">
        <v>24</v>
      </c>
      <c r="B786" s="110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2">
      <c r="A787" s="1108">
        <v>25</v>
      </c>
      <c r="B787" s="110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2">
      <c r="A788" s="1108">
        <v>26</v>
      </c>
      <c r="B788" s="110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2">
      <c r="A789" s="1108">
        <v>27</v>
      </c>
      <c r="B789" s="110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2">
      <c r="A790" s="1108">
        <v>28</v>
      </c>
      <c r="B790" s="110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2">
      <c r="A791" s="1108">
        <v>29</v>
      </c>
      <c r="B791" s="110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2">
      <c r="A792" s="1108">
        <v>30</v>
      </c>
      <c r="B792" s="110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784</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7"/>
      <c r="B795" s="357"/>
      <c r="C795" s="357" t="s">
        <v>26</v>
      </c>
      <c r="D795" s="357"/>
      <c r="E795" s="357"/>
      <c r="F795" s="357"/>
      <c r="G795" s="357"/>
      <c r="H795" s="357"/>
      <c r="I795" s="357"/>
      <c r="J795" s="142" t="s">
        <v>376</v>
      </c>
      <c r="K795" s="358"/>
      <c r="L795" s="358"/>
      <c r="M795" s="358"/>
      <c r="N795" s="358"/>
      <c r="O795" s="358"/>
      <c r="P795" s="359" t="s">
        <v>27</v>
      </c>
      <c r="Q795" s="359"/>
      <c r="R795" s="359"/>
      <c r="S795" s="359"/>
      <c r="T795" s="359"/>
      <c r="U795" s="359"/>
      <c r="V795" s="359"/>
      <c r="W795" s="359"/>
      <c r="X795" s="359"/>
      <c r="Y795" s="360" t="s">
        <v>435</v>
      </c>
      <c r="Z795" s="361"/>
      <c r="AA795" s="361"/>
      <c r="AB795" s="361"/>
      <c r="AC795" s="142" t="s">
        <v>418</v>
      </c>
      <c r="AD795" s="142"/>
      <c r="AE795" s="142"/>
      <c r="AF795" s="142"/>
      <c r="AG795" s="142"/>
      <c r="AH795" s="360" t="s">
        <v>359</v>
      </c>
      <c r="AI795" s="357"/>
      <c r="AJ795" s="357"/>
      <c r="AK795" s="357"/>
      <c r="AL795" s="357" t="s">
        <v>21</v>
      </c>
      <c r="AM795" s="357"/>
      <c r="AN795" s="357"/>
      <c r="AO795" s="362"/>
      <c r="AP795" s="363" t="s">
        <v>377</v>
      </c>
      <c r="AQ795" s="363"/>
      <c r="AR795" s="363"/>
      <c r="AS795" s="363"/>
      <c r="AT795" s="363"/>
      <c r="AU795" s="363"/>
      <c r="AV795" s="363"/>
      <c r="AW795" s="363"/>
      <c r="AX795" s="363"/>
    </row>
    <row r="796" spans="1:50" ht="49.95" customHeight="1" x14ac:dyDescent="0.2">
      <c r="A796" s="1108">
        <v>1</v>
      </c>
      <c r="B796" s="1108">
        <v>1</v>
      </c>
      <c r="C796" s="354" t="s">
        <v>763</v>
      </c>
      <c r="D796" s="340"/>
      <c r="E796" s="340"/>
      <c r="F796" s="340"/>
      <c r="G796" s="340"/>
      <c r="H796" s="340"/>
      <c r="I796" s="340"/>
      <c r="J796" s="1115">
        <v>3010401011971</v>
      </c>
      <c r="K796" s="1116"/>
      <c r="L796" s="1116"/>
      <c r="M796" s="1116"/>
      <c r="N796" s="1116"/>
      <c r="O796" s="1116"/>
      <c r="P796" s="1124" t="s">
        <v>898</v>
      </c>
      <c r="Q796" s="1125"/>
      <c r="R796" s="1125"/>
      <c r="S796" s="1125"/>
      <c r="T796" s="1125"/>
      <c r="U796" s="1125"/>
      <c r="V796" s="1125"/>
      <c r="W796" s="1125"/>
      <c r="X796" s="1125"/>
      <c r="Y796" s="1131">
        <v>8.8000000000000007</v>
      </c>
      <c r="Z796" s="1131"/>
      <c r="AA796" s="1131"/>
      <c r="AB796" s="1131"/>
      <c r="AC796" s="356" t="s">
        <v>847</v>
      </c>
      <c r="AD796" s="356"/>
      <c r="AE796" s="356"/>
      <c r="AF796" s="356"/>
      <c r="AG796" s="356"/>
      <c r="AH796" s="1127">
        <v>2</v>
      </c>
      <c r="AI796" s="1121"/>
      <c r="AJ796" s="1121"/>
      <c r="AK796" s="1121"/>
      <c r="AL796" s="1128">
        <v>80.2</v>
      </c>
      <c r="AM796" s="1129"/>
      <c r="AN796" s="1129"/>
      <c r="AO796" s="1130"/>
      <c r="AP796" s="353" t="s">
        <v>751</v>
      </c>
      <c r="AQ796" s="353"/>
      <c r="AR796" s="353"/>
      <c r="AS796" s="353"/>
      <c r="AT796" s="353"/>
      <c r="AU796" s="353"/>
      <c r="AV796" s="353"/>
      <c r="AW796" s="353"/>
      <c r="AX796" s="353"/>
    </row>
    <row r="797" spans="1:50" ht="26.25" hidden="1" customHeight="1" x14ac:dyDescent="0.2">
      <c r="A797" s="1108">
        <v>2</v>
      </c>
      <c r="B797" s="110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2">
      <c r="A798" s="1108">
        <v>3</v>
      </c>
      <c r="B798" s="110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2">
      <c r="A799" s="1108">
        <v>4</v>
      </c>
      <c r="B799" s="110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2">
      <c r="A800" s="1108">
        <v>5</v>
      </c>
      <c r="B800" s="110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2">
      <c r="A801" s="1108">
        <v>6</v>
      </c>
      <c r="B801" s="110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2">
      <c r="A802" s="1108">
        <v>7</v>
      </c>
      <c r="B802" s="110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2">
      <c r="A803" s="1108">
        <v>8</v>
      </c>
      <c r="B803" s="110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2">
      <c r="A804" s="1108">
        <v>9</v>
      </c>
      <c r="B804" s="110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2">
      <c r="A805" s="1108">
        <v>10</v>
      </c>
      <c r="B805" s="110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2">
      <c r="A806" s="1108">
        <v>11</v>
      </c>
      <c r="B806" s="110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2">
      <c r="A807" s="1108">
        <v>12</v>
      </c>
      <c r="B807" s="110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2">
      <c r="A808" s="1108">
        <v>13</v>
      </c>
      <c r="B808" s="110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2">
      <c r="A809" s="1108">
        <v>14</v>
      </c>
      <c r="B809" s="110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2">
      <c r="A810" s="1108">
        <v>15</v>
      </c>
      <c r="B810" s="110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2">
      <c r="A811" s="1108">
        <v>16</v>
      </c>
      <c r="B811" s="110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2">
      <c r="A812" s="1108">
        <v>17</v>
      </c>
      <c r="B812" s="110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2">
      <c r="A813" s="1108">
        <v>18</v>
      </c>
      <c r="B813" s="110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2">
      <c r="A814" s="1108">
        <v>19</v>
      </c>
      <c r="B814" s="110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2">
      <c r="A815" s="1108">
        <v>20</v>
      </c>
      <c r="B815" s="110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2">
      <c r="A816" s="1108">
        <v>21</v>
      </c>
      <c r="B816" s="110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2">
      <c r="A817" s="1108">
        <v>22</v>
      </c>
      <c r="B817" s="110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2">
      <c r="A818" s="1108">
        <v>23</v>
      </c>
      <c r="B818" s="110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2">
      <c r="A819" s="1108">
        <v>24</v>
      </c>
      <c r="B819" s="110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2">
      <c r="A820" s="1108">
        <v>25</v>
      </c>
      <c r="B820" s="110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2">
      <c r="A821" s="1108">
        <v>26</v>
      </c>
      <c r="B821" s="110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2">
      <c r="A822" s="1108">
        <v>27</v>
      </c>
      <c r="B822" s="110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2">
      <c r="A823" s="1108">
        <v>28</v>
      </c>
      <c r="B823" s="110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2">
      <c r="A824" s="1108">
        <v>29</v>
      </c>
      <c r="B824" s="110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2">
      <c r="A825" s="1108">
        <v>30</v>
      </c>
      <c r="B825" s="110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785</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7"/>
      <c r="B828" s="357"/>
      <c r="C828" s="357" t="s">
        <v>26</v>
      </c>
      <c r="D828" s="357"/>
      <c r="E828" s="357"/>
      <c r="F828" s="357"/>
      <c r="G828" s="357"/>
      <c r="H828" s="357"/>
      <c r="I828" s="357"/>
      <c r="J828" s="142" t="s">
        <v>376</v>
      </c>
      <c r="K828" s="358"/>
      <c r="L828" s="358"/>
      <c r="M828" s="358"/>
      <c r="N828" s="358"/>
      <c r="O828" s="358"/>
      <c r="P828" s="359" t="s">
        <v>27</v>
      </c>
      <c r="Q828" s="359"/>
      <c r="R828" s="359"/>
      <c r="S828" s="359"/>
      <c r="T828" s="359"/>
      <c r="U828" s="359"/>
      <c r="V828" s="359"/>
      <c r="W828" s="359"/>
      <c r="X828" s="359"/>
      <c r="Y828" s="360" t="s">
        <v>435</v>
      </c>
      <c r="Z828" s="361"/>
      <c r="AA828" s="361"/>
      <c r="AB828" s="361"/>
      <c r="AC828" s="142" t="s">
        <v>418</v>
      </c>
      <c r="AD828" s="142"/>
      <c r="AE828" s="142"/>
      <c r="AF828" s="142"/>
      <c r="AG828" s="142"/>
      <c r="AH828" s="360" t="s">
        <v>359</v>
      </c>
      <c r="AI828" s="357"/>
      <c r="AJ828" s="357"/>
      <c r="AK828" s="357"/>
      <c r="AL828" s="357" t="s">
        <v>21</v>
      </c>
      <c r="AM828" s="357"/>
      <c r="AN828" s="357"/>
      <c r="AO828" s="362"/>
      <c r="AP828" s="363" t="s">
        <v>377</v>
      </c>
      <c r="AQ828" s="363"/>
      <c r="AR828" s="363"/>
      <c r="AS828" s="363"/>
      <c r="AT828" s="363"/>
      <c r="AU828" s="363"/>
      <c r="AV828" s="363"/>
      <c r="AW828" s="363"/>
      <c r="AX828" s="363"/>
    </row>
    <row r="829" spans="1:50" ht="26.25" customHeight="1" x14ac:dyDescent="0.2">
      <c r="A829" s="1108">
        <v>1</v>
      </c>
      <c r="B829" s="1108">
        <v>1</v>
      </c>
      <c r="C829" s="354" t="s">
        <v>765</v>
      </c>
      <c r="D829" s="340"/>
      <c r="E829" s="340"/>
      <c r="F829" s="340"/>
      <c r="G829" s="340"/>
      <c r="H829" s="340"/>
      <c r="I829" s="340"/>
      <c r="J829" s="1115">
        <v>6011001035920</v>
      </c>
      <c r="K829" s="1116"/>
      <c r="L829" s="1116"/>
      <c r="M829" s="1116"/>
      <c r="N829" s="1116"/>
      <c r="O829" s="1116"/>
      <c r="P829" s="1117" t="s">
        <v>905</v>
      </c>
      <c r="Q829" s="1118"/>
      <c r="R829" s="1118"/>
      <c r="S829" s="1118"/>
      <c r="T829" s="1118"/>
      <c r="U829" s="1118"/>
      <c r="V829" s="1118"/>
      <c r="W829" s="1118"/>
      <c r="X829" s="1118"/>
      <c r="Y829" s="1119">
        <v>0.5</v>
      </c>
      <c r="Z829" s="1119"/>
      <c r="AA829" s="1119"/>
      <c r="AB829" s="1119"/>
      <c r="AC829" s="356" t="s">
        <v>852</v>
      </c>
      <c r="AD829" s="356"/>
      <c r="AE829" s="356"/>
      <c r="AF829" s="356"/>
      <c r="AG829" s="356"/>
      <c r="AH829" s="1120" t="s">
        <v>405</v>
      </c>
      <c r="AI829" s="1121"/>
      <c r="AJ829" s="1121"/>
      <c r="AK829" s="1121"/>
      <c r="AL829" s="1120" t="s">
        <v>405</v>
      </c>
      <c r="AM829" s="1121"/>
      <c r="AN829" s="1121"/>
      <c r="AO829" s="1121"/>
      <c r="AP829" s="353" t="s">
        <v>751</v>
      </c>
      <c r="AQ829" s="353"/>
      <c r="AR829" s="353"/>
      <c r="AS829" s="353"/>
      <c r="AT829" s="353"/>
      <c r="AU829" s="353"/>
      <c r="AV829" s="353"/>
      <c r="AW829" s="353"/>
      <c r="AX829" s="353"/>
    </row>
    <row r="830" spans="1:50" ht="26.25" hidden="1" customHeight="1" x14ac:dyDescent="0.2">
      <c r="A830" s="1108">
        <v>2</v>
      </c>
      <c r="B830" s="110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2">
      <c r="A831" s="1108">
        <v>3</v>
      </c>
      <c r="B831" s="110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2">
      <c r="A832" s="1108">
        <v>4</v>
      </c>
      <c r="B832" s="110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2">
      <c r="A833" s="1108">
        <v>5</v>
      </c>
      <c r="B833" s="110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2">
      <c r="A834" s="1108">
        <v>6</v>
      </c>
      <c r="B834" s="110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2">
      <c r="A835" s="1108">
        <v>7</v>
      </c>
      <c r="B835" s="110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2">
      <c r="A836" s="1108">
        <v>8</v>
      </c>
      <c r="B836" s="110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2">
      <c r="A837" s="1108">
        <v>9</v>
      </c>
      <c r="B837" s="110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2">
      <c r="A838" s="1108">
        <v>10</v>
      </c>
      <c r="B838" s="110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2">
      <c r="A839" s="1108">
        <v>11</v>
      </c>
      <c r="B839" s="110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2">
      <c r="A840" s="1108">
        <v>12</v>
      </c>
      <c r="B840" s="110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2">
      <c r="A841" s="1108">
        <v>13</v>
      </c>
      <c r="B841" s="110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2">
      <c r="A842" s="1108">
        <v>14</v>
      </c>
      <c r="B842" s="110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2">
      <c r="A843" s="1108">
        <v>15</v>
      </c>
      <c r="B843" s="110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2">
      <c r="A844" s="1108">
        <v>16</v>
      </c>
      <c r="B844" s="110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2">
      <c r="A845" s="1108">
        <v>17</v>
      </c>
      <c r="B845" s="110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2">
      <c r="A846" s="1108">
        <v>18</v>
      </c>
      <c r="B846" s="110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2">
      <c r="A847" s="1108">
        <v>19</v>
      </c>
      <c r="B847" s="110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2">
      <c r="A848" s="1108">
        <v>20</v>
      </c>
      <c r="B848" s="110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2">
      <c r="A849" s="1108">
        <v>21</v>
      </c>
      <c r="B849" s="110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2">
      <c r="A850" s="1108">
        <v>22</v>
      </c>
      <c r="B850" s="110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2">
      <c r="A851" s="1108">
        <v>23</v>
      </c>
      <c r="B851" s="110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2">
      <c r="A852" s="1108">
        <v>24</v>
      </c>
      <c r="B852" s="110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2">
      <c r="A853" s="1108">
        <v>25</v>
      </c>
      <c r="B853" s="110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2">
      <c r="A854" s="1108">
        <v>26</v>
      </c>
      <c r="B854" s="110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2">
      <c r="A855" s="1108">
        <v>27</v>
      </c>
      <c r="B855" s="110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2">
      <c r="A856" s="1108">
        <v>28</v>
      </c>
      <c r="B856" s="110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2">
      <c r="A857" s="1108">
        <v>29</v>
      </c>
      <c r="B857" s="110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2">
      <c r="A858" s="1108">
        <v>30</v>
      </c>
      <c r="B858" s="110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786</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7"/>
      <c r="B861" s="357"/>
      <c r="C861" s="357" t="s">
        <v>26</v>
      </c>
      <c r="D861" s="357"/>
      <c r="E861" s="357"/>
      <c r="F861" s="357"/>
      <c r="G861" s="357"/>
      <c r="H861" s="357"/>
      <c r="I861" s="357"/>
      <c r="J861" s="142" t="s">
        <v>376</v>
      </c>
      <c r="K861" s="358"/>
      <c r="L861" s="358"/>
      <c r="M861" s="358"/>
      <c r="N861" s="358"/>
      <c r="O861" s="358"/>
      <c r="P861" s="359" t="s">
        <v>27</v>
      </c>
      <c r="Q861" s="359"/>
      <c r="R861" s="359"/>
      <c r="S861" s="359"/>
      <c r="T861" s="359"/>
      <c r="U861" s="359"/>
      <c r="V861" s="359"/>
      <c r="W861" s="359"/>
      <c r="X861" s="359"/>
      <c r="Y861" s="360" t="s">
        <v>435</v>
      </c>
      <c r="Z861" s="361"/>
      <c r="AA861" s="361"/>
      <c r="AB861" s="361"/>
      <c r="AC861" s="142" t="s">
        <v>418</v>
      </c>
      <c r="AD861" s="142"/>
      <c r="AE861" s="142"/>
      <c r="AF861" s="142"/>
      <c r="AG861" s="142"/>
      <c r="AH861" s="360" t="s">
        <v>359</v>
      </c>
      <c r="AI861" s="357"/>
      <c r="AJ861" s="357"/>
      <c r="AK861" s="357"/>
      <c r="AL861" s="357" t="s">
        <v>21</v>
      </c>
      <c r="AM861" s="357"/>
      <c r="AN861" s="357"/>
      <c r="AO861" s="362"/>
      <c r="AP861" s="363" t="s">
        <v>377</v>
      </c>
      <c r="AQ861" s="363"/>
      <c r="AR861" s="363"/>
      <c r="AS861" s="363"/>
      <c r="AT861" s="363"/>
      <c r="AU861" s="363"/>
      <c r="AV861" s="363"/>
      <c r="AW861" s="363"/>
      <c r="AX861" s="363"/>
    </row>
    <row r="862" spans="1:50" ht="50.4" customHeight="1" x14ac:dyDescent="0.2">
      <c r="A862" s="1108">
        <v>1</v>
      </c>
      <c r="B862" s="1108">
        <v>1</v>
      </c>
      <c r="C862" s="354" t="s">
        <v>766</v>
      </c>
      <c r="D862" s="340"/>
      <c r="E862" s="340"/>
      <c r="F862" s="340"/>
      <c r="G862" s="340"/>
      <c r="H862" s="340"/>
      <c r="I862" s="340"/>
      <c r="J862" s="341">
        <v>7240001018449</v>
      </c>
      <c r="K862" s="342"/>
      <c r="L862" s="342"/>
      <c r="M862" s="342"/>
      <c r="N862" s="342"/>
      <c r="O862" s="342"/>
      <c r="P862" s="343" t="s">
        <v>863</v>
      </c>
      <c r="Q862" s="343"/>
      <c r="R862" s="343"/>
      <c r="S862" s="343"/>
      <c r="T862" s="343"/>
      <c r="U862" s="343"/>
      <c r="V862" s="343"/>
      <c r="W862" s="343"/>
      <c r="X862" s="343"/>
      <c r="Y862" s="1109">
        <v>17.399999999999999</v>
      </c>
      <c r="Z862" s="1109"/>
      <c r="AA862" s="1109"/>
      <c r="AB862" s="1109"/>
      <c r="AC862" s="347" t="s">
        <v>457</v>
      </c>
      <c r="AD862" s="347"/>
      <c r="AE862" s="347"/>
      <c r="AF862" s="347"/>
      <c r="AG862" s="347"/>
      <c r="AH862" s="1110">
        <v>2</v>
      </c>
      <c r="AI862" s="1111"/>
      <c r="AJ862" s="1111"/>
      <c r="AK862" s="1111"/>
      <c r="AL862" s="1112">
        <v>70</v>
      </c>
      <c r="AM862" s="1113"/>
      <c r="AN862" s="1113"/>
      <c r="AO862" s="1114"/>
      <c r="AP862" s="353" t="s">
        <v>751</v>
      </c>
      <c r="AQ862" s="353"/>
      <c r="AR862" s="353"/>
      <c r="AS862" s="353"/>
      <c r="AT862" s="353"/>
      <c r="AU862" s="353"/>
      <c r="AV862" s="353"/>
      <c r="AW862" s="353"/>
      <c r="AX862" s="353"/>
    </row>
    <row r="863" spans="1:50" ht="26.25" hidden="1" customHeight="1" x14ac:dyDescent="0.2">
      <c r="A863" s="1108">
        <v>2</v>
      </c>
      <c r="B863" s="110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2">
      <c r="A864" s="1108">
        <v>3</v>
      </c>
      <c r="B864" s="110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2">
      <c r="A865" s="1108">
        <v>4</v>
      </c>
      <c r="B865" s="110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2">
      <c r="A866" s="1108">
        <v>5</v>
      </c>
      <c r="B866" s="110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2">
      <c r="A867" s="1108">
        <v>6</v>
      </c>
      <c r="B867" s="110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2">
      <c r="A868" s="1108">
        <v>7</v>
      </c>
      <c r="B868" s="110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2">
      <c r="A869" s="1108">
        <v>8</v>
      </c>
      <c r="B869" s="110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2">
      <c r="A870" s="1108">
        <v>9</v>
      </c>
      <c r="B870" s="110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2">
      <c r="A871" s="1108">
        <v>10</v>
      </c>
      <c r="B871" s="110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2">
      <c r="A872" s="1108">
        <v>11</v>
      </c>
      <c r="B872" s="110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2">
      <c r="A873" s="1108">
        <v>12</v>
      </c>
      <c r="B873" s="110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2">
      <c r="A874" s="1108">
        <v>13</v>
      </c>
      <c r="B874" s="110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2">
      <c r="A875" s="1108">
        <v>14</v>
      </c>
      <c r="B875" s="110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2">
      <c r="A876" s="1108">
        <v>15</v>
      </c>
      <c r="B876" s="110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2">
      <c r="A877" s="1108">
        <v>16</v>
      </c>
      <c r="B877" s="110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2">
      <c r="A878" s="1108">
        <v>17</v>
      </c>
      <c r="B878" s="110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2">
      <c r="A879" s="1108">
        <v>18</v>
      </c>
      <c r="B879" s="110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2">
      <c r="A880" s="1108">
        <v>19</v>
      </c>
      <c r="B880" s="110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2">
      <c r="A881" s="1108">
        <v>20</v>
      </c>
      <c r="B881" s="110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2">
      <c r="A882" s="1108">
        <v>21</v>
      </c>
      <c r="B882" s="110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2">
      <c r="A883" s="1108">
        <v>22</v>
      </c>
      <c r="B883" s="110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2">
      <c r="A884" s="1108">
        <v>23</v>
      </c>
      <c r="B884" s="110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2">
      <c r="A885" s="1108">
        <v>24</v>
      </c>
      <c r="B885" s="110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2">
      <c r="A886" s="1108">
        <v>25</v>
      </c>
      <c r="B886" s="110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2">
      <c r="A887" s="1108">
        <v>26</v>
      </c>
      <c r="B887" s="110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2">
      <c r="A888" s="1108">
        <v>27</v>
      </c>
      <c r="B888" s="110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2">
      <c r="A889" s="1108">
        <v>28</v>
      </c>
      <c r="B889" s="110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2">
      <c r="A890" s="1108">
        <v>29</v>
      </c>
      <c r="B890" s="110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2">
      <c r="A891" s="1108">
        <v>30</v>
      </c>
      <c r="B891" s="110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787</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7"/>
      <c r="B894" s="357"/>
      <c r="C894" s="357" t="s">
        <v>26</v>
      </c>
      <c r="D894" s="357"/>
      <c r="E894" s="357"/>
      <c r="F894" s="357"/>
      <c r="G894" s="357"/>
      <c r="H894" s="357"/>
      <c r="I894" s="357"/>
      <c r="J894" s="142" t="s">
        <v>376</v>
      </c>
      <c r="K894" s="358"/>
      <c r="L894" s="358"/>
      <c r="M894" s="358"/>
      <c r="N894" s="358"/>
      <c r="O894" s="358"/>
      <c r="P894" s="359" t="s">
        <v>27</v>
      </c>
      <c r="Q894" s="359"/>
      <c r="R894" s="359"/>
      <c r="S894" s="359"/>
      <c r="T894" s="359"/>
      <c r="U894" s="359"/>
      <c r="V894" s="359"/>
      <c r="W894" s="359"/>
      <c r="X894" s="359"/>
      <c r="Y894" s="360" t="s">
        <v>435</v>
      </c>
      <c r="Z894" s="361"/>
      <c r="AA894" s="361"/>
      <c r="AB894" s="361"/>
      <c r="AC894" s="142" t="s">
        <v>418</v>
      </c>
      <c r="AD894" s="142"/>
      <c r="AE894" s="142"/>
      <c r="AF894" s="142"/>
      <c r="AG894" s="142"/>
      <c r="AH894" s="360" t="s">
        <v>359</v>
      </c>
      <c r="AI894" s="357"/>
      <c r="AJ894" s="357"/>
      <c r="AK894" s="357"/>
      <c r="AL894" s="357" t="s">
        <v>21</v>
      </c>
      <c r="AM894" s="357"/>
      <c r="AN894" s="357"/>
      <c r="AO894" s="362"/>
      <c r="AP894" s="363" t="s">
        <v>377</v>
      </c>
      <c r="AQ894" s="363"/>
      <c r="AR894" s="363"/>
      <c r="AS894" s="363"/>
      <c r="AT894" s="363"/>
      <c r="AU894" s="363"/>
      <c r="AV894" s="363"/>
      <c r="AW894" s="363"/>
      <c r="AX894" s="363"/>
    </row>
    <row r="895" spans="1:50" ht="63" customHeight="1" x14ac:dyDescent="0.2">
      <c r="A895" s="1108">
        <v>1</v>
      </c>
      <c r="B895" s="1108">
        <v>1</v>
      </c>
      <c r="C895" s="354" t="s">
        <v>767</v>
      </c>
      <c r="D895" s="340"/>
      <c r="E895" s="340"/>
      <c r="F895" s="340"/>
      <c r="G895" s="340"/>
      <c r="H895" s="340"/>
      <c r="I895" s="340"/>
      <c r="J895" s="341">
        <v>6240001006974</v>
      </c>
      <c r="K895" s="342"/>
      <c r="L895" s="342"/>
      <c r="M895" s="342"/>
      <c r="N895" s="342"/>
      <c r="O895" s="342"/>
      <c r="P895" s="343" t="s">
        <v>864</v>
      </c>
      <c r="Q895" s="343"/>
      <c r="R895" s="343"/>
      <c r="S895" s="343"/>
      <c r="T895" s="343"/>
      <c r="U895" s="343"/>
      <c r="V895" s="343"/>
      <c r="W895" s="343"/>
      <c r="X895" s="343"/>
      <c r="Y895" s="1109">
        <v>11.3</v>
      </c>
      <c r="Z895" s="1109"/>
      <c r="AA895" s="1109"/>
      <c r="AB895" s="1109"/>
      <c r="AC895" s="347" t="s">
        <v>457</v>
      </c>
      <c r="AD895" s="347"/>
      <c r="AE895" s="347"/>
      <c r="AF895" s="347"/>
      <c r="AG895" s="347"/>
      <c r="AH895" s="1110">
        <v>2</v>
      </c>
      <c r="AI895" s="1111"/>
      <c r="AJ895" s="1111"/>
      <c r="AK895" s="1111"/>
      <c r="AL895" s="350">
        <v>56.8</v>
      </c>
      <c r="AM895" s="351"/>
      <c r="AN895" s="351"/>
      <c r="AO895" s="352"/>
      <c r="AP895" s="353" t="s">
        <v>751</v>
      </c>
      <c r="AQ895" s="353"/>
      <c r="AR895" s="353"/>
      <c r="AS895" s="353"/>
      <c r="AT895" s="353"/>
      <c r="AU895" s="353"/>
      <c r="AV895" s="353"/>
      <c r="AW895" s="353"/>
      <c r="AX895" s="353"/>
    </row>
    <row r="896" spans="1:50" ht="26.25" hidden="1" customHeight="1" x14ac:dyDescent="0.2">
      <c r="A896" s="1108">
        <v>2</v>
      </c>
      <c r="B896" s="110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2">
      <c r="A897" s="1108">
        <v>3</v>
      </c>
      <c r="B897" s="110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2">
      <c r="A898" s="1108">
        <v>4</v>
      </c>
      <c r="B898" s="110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2">
      <c r="A899" s="1108">
        <v>5</v>
      </c>
      <c r="B899" s="110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2">
      <c r="A900" s="1108">
        <v>6</v>
      </c>
      <c r="B900" s="110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2">
      <c r="A901" s="1108">
        <v>7</v>
      </c>
      <c r="B901" s="110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2">
      <c r="A902" s="1108">
        <v>8</v>
      </c>
      <c r="B902" s="110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2">
      <c r="A903" s="1108">
        <v>9</v>
      </c>
      <c r="B903" s="110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2">
      <c r="A904" s="1108">
        <v>10</v>
      </c>
      <c r="B904" s="110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2">
      <c r="A905" s="1108">
        <v>11</v>
      </c>
      <c r="B905" s="110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2">
      <c r="A906" s="1108">
        <v>12</v>
      </c>
      <c r="B906" s="110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2">
      <c r="A907" s="1108">
        <v>13</v>
      </c>
      <c r="B907" s="110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2">
      <c r="A908" s="1108">
        <v>14</v>
      </c>
      <c r="B908" s="110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2">
      <c r="A909" s="1108">
        <v>15</v>
      </c>
      <c r="B909" s="110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2">
      <c r="A910" s="1108">
        <v>16</v>
      </c>
      <c r="B910" s="110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2">
      <c r="A911" s="1108">
        <v>17</v>
      </c>
      <c r="B911" s="110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2">
      <c r="A912" s="1108">
        <v>18</v>
      </c>
      <c r="B912" s="110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2">
      <c r="A913" s="1108">
        <v>19</v>
      </c>
      <c r="B913" s="110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2">
      <c r="A914" s="1108">
        <v>20</v>
      </c>
      <c r="B914" s="110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2">
      <c r="A915" s="1108">
        <v>21</v>
      </c>
      <c r="B915" s="110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2">
      <c r="A916" s="1108">
        <v>22</v>
      </c>
      <c r="B916" s="110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2">
      <c r="A917" s="1108">
        <v>23</v>
      </c>
      <c r="B917" s="110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2">
      <c r="A918" s="1108">
        <v>24</v>
      </c>
      <c r="B918" s="110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2">
      <c r="A919" s="1108">
        <v>25</v>
      </c>
      <c r="B919" s="110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2">
      <c r="A920" s="1108">
        <v>26</v>
      </c>
      <c r="B920" s="110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2">
      <c r="A921" s="1108">
        <v>27</v>
      </c>
      <c r="B921" s="110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2">
      <c r="A922" s="1108">
        <v>28</v>
      </c>
      <c r="B922" s="110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2">
      <c r="A923" s="1108">
        <v>29</v>
      </c>
      <c r="B923" s="110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2">
      <c r="A924" s="1108">
        <v>30</v>
      </c>
      <c r="B924" s="110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788</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7"/>
      <c r="B927" s="357"/>
      <c r="C927" s="357" t="s">
        <v>26</v>
      </c>
      <c r="D927" s="357"/>
      <c r="E927" s="357"/>
      <c r="F927" s="357"/>
      <c r="G927" s="357"/>
      <c r="H927" s="357"/>
      <c r="I927" s="357"/>
      <c r="J927" s="142" t="s">
        <v>376</v>
      </c>
      <c r="K927" s="358"/>
      <c r="L927" s="358"/>
      <c r="M927" s="358"/>
      <c r="N927" s="358"/>
      <c r="O927" s="358"/>
      <c r="P927" s="359" t="s">
        <v>27</v>
      </c>
      <c r="Q927" s="359"/>
      <c r="R927" s="359"/>
      <c r="S927" s="359"/>
      <c r="T927" s="359"/>
      <c r="U927" s="359"/>
      <c r="V927" s="359"/>
      <c r="W927" s="359"/>
      <c r="X927" s="359"/>
      <c r="Y927" s="360" t="s">
        <v>435</v>
      </c>
      <c r="Z927" s="361"/>
      <c r="AA927" s="361"/>
      <c r="AB927" s="361"/>
      <c r="AC927" s="142" t="s">
        <v>418</v>
      </c>
      <c r="AD927" s="142"/>
      <c r="AE927" s="142"/>
      <c r="AF927" s="142"/>
      <c r="AG927" s="142"/>
      <c r="AH927" s="360" t="s">
        <v>359</v>
      </c>
      <c r="AI927" s="357"/>
      <c r="AJ927" s="357"/>
      <c r="AK927" s="357"/>
      <c r="AL927" s="357" t="s">
        <v>21</v>
      </c>
      <c r="AM927" s="357"/>
      <c r="AN927" s="357"/>
      <c r="AO927" s="362"/>
      <c r="AP927" s="363" t="s">
        <v>377</v>
      </c>
      <c r="AQ927" s="363"/>
      <c r="AR927" s="363"/>
      <c r="AS927" s="363"/>
      <c r="AT927" s="363"/>
      <c r="AU927" s="363"/>
      <c r="AV927" s="363"/>
      <c r="AW927" s="363"/>
      <c r="AX927" s="363"/>
    </row>
    <row r="928" spans="1:50" ht="63" customHeight="1" x14ac:dyDescent="0.2">
      <c r="A928" s="1108">
        <v>1</v>
      </c>
      <c r="B928" s="1108">
        <v>1</v>
      </c>
      <c r="C928" s="354" t="s">
        <v>768</v>
      </c>
      <c r="D928" s="340"/>
      <c r="E928" s="340"/>
      <c r="F928" s="340"/>
      <c r="G928" s="340"/>
      <c r="H928" s="340"/>
      <c r="I928" s="340"/>
      <c r="J928" s="341">
        <v>2010001034531</v>
      </c>
      <c r="K928" s="342"/>
      <c r="L928" s="342"/>
      <c r="M928" s="342"/>
      <c r="N928" s="342"/>
      <c r="O928" s="342"/>
      <c r="P928" s="343" t="s">
        <v>865</v>
      </c>
      <c r="Q928" s="343"/>
      <c r="R928" s="343"/>
      <c r="S928" s="343"/>
      <c r="T928" s="343"/>
      <c r="U928" s="343"/>
      <c r="V928" s="343"/>
      <c r="W928" s="343"/>
      <c r="X928" s="343"/>
      <c r="Y928" s="1109">
        <v>3.7</v>
      </c>
      <c r="Z928" s="1109"/>
      <c r="AA928" s="1109"/>
      <c r="AB928" s="1109"/>
      <c r="AC928" s="347" t="s">
        <v>457</v>
      </c>
      <c r="AD928" s="347"/>
      <c r="AE928" s="347"/>
      <c r="AF928" s="347"/>
      <c r="AG928" s="347"/>
      <c r="AH928" s="1110">
        <v>5</v>
      </c>
      <c r="AI928" s="1111"/>
      <c r="AJ928" s="1111"/>
      <c r="AK928" s="1111"/>
      <c r="AL928" s="350">
        <v>75.8</v>
      </c>
      <c r="AM928" s="351"/>
      <c r="AN928" s="351"/>
      <c r="AO928" s="352"/>
      <c r="AP928" s="353" t="s">
        <v>751</v>
      </c>
      <c r="AQ928" s="353"/>
      <c r="AR928" s="353"/>
      <c r="AS928" s="353"/>
      <c r="AT928" s="353"/>
      <c r="AU928" s="353"/>
      <c r="AV928" s="353"/>
      <c r="AW928" s="353"/>
      <c r="AX928" s="353"/>
    </row>
    <row r="929" spans="1:50" ht="26.25" hidden="1" customHeight="1" x14ac:dyDescent="0.2">
      <c r="A929" s="1108">
        <v>2</v>
      </c>
      <c r="B929" s="110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2">
      <c r="A930" s="1108">
        <v>3</v>
      </c>
      <c r="B930" s="110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2">
      <c r="A931" s="1108">
        <v>4</v>
      </c>
      <c r="B931" s="110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2">
      <c r="A932" s="1108">
        <v>5</v>
      </c>
      <c r="B932" s="110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2">
      <c r="A933" s="1108">
        <v>6</v>
      </c>
      <c r="B933" s="110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2">
      <c r="A934" s="1108">
        <v>7</v>
      </c>
      <c r="B934" s="110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2">
      <c r="A935" s="1108">
        <v>8</v>
      </c>
      <c r="B935" s="110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2">
      <c r="A936" s="1108">
        <v>9</v>
      </c>
      <c r="B936" s="110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2">
      <c r="A937" s="1108">
        <v>10</v>
      </c>
      <c r="B937" s="110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2">
      <c r="A938" s="1108">
        <v>11</v>
      </c>
      <c r="B938" s="110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2">
      <c r="A939" s="1108">
        <v>12</v>
      </c>
      <c r="B939" s="110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2">
      <c r="A940" s="1108">
        <v>13</v>
      </c>
      <c r="B940" s="110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2">
      <c r="A941" s="1108">
        <v>14</v>
      </c>
      <c r="B941" s="110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2">
      <c r="A942" s="1108">
        <v>15</v>
      </c>
      <c r="B942" s="110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2">
      <c r="A943" s="1108">
        <v>16</v>
      </c>
      <c r="B943" s="110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2">
      <c r="A944" s="1108">
        <v>17</v>
      </c>
      <c r="B944" s="110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2">
      <c r="A945" s="1108">
        <v>18</v>
      </c>
      <c r="B945" s="110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2">
      <c r="A946" s="1108">
        <v>19</v>
      </c>
      <c r="B946" s="110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2">
      <c r="A947" s="1108">
        <v>20</v>
      </c>
      <c r="B947" s="110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2">
      <c r="A948" s="1108">
        <v>21</v>
      </c>
      <c r="B948" s="110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2">
      <c r="A949" s="1108">
        <v>22</v>
      </c>
      <c r="B949" s="110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2">
      <c r="A950" s="1108">
        <v>23</v>
      </c>
      <c r="B950" s="110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2">
      <c r="A951" s="1108">
        <v>24</v>
      </c>
      <c r="B951" s="110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2">
      <c r="A952" s="1108">
        <v>25</v>
      </c>
      <c r="B952" s="110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2">
      <c r="A953" s="1108">
        <v>26</v>
      </c>
      <c r="B953" s="110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2">
      <c r="A954" s="1108">
        <v>27</v>
      </c>
      <c r="B954" s="110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2">
      <c r="A955" s="1108">
        <v>28</v>
      </c>
      <c r="B955" s="110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2">
      <c r="A956" s="1108">
        <v>29</v>
      </c>
      <c r="B956" s="110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2">
      <c r="A957" s="1108">
        <v>30</v>
      </c>
      <c r="B957" s="110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789</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7"/>
      <c r="B960" s="357"/>
      <c r="C960" s="357" t="s">
        <v>26</v>
      </c>
      <c r="D960" s="357"/>
      <c r="E960" s="357"/>
      <c r="F960" s="357"/>
      <c r="G960" s="357"/>
      <c r="H960" s="357"/>
      <c r="I960" s="357"/>
      <c r="J960" s="142" t="s">
        <v>376</v>
      </c>
      <c r="K960" s="358"/>
      <c r="L960" s="358"/>
      <c r="M960" s="358"/>
      <c r="N960" s="358"/>
      <c r="O960" s="358"/>
      <c r="P960" s="359" t="s">
        <v>27</v>
      </c>
      <c r="Q960" s="359"/>
      <c r="R960" s="359"/>
      <c r="S960" s="359"/>
      <c r="T960" s="359"/>
      <c r="U960" s="359"/>
      <c r="V960" s="359"/>
      <c r="W960" s="359"/>
      <c r="X960" s="359"/>
      <c r="Y960" s="360" t="s">
        <v>435</v>
      </c>
      <c r="Z960" s="361"/>
      <c r="AA960" s="361"/>
      <c r="AB960" s="361"/>
      <c r="AC960" s="142" t="s">
        <v>418</v>
      </c>
      <c r="AD960" s="142"/>
      <c r="AE960" s="142"/>
      <c r="AF960" s="142"/>
      <c r="AG960" s="142"/>
      <c r="AH960" s="360" t="s">
        <v>359</v>
      </c>
      <c r="AI960" s="357"/>
      <c r="AJ960" s="357"/>
      <c r="AK960" s="357"/>
      <c r="AL960" s="357" t="s">
        <v>21</v>
      </c>
      <c r="AM960" s="357"/>
      <c r="AN960" s="357"/>
      <c r="AO960" s="362"/>
      <c r="AP960" s="363" t="s">
        <v>377</v>
      </c>
      <c r="AQ960" s="363"/>
      <c r="AR960" s="363"/>
      <c r="AS960" s="363"/>
      <c r="AT960" s="363"/>
      <c r="AU960" s="363"/>
      <c r="AV960" s="363"/>
      <c r="AW960" s="363"/>
      <c r="AX960" s="363"/>
    </row>
    <row r="961" spans="1:50" ht="66" customHeight="1" x14ac:dyDescent="0.2">
      <c r="A961" s="1108">
        <v>1</v>
      </c>
      <c r="B961" s="1108">
        <v>1</v>
      </c>
      <c r="C961" s="354" t="s">
        <v>764</v>
      </c>
      <c r="D961" s="340"/>
      <c r="E961" s="340"/>
      <c r="F961" s="340"/>
      <c r="G961" s="340"/>
      <c r="H961" s="340"/>
      <c r="I961" s="340"/>
      <c r="J961" s="341">
        <v>3010401011971</v>
      </c>
      <c r="K961" s="342"/>
      <c r="L961" s="342"/>
      <c r="M961" s="342"/>
      <c r="N961" s="342"/>
      <c r="O961" s="342"/>
      <c r="P961" s="343" t="s">
        <v>866</v>
      </c>
      <c r="Q961" s="343"/>
      <c r="R961" s="343"/>
      <c r="S961" s="343"/>
      <c r="T961" s="343"/>
      <c r="U961" s="343"/>
      <c r="V961" s="343"/>
      <c r="W961" s="343"/>
      <c r="X961" s="343"/>
      <c r="Y961" s="1109">
        <v>19.399999999999999</v>
      </c>
      <c r="Z961" s="1109"/>
      <c r="AA961" s="1109"/>
      <c r="AB961" s="1109"/>
      <c r="AC961" s="347" t="s">
        <v>457</v>
      </c>
      <c r="AD961" s="347"/>
      <c r="AE961" s="347"/>
      <c r="AF961" s="347"/>
      <c r="AG961" s="347"/>
      <c r="AH961" s="1110">
        <v>1</v>
      </c>
      <c r="AI961" s="1111"/>
      <c r="AJ961" s="1111"/>
      <c r="AK961" s="1111"/>
      <c r="AL961" s="350">
        <v>97.3</v>
      </c>
      <c r="AM961" s="351"/>
      <c r="AN961" s="351"/>
      <c r="AO961" s="352"/>
      <c r="AP961" s="353" t="s">
        <v>751</v>
      </c>
      <c r="AQ961" s="353"/>
      <c r="AR961" s="353"/>
      <c r="AS961" s="353"/>
      <c r="AT961" s="353"/>
      <c r="AU961" s="353"/>
      <c r="AV961" s="353"/>
      <c r="AW961" s="353"/>
      <c r="AX961" s="353"/>
    </row>
    <row r="962" spans="1:50" ht="26.25" hidden="1" customHeight="1" x14ac:dyDescent="0.2">
      <c r="A962" s="1108">
        <v>2</v>
      </c>
      <c r="B962" s="110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2">
      <c r="A963" s="1108">
        <v>3</v>
      </c>
      <c r="B963" s="110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2">
      <c r="A964" s="1108">
        <v>4</v>
      </c>
      <c r="B964" s="110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2">
      <c r="A965" s="1108">
        <v>5</v>
      </c>
      <c r="B965" s="110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2">
      <c r="A966" s="1108">
        <v>6</v>
      </c>
      <c r="B966" s="110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2">
      <c r="A967" s="1108">
        <v>7</v>
      </c>
      <c r="B967" s="110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2">
      <c r="A968" s="1108">
        <v>8</v>
      </c>
      <c r="B968" s="110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2">
      <c r="A969" s="1108">
        <v>9</v>
      </c>
      <c r="B969" s="110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2">
      <c r="A970" s="1108">
        <v>10</v>
      </c>
      <c r="B970" s="110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2">
      <c r="A971" s="1108">
        <v>11</v>
      </c>
      <c r="B971" s="110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2">
      <c r="A972" s="1108">
        <v>12</v>
      </c>
      <c r="B972" s="110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2">
      <c r="A973" s="1108">
        <v>13</v>
      </c>
      <c r="B973" s="110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2">
      <c r="A974" s="1108">
        <v>14</v>
      </c>
      <c r="B974" s="110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2">
      <c r="A975" s="1108">
        <v>15</v>
      </c>
      <c r="B975" s="110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2">
      <c r="A976" s="1108">
        <v>16</v>
      </c>
      <c r="B976" s="110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2">
      <c r="A977" s="1108">
        <v>17</v>
      </c>
      <c r="B977" s="110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2">
      <c r="A978" s="1108">
        <v>18</v>
      </c>
      <c r="B978" s="110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2">
      <c r="A979" s="1108">
        <v>19</v>
      </c>
      <c r="B979" s="110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2">
      <c r="A980" s="1108">
        <v>20</v>
      </c>
      <c r="B980" s="110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2">
      <c r="A981" s="1108">
        <v>21</v>
      </c>
      <c r="B981" s="110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2">
      <c r="A982" s="1108">
        <v>22</v>
      </c>
      <c r="B982" s="110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2">
      <c r="A983" s="1108">
        <v>23</v>
      </c>
      <c r="B983" s="110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2">
      <c r="A984" s="1108">
        <v>24</v>
      </c>
      <c r="B984" s="110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2">
      <c r="A985" s="1108">
        <v>25</v>
      </c>
      <c r="B985" s="110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2">
      <c r="A986" s="1108">
        <v>26</v>
      </c>
      <c r="B986" s="110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2">
      <c r="A987" s="1108">
        <v>27</v>
      </c>
      <c r="B987" s="110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2">
      <c r="A988" s="1108">
        <v>28</v>
      </c>
      <c r="B988" s="110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2">
      <c r="A989" s="1108">
        <v>29</v>
      </c>
      <c r="B989" s="110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2">
      <c r="A990" s="1108">
        <v>30</v>
      </c>
      <c r="B990" s="110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790</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7"/>
      <c r="B993" s="357"/>
      <c r="C993" s="357" t="s">
        <v>26</v>
      </c>
      <c r="D993" s="357"/>
      <c r="E993" s="357"/>
      <c r="F993" s="357"/>
      <c r="G993" s="357"/>
      <c r="H993" s="357"/>
      <c r="I993" s="357"/>
      <c r="J993" s="142" t="s">
        <v>376</v>
      </c>
      <c r="K993" s="358"/>
      <c r="L993" s="358"/>
      <c r="M993" s="358"/>
      <c r="N993" s="358"/>
      <c r="O993" s="358"/>
      <c r="P993" s="359" t="s">
        <v>27</v>
      </c>
      <c r="Q993" s="359"/>
      <c r="R993" s="359"/>
      <c r="S993" s="359"/>
      <c r="T993" s="359"/>
      <c r="U993" s="359"/>
      <c r="V993" s="359"/>
      <c r="W993" s="359"/>
      <c r="X993" s="359"/>
      <c r="Y993" s="360" t="s">
        <v>435</v>
      </c>
      <c r="Z993" s="361"/>
      <c r="AA993" s="361"/>
      <c r="AB993" s="361"/>
      <c r="AC993" s="142" t="s">
        <v>418</v>
      </c>
      <c r="AD993" s="142"/>
      <c r="AE993" s="142"/>
      <c r="AF993" s="142"/>
      <c r="AG993" s="142"/>
      <c r="AH993" s="360" t="s">
        <v>359</v>
      </c>
      <c r="AI993" s="357"/>
      <c r="AJ993" s="357"/>
      <c r="AK993" s="357"/>
      <c r="AL993" s="357" t="s">
        <v>21</v>
      </c>
      <c r="AM993" s="357"/>
      <c r="AN993" s="357"/>
      <c r="AO993" s="362"/>
      <c r="AP993" s="363" t="s">
        <v>377</v>
      </c>
      <c r="AQ993" s="363"/>
      <c r="AR993" s="363"/>
      <c r="AS993" s="363"/>
      <c r="AT993" s="363"/>
      <c r="AU993" s="363"/>
      <c r="AV993" s="363"/>
      <c r="AW993" s="363"/>
      <c r="AX993" s="363"/>
    </row>
    <row r="994" spans="1:50" ht="54" customHeight="1" x14ac:dyDescent="0.2">
      <c r="A994" s="1108">
        <v>1</v>
      </c>
      <c r="B994" s="1108">
        <v>1</v>
      </c>
      <c r="C994" s="354" t="s">
        <v>766</v>
      </c>
      <c r="D994" s="340"/>
      <c r="E994" s="340"/>
      <c r="F994" s="340"/>
      <c r="G994" s="340"/>
      <c r="H994" s="340"/>
      <c r="I994" s="340"/>
      <c r="J994" s="341">
        <v>7240001018449</v>
      </c>
      <c r="K994" s="342"/>
      <c r="L994" s="342"/>
      <c r="M994" s="342"/>
      <c r="N994" s="342"/>
      <c r="O994" s="342"/>
      <c r="P994" s="355" t="s">
        <v>899</v>
      </c>
      <c r="Q994" s="343"/>
      <c r="R994" s="343"/>
      <c r="S994" s="343"/>
      <c r="T994" s="343"/>
      <c r="U994" s="343"/>
      <c r="V994" s="343"/>
      <c r="W994" s="343"/>
      <c r="X994" s="343"/>
      <c r="Y994" s="1109">
        <v>13.7</v>
      </c>
      <c r="Z994" s="1109"/>
      <c r="AA994" s="1109"/>
      <c r="AB994" s="1109"/>
      <c r="AC994" s="347" t="s">
        <v>457</v>
      </c>
      <c r="AD994" s="347"/>
      <c r="AE994" s="347"/>
      <c r="AF994" s="347"/>
      <c r="AG994" s="347"/>
      <c r="AH994" s="1110">
        <v>3</v>
      </c>
      <c r="AI994" s="1111"/>
      <c r="AJ994" s="1111"/>
      <c r="AK994" s="1111"/>
      <c r="AL994" s="350">
        <v>77.900000000000006</v>
      </c>
      <c r="AM994" s="351"/>
      <c r="AN994" s="351"/>
      <c r="AO994" s="352"/>
      <c r="AP994" s="353" t="s">
        <v>751</v>
      </c>
      <c r="AQ994" s="353"/>
      <c r="AR994" s="353"/>
      <c r="AS994" s="353"/>
      <c r="AT994" s="353"/>
      <c r="AU994" s="353"/>
      <c r="AV994" s="353"/>
      <c r="AW994" s="353"/>
      <c r="AX994" s="353"/>
    </row>
    <row r="995" spans="1:50" ht="26.25" hidden="1" customHeight="1" x14ac:dyDescent="0.2">
      <c r="A995" s="1108">
        <v>2</v>
      </c>
      <c r="B995" s="110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2">
      <c r="A996" s="1108">
        <v>3</v>
      </c>
      <c r="B996" s="110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2">
      <c r="A997" s="1108">
        <v>4</v>
      </c>
      <c r="B997" s="110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2">
      <c r="A998" s="1108">
        <v>5</v>
      </c>
      <c r="B998" s="110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2">
      <c r="A999" s="1108">
        <v>6</v>
      </c>
      <c r="B999" s="110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2">
      <c r="A1000" s="1108">
        <v>7</v>
      </c>
      <c r="B1000" s="110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2">
      <c r="A1001" s="1108">
        <v>8</v>
      </c>
      <c r="B1001" s="110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2">
      <c r="A1002" s="1108">
        <v>9</v>
      </c>
      <c r="B1002" s="110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2">
      <c r="A1003" s="1108">
        <v>10</v>
      </c>
      <c r="B1003" s="110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2">
      <c r="A1004" s="1108">
        <v>11</v>
      </c>
      <c r="B1004" s="110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2">
      <c r="A1005" s="1108">
        <v>12</v>
      </c>
      <c r="B1005" s="110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2">
      <c r="A1006" s="1108">
        <v>13</v>
      </c>
      <c r="B1006" s="110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2">
      <c r="A1007" s="1108">
        <v>14</v>
      </c>
      <c r="B1007" s="110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2">
      <c r="A1008" s="1108">
        <v>15</v>
      </c>
      <c r="B1008" s="110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2">
      <c r="A1009" s="1108">
        <v>16</v>
      </c>
      <c r="B1009" s="110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2">
      <c r="A1010" s="1108">
        <v>17</v>
      </c>
      <c r="B1010" s="110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2">
      <c r="A1011" s="1108">
        <v>18</v>
      </c>
      <c r="B1011" s="110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2">
      <c r="A1012" s="1108">
        <v>19</v>
      </c>
      <c r="B1012" s="110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2">
      <c r="A1013" s="1108">
        <v>20</v>
      </c>
      <c r="B1013" s="110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2">
      <c r="A1014" s="1108">
        <v>21</v>
      </c>
      <c r="B1014" s="110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2">
      <c r="A1015" s="1108">
        <v>22</v>
      </c>
      <c r="B1015" s="110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2">
      <c r="A1016" s="1108">
        <v>23</v>
      </c>
      <c r="B1016" s="110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2">
      <c r="A1017" s="1108">
        <v>24</v>
      </c>
      <c r="B1017" s="110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2">
      <c r="A1018" s="1108">
        <v>25</v>
      </c>
      <c r="B1018" s="110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2">
      <c r="A1019" s="1108">
        <v>26</v>
      </c>
      <c r="B1019" s="110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2">
      <c r="A1020" s="1108">
        <v>27</v>
      </c>
      <c r="B1020" s="110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2">
      <c r="A1021" s="1108">
        <v>28</v>
      </c>
      <c r="B1021" s="110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2">
      <c r="A1022" s="1108">
        <v>29</v>
      </c>
      <c r="B1022" s="110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2">
      <c r="A1023" s="1108">
        <v>30</v>
      </c>
      <c r="B1023" s="110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900</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7"/>
      <c r="B1026" s="357"/>
      <c r="C1026" s="357" t="s">
        <v>26</v>
      </c>
      <c r="D1026" s="357"/>
      <c r="E1026" s="357"/>
      <c r="F1026" s="357"/>
      <c r="G1026" s="357"/>
      <c r="H1026" s="357"/>
      <c r="I1026" s="357"/>
      <c r="J1026" s="142" t="s">
        <v>376</v>
      </c>
      <c r="K1026" s="358"/>
      <c r="L1026" s="358"/>
      <c r="M1026" s="358"/>
      <c r="N1026" s="358"/>
      <c r="O1026" s="358"/>
      <c r="P1026" s="359" t="s">
        <v>27</v>
      </c>
      <c r="Q1026" s="359"/>
      <c r="R1026" s="359"/>
      <c r="S1026" s="359"/>
      <c r="T1026" s="359"/>
      <c r="U1026" s="359"/>
      <c r="V1026" s="359"/>
      <c r="W1026" s="359"/>
      <c r="X1026" s="359"/>
      <c r="Y1026" s="360" t="s">
        <v>435</v>
      </c>
      <c r="Z1026" s="361"/>
      <c r="AA1026" s="361"/>
      <c r="AB1026" s="361"/>
      <c r="AC1026" s="142" t="s">
        <v>418</v>
      </c>
      <c r="AD1026" s="142"/>
      <c r="AE1026" s="142"/>
      <c r="AF1026" s="142"/>
      <c r="AG1026" s="142"/>
      <c r="AH1026" s="360" t="s">
        <v>359</v>
      </c>
      <c r="AI1026" s="357"/>
      <c r="AJ1026" s="357"/>
      <c r="AK1026" s="357"/>
      <c r="AL1026" s="357" t="s">
        <v>21</v>
      </c>
      <c r="AM1026" s="357"/>
      <c r="AN1026" s="357"/>
      <c r="AO1026" s="362"/>
      <c r="AP1026" s="363" t="s">
        <v>377</v>
      </c>
      <c r="AQ1026" s="363"/>
      <c r="AR1026" s="363"/>
      <c r="AS1026" s="363"/>
      <c r="AT1026" s="363"/>
      <c r="AU1026" s="363"/>
      <c r="AV1026" s="363"/>
      <c r="AW1026" s="363"/>
      <c r="AX1026" s="363"/>
    </row>
    <row r="1027" spans="1:50" ht="40.950000000000003" customHeight="1" x14ac:dyDescent="0.2">
      <c r="A1027" s="1108">
        <v>1</v>
      </c>
      <c r="B1027" s="1108">
        <v>1</v>
      </c>
      <c r="C1027" s="354" t="s">
        <v>867</v>
      </c>
      <c r="D1027" s="340"/>
      <c r="E1027" s="340"/>
      <c r="F1027" s="340"/>
      <c r="G1027" s="340"/>
      <c r="H1027" s="340"/>
      <c r="I1027" s="340"/>
      <c r="J1027" s="341">
        <v>8290002012668</v>
      </c>
      <c r="K1027" s="342"/>
      <c r="L1027" s="342"/>
      <c r="M1027" s="342"/>
      <c r="N1027" s="342"/>
      <c r="O1027" s="342"/>
      <c r="P1027" s="355" t="s">
        <v>868</v>
      </c>
      <c r="Q1027" s="343"/>
      <c r="R1027" s="343"/>
      <c r="S1027" s="343"/>
      <c r="T1027" s="343"/>
      <c r="U1027" s="343"/>
      <c r="V1027" s="343"/>
      <c r="W1027" s="343"/>
      <c r="X1027" s="343"/>
      <c r="Y1027" s="1109">
        <v>0.44</v>
      </c>
      <c r="Z1027" s="1109"/>
      <c r="AA1027" s="1109"/>
      <c r="AB1027" s="1109"/>
      <c r="AC1027" s="347" t="s">
        <v>462</v>
      </c>
      <c r="AD1027" s="347"/>
      <c r="AE1027" s="347"/>
      <c r="AF1027" s="347"/>
      <c r="AG1027" s="347"/>
      <c r="AH1027" s="348" t="s">
        <v>751</v>
      </c>
      <c r="AI1027" s="349"/>
      <c r="AJ1027" s="349"/>
      <c r="AK1027" s="349"/>
      <c r="AL1027" s="350" t="s">
        <v>850</v>
      </c>
      <c r="AM1027" s="351"/>
      <c r="AN1027" s="351"/>
      <c r="AO1027" s="352"/>
      <c r="AP1027" s="353" t="s">
        <v>751</v>
      </c>
      <c r="AQ1027" s="353"/>
      <c r="AR1027" s="353"/>
      <c r="AS1027" s="353"/>
      <c r="AT1027" s="353"/>
      <c r="AU1027" s="353"/>
      <c r="AV1027" s="353"/>
      <c r="AW1027" s="353"/>
      <c r="AX1027" s="353"/>
    </row>
    <row r="1028" spans="1:50" ht="26.25" customHeight="1" x14ac:dyDescent="0.2">
      <c r="A1028" s="1108">
        <v>2</v>
      </c>
      <c r="B1028" s="1108">
        <v>1</v>
      </c>
      <c r="C1028" s="354" t="s">
        <v>869</v>
      </c>
      <c r="D1028" s="340"/>
      <c r="E1028" s="340"/>
      <c r="F1028" s="340"/>
      <c r="G1028" s="340"/>
      <c r="H1028" s="340"/>
      <c r="I1028" s="340"/>
      <c r="J1028" s="341">
        <v>3330002017799</v>
      </c>
      <c r="K1028" s="342"/>
      <c r="L1028" s="342"/>
      <c r="M1028" s="342"/>
      <c r="N1028" s="342"/>
      <c r="O1028" s="342"/>
      <c r="P1028" s="355" t="s">
        <v>870</v>
      </c>
      <c r="Q1028" s="343"/>
      <c r="R1028" s="343"/>
      <c r="S1028" s="343"/>
      <c r="T1028" s="343"/>
      <c r="U1028" s="343"/>
      <c r="V1028" s="343"/>
      <c r="W1028" s="343"/>
      <c r="X1028" s="343"/>
      <c r="Y1028" s="1109">
        <v>0.15</v>
      </c>
      <c r="Z1028" s="1109"/>
      <c r="AA1028" s="1109"/>
      <c r="AB1028" s="1109"/>
      <c r="AC1028" s="347" t="s">
        <v>462</v>
      </c>
      <c r="AD1028" s="347"/>
      <c r="AE1028" s="347"/>
      <c r="AF1028" s="347"/>
      <c r="AG1028" s="347"/>
      <c r="AH1028" s="348" t="s">
        <v>751</v>
      </c>
      <c r="AI1028" s="349"/>
      <c r="AJ1028" s="349"/>
      <c r="AK1028" s="349"/>
      <c r="AL1028" s="350" t="s">
        <v>850</v>
      </c>
      <c r="AM1028" s="351"/>
      <c r="AN1028" s="351"/>
      <c r="AO1028" s="352"/>
      <c r="AP1028" s="353" t="s">
        <v>751</v>
      </c>
      <c r="AQ1028" s="353"/>
      <c r="AR1028" s="353"/>
      <c r="AS1028" s="353"/>
      <c r="AT1028" s="353"/>
      <c r="AU1028" s="353"/>
      <c r="AV1028" s="353"/>
      <c r="AW1028" s="353"/>
      <c r="AX1028" s="353"/>
    </row>
    <row r="1029" spans="1:50" ht="37.950000000000003" customHeight="1" x14ac:dyDescent="0.2">
      <c r="A1029" s="1108">
        <v>3</v>
      </c>
      <c r="B1029" s="1108">
        <v>1</v>
      </c>
      <c r="C1029" s="354" t="s">
        <v>867</v>
      </c>
      <c r="D1029" s="340"/>
      <c r="E1029" s="340"/>
      <c r="F1029" s="340"/>
      <c r="G1029" s="340"/>
      <c r="H1029" s="340"/>
      <c r="I1029" s="340"/>
      <c r="J1029" s="341">
        <v>8290002012668</v>
      </c>
      <c r="K1029" s="342"/>
      <c r="L1029" s="342"/>
      <c r="M1029" s="342"/>
      <c r="N1029" s="342"/>
      <c r="O1029" s="342"/>
      <c r="P1029" s="355" t="s">
        <v>871</v>
      </c>
      <c r="Q1029" s="343"/>
      <c r="R1029" s="343"/>
      <c r="S1029" s="343"/>
      <c r="T1029" s="343"/>
      <c r="U1029" s="343"/>
      <c r="V1029" s="343"/>
      <c r="W1029" s="343"/>
      <c r="X1029" s="343"/>
      <c r="Y1029" s="1109">
        <v>0.12</v>
      </c>
      <c r="Z1029" s="1109"/>
      <c r="AA1029" s="1109"/>
      <c r="AB1029" s="1109"/>
      <c r="AC1029" s="347" t="s">
        <v>462</v>
      </c>
      <c r="AD1029" s="347"/>
      <c r="AE1029" s="347"/>
      <c r="AF1029" s="347"/>
      <c r="AG1029" s="347"/>
      <c r="AH1029" s="348" t="s">
        <v>751</v>
      </c>
      <c r="AI1029" s="349"/>
      <c r="AJ1029" s="349"/>
      <c r="AK1029" s="349"/>
      <c r="AL1029" s="350" t="s">
        <v>850</v>
      </c>
      <c r="AM1029" s="351"/>
      <c r="AN1029" s="351"/>
      <c r="AO1029" s="352"/>
      <c r="AP1029" s="353" t="s">
        <v>751</v>
      </c>
      <c r="AQ1029" s="353"/>
      <c r="AR1029" s="353"/>
      <c r="AS1029" s="353"/>
      <c r="AT1029" s="353"/>
      <c r="AU1029" s="353"/>
      <c r="AV1029" s="353"/>
      <c r="AW1029" s="353"/>
      <c r="AX1029" s="353"/>
    </row>
    <row r="1030" spans="1:50" ht="26.25" customHeight="1" x14ac:dyDescent="0.2">
      <c r="A1030" s="1108">
        <v>4</v>
      </c>
      <c r="B1030" s="1108">
        <v>1</v>
      </c>
      <c r="C1030" s="354" t="s">
        <v>872</v>
      </c>
      <c r="D1030" s="340"/>
      <c r="E1030" s="340"/>
      <c r="F1030" s="340"/>
      <c r="G1030" s="340"/>
      <c r="H1030" s="340"/>
      <c r="I1030" s="340"/>
      <c r="J1030" s="341">
        <v>1320001010568</v>
      </c>
      <c r="K1030" s="342"/>
      <c r="L1030" s="342"/>
      <c r="M1030" s="342"/>
      <c r="N1030" s="342"/>
      <c r="O1030" s="342"/>
      <c r="P1030" s="355" t="s">
        <v>873</v>
      </c>
      <c r="Q1030" s="343"/>
      <c r="R1030" s="343"/>
      <c r="S1030" s="343"/>
      <c r="T1030" s="343"/>
      <c r="U1030" s="343"/>
      <c r="V1030" s="343"/>
      <c r="W1030" s="343"/>
      <c r="X1030" s="343"/>
      <c r="Y1030" s="1109">
        <v>0.11</v>
      </c>
      <c r="Z1030" s="1109"/>
      <c r="AA1030" s="1109"/>
      <c r="AB1030" s="1109"/>
      <c r="AC1030" s="347" t="s">
        <v>462</v>
      </c>
      <c r="AD1030" s="347"/>
      <c r="AE1030" s="347"/>
      <c r="AF1030" s="347"/>
      <c r="AG1030" s="347"/>
      <c r="AH1030" s="348" t="s">
        <v>751</v>
      </c>
      <c r="AI1030" s="349"/>
      <c r="AJ1030" s="349"/>
      <c r="AK1030" s="349"/>
      <c r="AL1030" s="350" t="s">
        <v>850</v>
      </c>
      <c r="AM1030" s="351"/>
      <c r="AN1030" s="351"/>
      <c r="AO1030" s="352"/>
      <c r="AP1030" s="353" t="s">
        <v>751</v>
      </c>
      <c r="AQ1030" s="353"/>
      <c r="AR1030" s="353"/>
      <c r="AS1030" s="353"/>
      <c r="AT1030" s="353"/>
      <c r="AU1030" s="353"/>
      <c r="AV1030" s="353"/>
      <c r="AW1030" s="353"/>
      <c r="AX1030" s="353"/>
    </row>
    <row r="1031" spans="1:50" ht="26.25" customHeight="1" x14ac:dyDescent="0.2">
      <c r="A1031" s="1108">
        <v>5</v>
      </c>
      <c r="B1031" s="1108">
        <v>1</v>
      </c>
      <c r="C1031" s="354" t="s">
        <v>867</v>
      </c>
      <c r="D1031" s="340"/>
      <c r="E1031" s="340"/>
      <c r="F1031" s="340"/>
      <c r="G1031" s="340"/>
      <c r="H1031" s="340"/>
      <c r="I1031" s="340"/>
      <c r="J1031" s="341">
        <v>8290002012668</v>
      </c>
      <c r="K1031" s="342"/>
      <c r="L1031" s="342"/>
      <c r="M1031" s="342"/>
      <c r="N1031" s="342"/>
      <c r="O1031" s="342"/>
      <c r="P1031" s="355" t="s">
        <v>874</v>
      </c>
      <c r="Q1031" s="343"/>
      <c r="R1031" s="343"/>
      <c r="S1031" s="343"/>
      <c r="T1031" s="343"/>
      <c r="U1031" s="343"/>
      <c r="V1031" s="343"/>
      <c r="W1031" s="343"/>
      <c r="X1031" s="343"/>
      <c r="Y1031" s="1109">
        <v>7.0000000000000007E-2</v>
      </c>
      <c r="Z1031" s="1109"/>
      <c r="AA1031" s="1109"/>
      <c r="AB1031" s="1109"/>
      <c r="AC1031" s="347" t="s">
        <v>462</v>
      </c>
      <c r="AD1031" s="347"/>
      <c r="AE1031" s="347"/>
      <c r="AF1031" s="347"/>
      <c r="AG1031" s="347"/>
      <c r="AH1031" s="348" t="s">
        <v>751</v>
      </c>
      <c r="AI1031" s="349"/>
      <c r="AJ1031" s="349"/>
      <c r="AK1031" s="349"/>
      <c r="AL1031" s="350" t="s">
        <v>850</v>
      </c>
      <c r="AM1031" s="351"/>
      <c r="AN1031" s="351"/>
      <c r="AO1031" s="352"/>
      <c r="AP1031" s="353" t="s">
        <v>751</v>
      </c>
      <c r="AQ1031" s="353"/>
      <c r="AR1031" s="353"/>
      <c r="AS1031" s="353"/>
      <c r="AT1031" s="353"/>
      <c r="AU1031" s="353"/>
      <c r="AV1031" s="353"/>
      <c r="AW1031" s="353"/>
      <c r="AX1031" s="353"/>
    </row>
    <row r="1032" spans="1:50" ht="34.200000000000003" customHeight="1" x14ac:dyDescent="0.2">
      <c r="A1032" s="1108">
        <v>6</v>
      </c>
      <c r="B1032" s="1108">
        <v>1</v>
      </c>
      <c r="C1032" s="354" t="s">
        <v>875</v>
      </c>
      <c r="D1032" s="340"/>
      <c r="E1032" s="340"/>
      <c r="F1032" s="340"/>
      <c r="G1032" s="340"/>
      <c r="H1032" s="340"/>
      <c r="I1032" s="340"/>
      <c r="J1032" s="341">
        <v>9330001001138</v>
      </c>
      <c r="K1032" s="342"/>
      <c r="L1032" s="342"/>
      <c r="M1032" s="342"/>
      <c r="N1032" s="342"/>
      <c r="O1032" s="342"/>
      <c r="P1032" s="355" t="s">
        <v>876</v>
      </c>
      <c r="Q1032" s="343"/>
      <c r="R1032" s="343"/>
      <c r="S1032" s="343"/>
      <c r="T1032" s="343"/>
      <c r="U1032" s="343"/>
      <c r="V1032" s="343"/>
      <c r="W1032" s="343"/>
      <c r="X1032" s="343"/>
      <c r="Y1032" s="1109">
        <v>0.05</v>
      </c>
      <c r="Z1032" s="1109"/>
      <c r="AA1032" s="1109"/>
      <c r="AB1032" s="1109"/>
      <c r="AC1032" s="347" t="s">
        <v>462</v>
      </c>
      <c r="AD1032" s="347"/>
      <c r="AE1032" s="347"/>
      <c r="AF1032" s="347"/>
      <c r="AG1032" s="347"/>
      <c r="AH1032" s="348" t="s">
        <v>751</v>
      </c>
      <c r="AI1032" s="349"/>
      <c r="AJ1032" s="349"/>
      <c r="AK1032" s="349"/>
      <c r="AL1032" s="350" t="s">
        <v>850</v>
      </c>
      <c r="AM1032" s="351"/>
      <c r="AN1032" s="351"/>
      <c r="AO1032" s="352"/>
      <c r="AP1032" s="353" t="s">
        <v>751</v>
      </c>
      <c r="AQ1032" s="353"/>
      <c r="AR1032" s="353"/>
      <c r="AS1032" s="353"/>
      <c r="AT1032" s="353"/>
      <c r="AU1032" s="353"/>
      <c r="AV1032" s="353"/>
      <c r="AW1032" s="353"/>
      <c r="AX1032" s="353"/>
    </row>
    <row r="1033" spans="1:50" ht="26.25" customHeight="1" x14ac:dyDescent="0.2">
      <c r="A1033" s="1108">
        <v>7</v>
      </c>
      <c r="B1033" s="1108">
        <v>1</v>
      </c>
      <c r="C1033" s="354" t="s">
        <v>877</v>
      </c>
      <c r="D1033" s="340"/>
      <c r="E1033" s="340"/>
      <c r="F1033" s="340"/>
      <c r="G1033" s="340"/>
      <c r="H1033" s="340"/>
      <c r="I1033" s="340"/>
      <c r="J1033" s="341">
        <v>3330003000408</v>
      </c>
      <c r="K1033" s="342"/>
      <c r="L1033" s="342"/>
      <c r="M1033" s="342"/>
      <c r="N1033" s="342"/>
      <c r="O1033" s="342"/>
      <c r="P1033" s="355" t="s">
        <v>878</v>
      </c>
      <c r="Q1033" s="343"/>
      <c r="R1033" s="343"/>
      <c r="S1033" s="343"/>
      <c r="T1033" s="343"/>
      <c r="U1033" s="343"/>
      <c r="V1033" s="343"/>
      <c r="W1033" s="343"/>
      <c r="X1033" s="343"/>
      <c r="Y1033" s="1109">
        <v>0.05</v>
      </c>
      <c r="Z1033" s="1109"/>
      <c r="AA1033" s="1109"/>
      <c r="AB1033" s="1109"/>
      <c r="AC1033" s="347" t="s">
        <v>462</v>
      </c>
      <c r="AD1033" s="347"/>
      <c r="AE1033" s="347"/>
      <c r="AF1033" s="347"/>
      <c r="AG1033" s="347"/>
      <c r="AH1033" s="348" t="s">
        <v>751</v>
      </c>
      <c r="AI1033" s="349"/>
      <c r="AJ1033" s="349"/>
      <c r="AK1033" s="349"/>
      <c r="AL1033" s="350" t="s">
        <v>850</v>
      </c>
      <c r="AM1033" s="351"/>
      <c r="AN1033" s="351"/>
      <c r="AO1033" s="352"/>
      <c r="AP1033" s="353" t="s">
        <v>751</v>
      </c>
      <c r="AQ1033" s="353"/>
      <c r="AR1033" s="353"/>
      <c r="AS1033" s="353"/>
      <c r="AT1033" s="353"/>
      <c r="AU1033" s="353"/>
      <c r="AV1033" s="353"/>
      <c r="AW1033" s="353"/>
      <c r="AX1033" s="353"/>
    </row>
    <row r="1034" spans="1:50" ht="26.25" customHeight="1" x14ac:dyDescent="0.2">
      <c r="A1034" s="1108">
        <v>8</v>
      </c>
      <c r="B1034" s="1108">
        <v>1</v>
      </c>
      <c r="C1034" s="354" t="s">
        <v>875</v>
      </c>
      <c r="D1034" s="340"/>
      <c r="E1034" s="340"/>
      <c r="F1034" s="340"/>
      <c r="G1034" s="340"/>
      <c r="H1034" s="340"/>
      <c r="I1034" s="340"/>
      <c r="J1034" s="341">
        <v>9330001001138</v>
      </c>
      <c r="K1034" s="342"/>
      <c r="L1034" s="342"/>
      <c r="M1034" s="342"/>
      <c r="N1034" s="342"/>
      <c r="O1034" s="342"/>
      <c r="P1034" s="355" t="s">
        <v>879</v>
      </c>
      <c r="Q1034" s="343"/>
      <c r="R1034" s="343"/>
      <c r="S1034" s="343"/>
      <c r="T1034" s="343"/>
      <c r="U1034" s="343"/>
      <c r="V1034" s="343"/>
      <c r="W1034" s="343"/>
      <c r="X1034" s="343"/>
      <c r="Y1034" s="1109">
        <v>0.05</v>
      </c>
      <c r="Z1034" s="1109"/>
      <c r="AA1034" s="1109"/>
      <c r="AB1034" s="1109"/>
      <c r="AC1034" s="347" t="s">
        <v>462</v>
      </c>
      <c r="AD1034" s="347"/>
      <c r="AE1034" s="347"/>
      <c r="AF1034" s="347"/>
      <c r="AG1034" s="347"/>
      <c r="AH1034" s="348" t="s">
        <v>751</v>
      </c>
      <c r="AI1034" s="349"/>
      <c r="AJ1034" s="349"/>
      <c r="AK1034" s="349"/>
      <c r="AL1034" s="350" t="s">
        <v>850</v>
      </c>
      <c r="AM1034" s="351"/>
      <c r="AN1034" s="351"/>
      <c r="AO1034" s="352"/>
      <c r="AP1034" s="353" t="s">
        <v>751</v>
      </c>
      <c r="AQ1034" s="353"/>
      <c r="AR1034" s="353"/>
      <c r="AS1034" s="353"/>
      <c r="AT1034" s="353"/>
      <c r="AU1034" s="353"/>
      <c r="AV1034" s="353"/>
      <c r="AW1034" s="353"/>
      <c r="AX1034" s="353"/>
    </row>
    <row r="1035" spans="1:50" ht="26.25" customHeight="1" x14ac:dyDescent="0.2">
      <c r="A1035" s="1108">
        <v>9</v>
      </c>
      <c r="B1035" s="1108">
        <v>1</v>
      </c>
      <c r="C1035" s="354" t="s">
        <v>880</v>
      </c>
      <c r="D1035" s="340"/>
      <c r="E1035" s="340"/>
      <c r="F1035" s="340"/>
      <c r="G1035" s="340"/>
      <c r="H1035" s="340"/>
      <c r="I1035" s="340"/>
      <c r="J1035" s="341">
        <v>4360001005578</v>
      </c>
      <c r="K1035" s="342"/>
      <c r="L1035" s="342"/>
      <c r="M1035" s="342"/>
      <c r="N1035" s="342"/>
      <c r="O1035" s="342"/>
      <c r="P1035" s="355" t="s">
        <v>881</v>
      </c>
      <c r="Q1035" s="343"/>
      <c r="R1035" s="343"/>
      <c r="S1035" s="343"/>
      <c r="T1035" s="343"/>
      <c r="U1035" s="343"/>
      <c r="V1035" s="343"/>
      <c r="W1035" s="343"/>
      <c r="X1035" s="343"/>
      <c r="Y1035" s="1109">
        <v>0.04</v>
      </c>
      <c r="Z1035" s="1109"/>
      <c r="AA1035" s="1109"/>
      <c r="AB1035" s="1109"/>
      <c r="AC1035" s="347" t="s">
        <v>462</v>
      </c>
      <c r="AD1035" s="347"/>
      <c r="AE1035" s="347"/>
      <c r="AF1035" s="347"/>
      <c r="AG1035" s="347"/>
      <c r="AH1035" s="348" t="s">
        <v>751</v>
      </c>
      <c r="AI1035" s="349"/>
      <c r="AJ1035" s="349"/>
      <c r="AK1035" s="349"/>
      <c r="AL1035" s="350" t="s">
        <v>850</v>
      </c>
      <c r="AM1035" s="351"/>
      <c r="AN1035" s="351"/>
      <c r="AO1035" s="352"/>
      <c r="AP1035" s="353" t="s">
        <v>751</v>
      </c>
      <c r="AQ1035" s="353"/>
      <c r="AR1035" s="353"/>
      <c r="AS1035" s="353"/>
      <c r="AT1035" s="353"/>
      <c r="AU1035" s="353"/>
      <c r="AV1035" s="353"/>
      <c r="AW1035" s="353"/>
      <c r="AX1035" s="353"/>
    </row>
    <row r="1036" spans="1:50" ht="26.25" hidden="1" customHeight="1" x14ac:dyDescent="0.2">
      <c r="A1036" s="1108">
        <v>10</v>
      </c>
      <c r="B1036" s="110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2">
      <c r="A1037" s="1108">
        <v>11</v>
      </c>
      <c r="B1037" s="110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2">
      <c r="A1038" s="1108">
        <v>12</v>
      </c>
      <c r="B1038" s="110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2">
      <c r="A1039" s="1108">
        <v>13</v>
      </c>
      <c r="B1039" s="110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2">
      <c r="A1040" s="1108">
        <v>14</v>
      </c>
      <c r="B1040" s="110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2">
      <c r="A1041" s="1108">
        <v>15</v>
      </c>
      <c r="B1041" s="110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2">
      <c r="A1042" s="1108">
        <v>16</v>
      </c>
      <c r="B1042" s="110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2">
      <c r="A1043" s="1108">
        <v>17</v>
      </c>
      <c r="B1043" s="110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2">
      <c r="A1044" s="1108">
        <v>18</v>
      </c>
      <c r="B1044" s="110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2">
      <c r="A1045" s="1108">
        <v>19</v>
      </c>
      <c r="B1045" s="110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2">
      <c r="A1046" s="1108">
        <v>20</v>
      </c>
      <c r="B1046" s="110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2">
      <c r="A1047" s="1108">
        <v>21</v>
      </c>
      <c r="B1047" s="110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2">
      <c r="A1048" s="1108">
        <v>22</v>
      </c>
      <c r="B1048" s="110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2">
      <c r="A1049" s="1108">
        <v>23</v>
      </c>
      <c r="B1049" s="110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2">
      <c r="A1050" s="1108">
        <v>24</v>
      </c>
      <c r="B1050" s="110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2">
      <c r="A1051" s="1108">
        <v>25</v>
      </c>
      <c r="B1051" s="110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2">
      <c r="A1052" s="1108">
        <v>26</v>
      </c>
      <c r="B1052" s="110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2">
      <c r="A1053" s="1108">
        <v>27</v>
      </c>
      <c r="B1053" s="110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2">
      <c r="A1054" s="1108">
        <v>28</v>
      </c>
      <c r="B1054" s="110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2">
      <c r="A1055" s="1108">
        <v>29</v>
      </c>
      <c r="B1055" s="110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2">
      <c r="A1056" s="1108">
        <v>30</v>
      </c>
      <c r="B1056" s="110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791</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7"/>
      <c r="B1059" s="357"/>
      <c r="C1059" s="357" t="s">
        <v>26</v>
      </c>
      <c r="D1059" s="357"/>
      <c r="E1059" s="357"/>
      <c r="F1059" s="357"/>
      <c r="G1059" s="357"/>
      <c r="H1059" s="357"/>
      <c r="I1059" s="357"/>
      <c r="J1059" s="142" t="s">
        <v>376</v>
      </c>
      <c r="K1059" s="358"/>
      <c r="L1059" s="358"/>
      <c r="M1059" s="358"/>
      <c r="N1059" s="358"/>
      <c r="O1059" s="358"/>
      <c r="P1059" s="359" t="s">
        <v>27</v>
      </c>
      <c r="Q1059" s="359"/>
      <c r="R1059" s="359"/>
      <c r="S1059" s="359"/>
      <c r="T1059" s="359"/>
      <c r="U1059" s="359"/>
      <c r="V1059" s="359"/>
      <c r="W1059" s="359"/>
      <c r="X1059" s="359"/>
      <c r="Y1059" s="360" t="s">
        <v>435</v>
      </c>
      <c r="Z1059" s="361"/>
      <c r="AA1059" s="361"/>
      <c r="AB1059" s="361"/>
      <c r="AC1059" s="142" t="s">
        <v>418</v>
      </c>
      <c r="AD1059" s="142"/>
      <c r="AE1059" s="142"/>
      <c r="AF1059" s="142"/>
      <c r="AG1059" s="142"/>
      <c r="AH1059" s="360" t="s">
        <v>359</v>
      </c>
      <c r="AI1059" s="357"/>
      <c r="AJ1059" s="357"/>
      <c r="AK1059" s="357"/>
      <c r="AL1059" s="357" t="s">
        <v>21</v>
      </c>
      <c r="AM1059" s="357"/>
      <c r="AN1059" s="357"/>
      <c r="AO1059" s="362"/>
      <c r="AP1059" s="363" t="s">
        <v>377</v>
      </c>
      <c r="AQ1059" s="363"/>
      <c r="AR1059" s="363"/>
      <c r="AS1059" s="363"/>
      <c r="AT1059" s="363"/>
      <c r="AU1059" s="363"/>
      <c r="AV1059" s="363"/>
      <c r="AW1059" s="363"/>
      <c r="AX1059" s="363"/>
    </row>
    <row r="1060" spans="1:50" ht="42.6" customHeight="1" x14ac:dyDescent="0.2">
      <c r="A1060" s="1108">
        <v>1</v>
      </c>
      <c r="B1060" s="1108">
        <v>1</v>
      </c>
      <c r="C1060" s="354" t="s">
        <v>754</v>
      </c>
      <c r="D1060" s="340"/>
      <c r="E1060" s="340"/>
      <c r="F1060" s="340"/>
      <c r="G1060" s="340"/>
      <c r="H1060" s="340"/>
      <c r="I1060" s="340"/>
      <c r="J1060" s="341">
        <v>2020005010230</v>
      </c>
      <c r="K1060" s="342"/>
      <c r="L1060" s="342"/>
      <c r="M1060" s="342"/>
      <c r="N1060" s="342"/>
      <c r="O1060" s="342"/>
      <c r="P1060" s="355" t="s">
        <v>901</v>
      </c>
      <c r="Q1060" s="343"/>
      <c r="R1060" s="343"/>
      <c r="S1060" s="343"/>
      <c r="T1060" s="343"/>
      <c r="U1060" s="343"/>
      <c r="V1060" s="343"/>
      <c r="W1060" s="343"/>
      <c r="X1060" s="343"/>
      <c r="Y1060" s="1109">
        <v>19</v>
      </c>
      <c r="Z1060" s="1109"/>
      <c r="AA1060" s="1109"/>
      <c r="AB1060" s="1109"/>
      <c r="AC1060" s="347" t="s">
        <v>457</v>
      </c>
      <c r="AD1060" s="347"/>
      <c r="AE1060" s="347"/>
      <c r="AF1060" s="347"/>
      <c r="AG1060" s="347"/>
      <c r="AH1060" s="1110">
        <v>1</v>
      </c>
      <c r="AI1060" s="1111"/>
      <c r="AJ1060" s="1111"/>
      <c r="AK1060" s="1111"/>
      <c r="AL1060" s="350">
        <v>86.2</v>
      </c>
      <c r="AM1060" s="351"/>
      <c r="AN1060" s="351"/>
      <c r="AO1060" s="352"/>
      <c r="AP1060" s="353" t="s">
        <v>751</v>
      </c>
      <c r="AQ1060" s="353"/>
      <c r="AR1060" s="353"/>
      <c r="AS1060" s="353"/>
      <c r="AT1060" s="353"/>
      <c r="AU1060" s="353"/>
      <c r="AV1060" s="353"/>
      <c r="AW1060" s="353"/>
      <c r="AX1060" s="353"/>
    </row>
    <row r="1061" spans="1:50" ht="26.25" hidden="1" customHeight="1" x14ac:dyDescent="0.2">
      <c r="A1061" s="1108">
        <v>2</v>
      </c>
      <c r="B1061" s="110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2">
      <c r="A1062" s="1108">
        <v>3</v>
      </c>
      <c r="B1062" s="110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2">
      <c r="A1063" s="1108">
        <v>4</v>
      </c>
      <c r="B1063" s="110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2">
      <c r="A1064" s="1108">
        <v>5</v>
      </c>
      <c r="B1064" s="110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2">
      <c r="A1065" s="1108">
        <v>6</v>
      </c>
      <c r="B1065" s="110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2">
      <c r="A1066" s="1108">
        <v>7</v>
      </c>
      <c r="B1066" s="110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2">
      <c r="A1067" s="1108">
        <v>8</v>
      </c>
      <c r="B1067" s="110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2">
      <c r="A1068" s="1108">
        <v>9</v>
      </c>
      <c r="B1068" s="110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2">
      <c r="A1069" s="1108">
        <v>10</v>
      </c>
      <c r="B1069" s="110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2">
      <c r="A1070" s="1108">
        <v>11</v>
      </c>
      <c r="B1070" s="110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2">
      <c r="A1071" s="1108">
        <v>12</v>
      </c>
      <c r="B1071" s="110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2">
      <c r="A1072" s="1108">
        <v>13</v>
      </c>
      <c r="B1072" s="110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2">
      <c r="A1073" s="1108">
        <v>14</v>
      </c>
      <c r="B1073" s="110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2">
      <c r="A1074" s="1108">
        <v>15</v>
      </c>
      <c r="B1074" s="110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2">
      <c r="A1075" s="1108">
        <v>16</v>
      </c>
      <c r="B1075" s="110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2">
      <c r="A1076" s="1108">
        <v>17</v>
      </c>
      <c r="B1076" s="110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2">
      <c r="A1077" s="1108">
        <v>18</v>
      </c>
      <c r="B1077" s="110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2">
      <c r="A1078" s="1108">
        <v>19</v>
      </c>
      <c r="B1078" s="110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2">
      <c r="A1079" s="1108">
        <v>20</v>
      </c>
      <c r="B1079" s="110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2">
      <c r="A1080" s="1108">
        <v>21</v>
      </c>
      <c r="B1080" s="110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2">
      <c r="A1081" s="1108">
        <v>22</v>
      </c>
      <c r="B1081" s="110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2">
      <c r="A1082" s="1108">
        <v>23</v>
      </c>
      <c r="B1082" s="110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2">
      <c r="A1083" s="1108">
        <v>24</v>
      </c>
      <c r="B1083" s="110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2">
      <c r="A1084" s="1108">
        <v>25</v>
      </c>
      <c r="B1084" s="110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2">
      <c r="A1085" s="1108">
        <v>26</v>
      </c>
      <c r="B1085" s="110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2">
      <c r="A1086" s="1108">
        <v>27</v>
      </c>
      <c r="B1086" s="110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2">
      <c r="A1087" s="1108">
        <v>28</v>
      </c>
      <c r="B1087" s="110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2">
      <c r="A1088" s="1108">
        <v>29</v>
      </c>
      <c r="B1088" s="110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2">
      <c r="A1089" s="1108">
        <v>30</v>
      </c>
      <c r="B1089" s="110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792</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7"/>
      <c r="B1092" s="357"/>
      <c r="C1092" s="357" t="s">
        <v>26</v>
      </c>
      <c r="D1092" s="357"/>
      <c r="E1092" s="357"/>
      <c r="F1092" s="357"/>
      <c r="G1092" s="357"/>
      <c r="H1092" s="357"/>
      <c r="I1092" s="357"/>
      <c r="J1092" s="142" t="s">
        <v>376</v>
      </c>
      <c r="K1092" s="358"/>
      <c r="L1092" s="358"/>
      <c r="M1092" s="358"/>
      <c r="N1092" s="358"/>
      <c r="O1092" s="358"/>
      <c r="P1092" s="359" t="s">
        <v>27</v>
      </c>
      <c r="Q1092" s="359"/>
      <c r="R1092" s="359"/>
      <c r="S1092" s="359"/>
      <c r="T1092" s="359"/>
      <c r="U1092" s="359"/>
      <c r="V1092" s="359"/>
      <c r="W1092" s="359"/>
      <c r="X1092" s="359"/>
      <c r="Y1092" s="360" t="s">
        <v>435</v>
      </c>
      <c r="Z1092" s="361"/>
      <c r="AA1092" s="361"/>
      <c r="AB1092" s="361"/>
      <c r="AC1092" s="142" t="s">
        <v>418</v>
      </c>
      <c r="AD1092" s="142"/>
      <c r="AE1092" s="142"/>
      <c r="AF1092" s="142"/>
      <c r="AG1092" s="142"/>
      <c r="AH1092" s="360" t="s">
        <v>359</v>
      </c>
      <c r="AI1092" s="357"/>
      <c r="AJ1092" s="357"/>
      <c r="AK1092" s="357"/>
      <c r="AL1092" s="357" t="s">
        <v>21</v>
      </c>
      <c r="AM1092" s="357"/>
      <c r="AN1092" s="357"/>
      <c r="AO1092" s="362"/>
      <c r="AP1092" s="363" t="s">
        <v>377</v>
      </c>
      <c r="AQ1092" s="363"/>
      <c r="AR1092" s="363"/>
      <c r="AS1092" s="363"/>
      <c r="AT1092" s="363"/>
      <c r="AU1092" s="363"/>
      <c r="AV1092" s="363"/>
      <c r="AW1092" s="363"/>
      <c r="AX1092" s="363"/>
    </row>
    <row r="1093" spans="1:50" ht="38.4" customHeight="1" x14ac:dyDescent="0.2">
      <c r="A1093" s="1108">
        <v>1</v>
      </c>
      <c r="B1093" s="1108">
        <v>1</v>
      </c>
      <c r="C1093" s="354" t="s">
        <v>769</v>
      </c>
      <c r="D1093" s="340"/>
      <c r="E1093" s="340"/>
      <c r="F1093" s="340"/>
      <c r="G1093" s="340"/>
      <c r="H1093" s="340"/>
      <c r="I1093" s="340"/>
      <c r="J1093" s="341">
        <v>8290002012668</v>
      </c>
      <c r="K1093" s="342"/>
      <c r="L1093" s="342"/>
      <c r="M1093" s="342"/>
      <c r="N1093" s="342"/>
      <c r="O1093" s="342"/>
      <c r="P1093" s="355" t="s">
        <v>882</v>
      </c>
      <c r="Q1093" s="343"/>
      <c r="R1093" s="343"/>
      <c r="S1093" s="343"/>
      <c r="T1093" s="343"/>
      <c r="U1093" s="343"/>
      <c r="V1093" s="343"/>
      <c r="W1093" s="343"/>
      <c r="X1093" s="343"/>
      <c r="Y1093" s="1109">
        <v>0.19</v>
      </c>
      <c r="Z1093" s="1109"/>
      <c r="AA1093" s="1109"/>
      <c r="AB1093" s="1109"/>
      <c r="AC1093" s="347" t="s">
        <v>462</v>
      </c>
      <c r="AD1093" s="347"/>
      <c r="AE1093" s="347"/>
      <c r="AF1093" s="347"/>
      <c r="AG1093" s="347"/>
      <c r="AH1093" s="348" t="s">
        <v>751</v>
      </c>
      <c r="AI1093" s="349"/>
      <c r="AJ1093" s="349"/>
      <c r="AK1093" s="349"/>
      <c r="AL1093" s="350" t="s">
        <v>751</v>
      </c>
      <c r="AM1093" s="351"/>
      <c r="AN1093" s="351"/>
      <c r="AO1093" s="352"/>
      <c r="AP1093" s="353" t="s">
        <v>751</v>
      </c>
      <c r="AQ1093" s="353"/>
      <c r="AR1093" s="353"/>
      <c r="AS1093" s="353"/>
      <c r="AT1093" s="353"/>
      <c r="AU1093" s="353"/>
      <c r="AV1093" s="353"/>
      <c r="AW1093" s="353"/>
      <c r="AX1093" s="353"/>
    </row>
    <row r="1094" spans="1:50" ht="26.25" hidden="1" customHeight="1" x14ac:dyDescent="0.2">
      <c r="A1094" s="1108">
        <v>2</v>
      </c>
      <c r="B1094" s="110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2">
      <c r="A1095" s="1108">
        <v>3</v>
      </c>
      <c r="B1095" s="110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2">
      <c r="A1096" s="1108">
        <v>4</v>
      </c>
      <c r="B1096" s="110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2">
      <c r="A1097" s="1108">
        <v>5</v>
      </c>
      <c r="B1097" s="110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2">
      <c r="A1098" s="1108">
        <v>6</v>
      </c>
      <c r="B1098" s="110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2">
      <c r="A1099" s="1108">
        <v>7</v>
      </c>
      <c r="B1099" s="110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2">
      <c r="A1100" s="1108">
        <v>8</v>
      </c>
      <c r="B1100" s="110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2">
      <c r="A1101" s="1108">
        <v>9</v>
      </c>
      <c r="B1101" s="110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2">
      <c r="A1102" s="1108">
        <v>10</v>
      </c>
      <c r="B1102" s="110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2">
      <c r="A1103" s="1108">
        <v>11</v>
      </c>
      <c r="B1103" s="110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2">
      <c r="A1104" s="1108">
        <v>12</v>
      </c>
      <c r="B1104" s="110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2">
      <c r="A1105" s="1108">
        <v>13</v>
      </c>
      <c r="B1105" s="110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2">
      <c r="A1106" s="1108">
        <v>14</v>
      </c>
      <c r="B1106" s="110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2">
      <c r="A1107" s="1108">
        <v>15</v>
      </c>
      <c r="B1107" s="110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2">
      <c r="A1108" s="1108">
        <v>16</v>
      </c>
      <c r="B1108" s="110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2">
      <c r="A1109" s="1108">
        <v>17</v>
      </c>
      <c r="B1109" s="110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2">
      <c r="A1110" s="1108">
        <v>18</v>
      </c>
      <c r="B1110" s="110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2">
      <c r="A1111" s="1108">
        <v>19</v>
      </c>
      <c r="B1111" s="110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2">
      <c r="A1112" s="1108">
        <v>20</v>
      </c>
      <c r="B1112" s="110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2">
      <c r="A1113" s="1108">
        <v>21</v>
      </c>
      <c r="B1113" s="110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2">
      <c r="A1114" s="1108">
        <v>22</v>
      </c>
      <c r="B1114" s="110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2">
      <c r="A1115" s="1108">
        <v>23</v>
      </c>
      <c r="B1115" s="110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2">
      <c r="A1116" s="1108">
        <v>24</v>
      </c>
      <c r="B1116" s="110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2">
      <c r="A1117" s="1108">
        <v>25</v>
      </c>
      <c r="B1117" s="110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2">
      <c r="A1118" s="1108">
        <v>26</v>
      </c>
      <c r="B1118" s="110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2">
      <c r="A1119" s="1108">
        <v>27</v>
      </c>
      <c r="B1119" s="110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2">
      <c r="A1120" s="1108">
        <v>28</v>
      </c>
      <c r="B1120" s="110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2">
      <c r="A1121" s="1108">
        <v>29</v>
      </c>
      <c r="B1121" s="110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2">
      <c r="A1122" s="1108">
        <v>30</v>
      </c>
      <c r="B1122" s="110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316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7"/>
      <c r="B1125" s="357"/>
      <c r="C1125" s="357" t="s">
        <v>26</v>
      </c>
      <c r="D1125" s="357"/>
      <c r="E1125" s="357"/>
      <c r="F1125" s="357"/>
      <c r="G1125" s="357"/>
      <c r="H1125" s="357"/>
      <c r="I1125" s="357"/>
      <c r="J1125" s="142" t="s">
        <v>376</v>
      </c>
      <c r="K1125" s="358"/>
      <c r="L1125" s="358"/>
      <c r="M1125" s="358"/>
      <c r="N1125" s="358"/>
      <c r="O1125" s="358"/>
      <c r="P1125" s="359" t="s">
        <v>27</v>
      </c>
      <c r="Q1125" s="359"/>
      <c r="R1125" s="359"/>
      <c r="S1125" s="359"/>
      <c r="T1125" s="359"/>
      <c r="U1125" s="359"/>
      <c r="V1125" s="359"/>
      <c r="W1125" s="359"/>
      <c r="X1125" s="359"/>
      <c r="Y1125" s="360" t="s">
        <v>435</v>
      </c>
      <c r="Z1125" s="361"/>
      <c r="AA1125" s="361"/>
      <c r="AB1125" s="361"/>
      <c r="AC1125" s="142" t="s">
        <v>418</v>
      </c>
      <c r="AD1125" s="142"/>
      <c r="AE1125" s="142"/>
      <c r="AF1125" s="142"/>
      <c r="AG1125" s="142"/>
      <c r="AH1125" s="360" t="s">
        <v>359</v>
      </c>
      <c r="AI1125" s="357"/>
      <c r="AJ1125" s="357"/>
      <c r="AK1125" s="357"/>
      <c r="AL1125" s="357" t="s">
        <v>21</v>
      </c>
      <c r="AM1125" s="357"/>
      <c r="AN1125" s="357"/>
      <c r="AO1125" s="362"/>
      <c r="AP1125" s="363" t="s">
        <v>377</v>
      </c>
      <c r="AQ1125" s="363"/>
      <c r="AR1125" s="363"/>
      <c r="AS1125" s="363"/>
      <c r="AT1125" s="363"/>
      <c r="AU1125" s="363"/>
      <c r="AV1125" s="363"/>
      <c r="AW1125" s="363"/>
      <c r="AX1125" s="363"/>
    </row>
    <row r="1126" spans="1:50" ht="26.25" hidden="1" customHeight="1" x14ac:dyDescent="0.2">
      <c r="A1126" s="1108">
        <v>1</v>
      </c>
      <c r="B1126" s="110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2">
      <c r="A1127" s="1108">
        <v>2</v>
      </c>
      <c r="B1127" s="110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2">
      <c r="A1128" s="1108">
        <v>3</v>
      </c>
      <c r="B1128" s="110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2">
      <c r="A1129" s="1108">
        <v>4</v>
      </c>
      <c r="B1129" s="110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2">
      <c r="A1130" s="1108">
        <v>5</v>
      </c>
      <c r="B1130" s="110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2">
      <c r="A1131" s="1108">
        <v>6</v>
      </c>
      <c r="B1131" s="110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2">
      <c r="A1132" s="1108">
        <v>7</v>
      </c>
      <c r="B1132" s="110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2">
      <c r="A1133" s="1108">
        <v>8</v>
      </c>
      <c r="B1133" s="110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2">
      <c r="A1134" s="1108">
        <v>9</v>
      </c>
      <c r="B1134" s="110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2">
      <c r="A1135" s="1108">
        <v>10</v>
      </c>
      <c r="B1135" s="110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2">
      <c r="A1136" s="1108">
        <v>11</v>
      </c>
      <c r="B1136" s="110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2">
      <c r="A1137" s="1108">
        <v>12</v>
      </c>
      <c r="B1137" s="110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2">
      <c r="A1138" s="1108">
        <v>13</v>
      </c>
      <c r="B1138" s="110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2">
      <c r="A1139" s="1108">
        <v>14</v>
      </c>
      <c r="B1139" s="110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2">
      <c r="A1140" s="1108">
        <v>15</v>
      </c>
      <c r="B1140" s="110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2">
      <c r="A1141" s="1108">
        <v>16</v>
      </c>
      <c r="B1141" s="110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2">
      <c r="A1142" s="1108">
        <v>17</v>
      </c>
      <c r="B1142" s="110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2">
      <c r="A1143" s="1108">
        <v>18</v>
      </c>
      <c r="B1143" s="110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2">
      <c r="A1144" s="1108">
        <v>19</v>
      </c>
      <c r="B1144" s="110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2">
      <c r="A1145" s="1108">
        <v>20</v>
      </c>
      <c r="B1145" s="110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2">
      <c r="A1146" s="1108">
        <v>21</v>
      </c>
      <c r="B1146" s="110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2">
      <c r="A1147" s="1108">
        <v>22</v>
      </c>
      <c r="B1147" s="110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2">
      <c r="A1148" s="1108">
        <v>23</v>
      </c>
      <c r="B1148" s="110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2">
      <c r="A1149" s="1108">
        <v>24</v>
      </c>
      <c r="B1149" s="110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2">
      <c r="A1150" s="1108">
        <v>25</v>
      </c>
      <c r="B1150" s="110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2">
      <c r="A1151" s="1108">
        <v>26</v>
      </c>
      <c r="B1151" s="110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2">
      <c r="A1152" s="1108">
        <v>27</v>
      </c>
      <c r="B1152" s="110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2">
      <c r="A1153" s="1108">
        <v>28</v>
      </c>
      <c r="B1153" s="110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2">
      <c r="A1154" s="1108">
        <v>29</v>
      </c>
      <c r="B1154" s="110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2">
      <c r="A1155" s="1108">
        <v>30</v>
      </c>
      <c r="B1155" s="110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317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7"/>
      <c r="B1158" s="357"/>
      <c r="C1158" s="357" t="s">
        <v>26</v>
      </c>
      <c r="D1158" s="357"/>
      <c r="E1158" s="357"/>
      <c r="F1158" s="357"/>
      <c r="G1158" s="357"/>
      <c r="H1158" s="357"/>
      <c r="I1158" s="357"/>
      <c r="J1158" s="142" t="s">
        <v>376</v>
      </c>
      <c r="K1158" s="358"/>
      <c r="L1158" s="358"/>
      <c r="M1158" s="358"/>
      <c r="N1158" s="358"/>
      <c r="O1158" s="358"/>
      <c r="P1158" s="359" t="s">
        <v>27</v>
      </c>
      <c r="Q1158" s="359"/>
      <c r="R1158" s="359"/>
      <c r="S1158" s="359"/>
      <c r="T1158" s="359"/>
      <c r="U1158" s="359"/>
      <c r="V1158" s="359"/>
      <c r="W1158" s="359"/>
      <c r="X1158" s="359"/>
      <c r="Y1158" s="360" t="s">
        <v>435</v>
      </c>
      <c r="Z1158" s="361"/>
      <c r="AA1158" s="361"/>
      <c r="AB1158" s="361"/>
      <c r="AC1158" s="142" t="s">
        <v>418</v>
      </c>
      <c r="AD1158" s="142"/>
      <c r="AE1158" s="142"/>
      <c r="AF1158" s="142"/>
      <c r="AG1158" s="142"/>
      <c r="AH1158" s="360" t="s">
        <v>359</v>
      </c>
      <c r="AI1158" s="357"/>
      <c r="AJ1158" s="357"/>
      <c r="AK1158" s="357"/>
      <c r="AL1158" s="357" t="s">
        <v>21</v>
      </c>
      <c r="AM1158" s="357"/>
      <c r="AN1158" s="357"/>
      <c r="AO1158" s="362"/>
      <c r="AP1158" s="363" t="s">
        <v>377</v>
      </c>
      <c r="AQ1158" s="363"/>
      <c r="AR1158" s="363"/>
      <c r="AS1158" s="363"/>
      <c r="AT1158" s="363"/>
      <c r="AU1158" s="363"/>
      <c r="AV1158" s="363"/>
      <c r="AW1158" s="363"/>
      <c r="AX1158" s="363"/>
    </row>
    <row r="1159" spans="1:50" ht="26.25" hidden="1" customHeight="1" x14ac:dyDescent="0.2">
      <c r="A1159" s="1108">
        <v>1</v>
      </c>
      <c r="B1159" s="110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2">
      <c r="A1160" s="1108">
        <v>2</v>
      </c>
      <c r="B1160" s="110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2">
      <c r="A1161" s="1108">
        <v>3</v>
      </c>
      <c r="B1161" s="110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2">
      <c r="A1162" s="1108">
        <v>4</v>
      </c>
      <c r="B1162" s="110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2">
      <c r="A1163" s="1108">
        <v>5</v>
      </c>
      <c r="B1163" s="110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2">
      <c r="A1164" s="1108">
        <v>6</v>
      </c>
      <c r="B1164" s="110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2">
      <c r="A1165" s="1108">
        <v>7</v>
      </c>
      <c r="B1165" s="110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2">
      <c r="A1166" s="1108">
        <v>8</v>
      </c>
      <c r="B1166" s="110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2">
      <c r="A1167" s="1108">
        <v>9</v>
      </c>
      <c r="B1167" s="110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2">
      <c r="A1168" s="1108">
        <v>10</v>
      </c>
      <c r="B1168" s="110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2">
      <c r="A1169" s="1108">
        <v>11</v>
      </c>
      <c r="B1169" s="110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2">
      <c r="A1170" s="1108">
        <v>12</v>
      </c>
      <c r="B1170" s="110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2">
      <c r="A1171" s="1108">
        <v>13</v>
      </c>
      <c r="B1171" s="110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2">
      <c r="A1172" s="1108">
        <v>14</v>
      </c>
      <c r="B1172" s="110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2">
      <c r="A1173" s="1108">
        <v>15</v>
      </c>
      <c r="B1173" s="110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2">
      <c r="A1174" s="1108">
        <v>16</v>
      </c>
      <c r="B1174" s="110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2">
      <c r="A1175" s="1108">
        <v>17</v>
      </c>
      <c r="B1175" s="110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2">
      <c r="A1176" s="1108">
        <v>18</v>
      </c>
      <c r="B1176" s="110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2">
      <c r="A1177" s="1108">
        <v>19</v>
      </c>
      <c r="B1177" s="110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2">
      <c r="A1178" s="1108">
        <v>20</v>
      </c>
      <c r="B1178" s="110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2">
      <c r="A1179" s="1108">
        <v>21</v>
      </c>
      <c r="B1179" s="110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2">
      <c r="A1180" s="1108">
        <v>22</v>
      </c>
      <c r="B1180" s="110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2">
      <c r="A1181" s="1108">
        <v>23</v>
      </c>
      <c r="B1181" s="110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2">
      <c r="A1182" s="1108">
        <v>24</v>
      </c>
      <c r="B1182" s="110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2">
      <c r="A1183" s="1108">
        <v>25</v>
      </c>
      <c r="B1183" s="110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2">
      <c r="A1184" s="1108">
        <v>26</v>
      </c>
      <c r="B1184" s="110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2">
      <c r="A1185" s="1108">
        <v>27</v>
      </c>
      <c r="B1185" s="110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2">
      <c r="A1186" s="1108">
        <v>28</v>
      </c>
      <c r="B1186" s="110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2">
      <c r="A1187" s="1108">
        <v>29</v>
      </c>
      <c r="B1187" s="110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2">
      <c r="A1188" s="1108">
        <v>30</v>
      </c>
      <c r="B1188" s="110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318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7"/>
      <c r="B1191" s="357"/>
      <c r="C1191" s="357" t="s">
        <v>26</v>
      </c>
      <c r="D1191" s="357"/>
      <c r="E1191" s="357"/>
      <c r="F1191" s="357"/>
      <c r="G1191" s="357"/>
      <c r="H1191" s="357"/>
      <c r="I1191" s="357"/>
      <c r="J1191" s="142" t="s">
        <v>376</v>
      </c>
      <c r="K1191" s="358"/>
      <c r="L1191" s="358"/>
      <c r="M1191" s="358"/>
      <c r="N1191" s="358"/>
      <c r="O1191" s="358"/>
      <c r="P1191" s="359" t="s">
        <v>27</v>
      </c>
      <c r="Q1191" s="359"/>
      <c r="R1191" s="359"/>
      <c r="S1191" s="359"/>
      <c r="T1191" s="359"/>
      <c r="U1191" s="359"/>
      <c r="V1191" s="359"/>
      <c r="W1191" s="359"/>
      <c r="X1191" s="359"/>
      <c r="Y1191" s="360" t="s">
        <v>435</v>
      </c>
      <c r="Z1191" s="361"/>
      <c r="AA1191" s="361"/>
      <c r="AB1191" s="361"/>
      <c r="AC1191" s="142" t="s">
        <v>418</v>
      </c>
      <c r="AD1191" s="142"/>
      <c r="AE1191" s="142"/>
      <c r="AF1191" s="142"/>
      <c r="AG1191" s="142"/>
      <c r="AH1191" s="360" t="s">
        <v>359</v>
      </c>
      <c r="AI1191" s="357"/>
      <c r="AJ1191" s="357"/>
      <c r="AK1191" s="357"/>
      <c r="AL1191" s="357" t="s">
        <v>21</v>
      </c>
      <c r="AM1191" s="357"/>
      <c r="AN1191" s="357"/>
      <c r="AO1191" s="362"/>
      <c r="AP1191" s="363" t="s">
        <v>377</v>
      </c>
      <c r="AQ1191" s="363"/>
      <c r="AR1191" s="363"/>
      <c r="AS1191" s="363"/>
      <c r="AT1191" s="363"/>
      <c r="AU1191" s="363"/>
      <c r="AV1191" s="363"/>
      <c r="AW1191" s="363"/>
      <c r="AX1191" s="363"/>
    </row>
    <row r="1192" spans="1:50" ht="26.25" hidden="1" customHeight="1" x14ac:dyDescent="0.2">
      <c r="A1192" s="1108">
        <v>1</v>
      </c>
      <c r="B1192" s="110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2">
      <c r="A1193" s="1108">
        <v>2</v>
      </c>
      <c r="B1193" s="110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2">
      <c r="A1194" s="1108">
        <v>3</v>
      </c>
      <c r="B1194" s="110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2">
      <c r="A1195" s="1108">
        <v>4</v>
      </c>
      <c r="B1195" s="110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2">
      <c r="A1196" s="1108">
        <v>5</v>
      </c>
      <c r="B1196" s="110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2">
      <c r="A1197" s="1108">
        <v>6</v>
      </c>
      <c r="B1197" s="110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2">
      <c r="A1198" s="1108">
        <v>7</v>
      </c>
      <c r="B1198" s="110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2">
      <c r="A1199" s="1108">
        <v>8</v>
      </c>
      <c r="B1199" s="110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2">
      <c r="A1200" s="1108">
        <v>9</v>
      </c>
      <c r="B1200" s="110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2">
      <c r="A1201" s="1108">
        <v>10</v>
      </c>
      <c r="B1201" s="110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2">
      <c r="A1202" s="1108">
        <v>11</v>
      </c>
      <c r="B1202" s="110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2">
      <c r="A1203" s="1108">
        <v>12</v>
      </c>
      <c r="B1203" s="110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2">
      <c r="A1204" s="1108">
        <v>13</v>
      </c>
      <c r="B1204" s="110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2">
      <c r="A1205" s="1108">
        <v>14</v>
      </c>
      <c r="B1205" s="110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2">
      <c r="A1206" s="1108">
        <v>15</v>
      </c>
      <c r="B1206" s="110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2">
      <c r="A1207" s="1108">
        <v>16</v>
      </c>
      <c r="B1207" s="110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2">
      <c r="A1208" s="1108">
        <v>17</v>
      </c>
      <c r="B1208" s="110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2">
      <c r="A1209" s="1108">
        <v>18</v>
      </c>
      <c r="B1209" s="110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2">
      <c r="A1210" s="1108">
        <v>19</v>
      </c>
      <c r="B1210" s="110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2">
      <c r="A1211" s="1108">
        <v>20</v>
      </c>
      <c r="B1211" s="110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2">
      <c r="A1212" s="1108">
        <v>21</v>
      </c>
      <c r="B1212" s="110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2">
      <c r="A1213" s="1108">
        <v>22</v>
      </c>
      <c r="B1213" s="110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2">
      <c r="A1214" s="1108">
        <v>23</v>
      </c>
      <c r="B1214" s="110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2">
      <c r="A1215" s="1108">
        <v>24</v>
      </c>
      <c r="B1215" s="110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2">
      <c r="A1216" s="1108">
        <v>25</v>
      </c>
      <c r="B1216" s="110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2">
      <c r="A1217" s="1108">
        <v>26</v>
      </c>
      <c r="B1217" s="110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2">
      <c r="A1218" s="1108">
        <v>27</v>
      </c>
      <c r="B1218" s="110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2">
      <c r="A1219" s="1108">
        <v>28</v>
      </c>
      <c r="B1219" s="110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2">
      <c r="A1220" s="1108">
        <v>29</v>
      </c>
      <c r="B1220" s="110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2">
      <c r="A1221" s="1108">
        <v>30</v>
      </c>
      <c r="B1221" s="110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292</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7"/>
      <c r="B1224" s="357"/>
      <c r="C1224" s="357" t="s">
        <v>26</v>
      </c>
      <c r="D1224" s="357"/>
      <c r="E1224" s="357"/>
      <c r="F1224" s="357"/>
      <c r="G1224" s="357"/>
      <c r="H1224" s="357"/>
      <c r="I1224" s="357"/>
      <c r="J1224" s="142" t="s">
        <v>376</v>
      </c>
      <c r="K1224" s="358"/>
      <c r="L1224" s="358"/>
      <c r="M1224" s="358"/>
      <c r="N1224" s="358"/>
      <c r="O1224" s="358"/>
      <c r="P1224" s="359" t="s">
        <v>27</v>
      </c>
      <c r="Q1224" s="359"/>
      <c r="R1224" s="359"/>
      <c r="S1224" s="359"/>
      <c r="T1224" s="359"/>
      <c r="U1224" s="359"/>
      <c r="V1224" s="359"/>
      <c r="W1224" s="359"/>
      <c r="X1224" s="359"/>
      <c r="Y1224" s="360" t="s">
        <v>435</v>
      </c>
      <c r="Z1224" s="361"/>
      <c r="AA1224" s="361"/>
      <c r="AB1224" s="361"/>
      <c r="AC1224" s="142" t="s">
        <v>418</v>
      </c>
      <c r="AD1224" s="142"/>
      <c r="AE1224" s="142"/>
      <c r="AF1224" s="142"/>
      <c r="AG1224" s="142"/>
      <c r="AH1224" s="360" t="s">
        <v>359</v>
      </c>
      <c r="AI1224" s="357"/>
      <c r="AJ1224" s="357"/>
      <c r="AK1224" s="357"/>
      <c r="AL1224" s="357" t="s">
        <v>21</v>
      </c>
      <c r="AM1224" s="357"/>
      <c r="AN1224" s="357"/>
      <c r="AO1224" s="362"/>
      <c r="AP1224" s="363" t="s">
        <v>377</v>
      </c>
      <c r="AQ1224" s="363"/>
      <c r="AR1224" s="363"/>
      <c r="AS1224" s="363"/>
      <c r="AT1224" s="363"/>
      <c r="AU1224" s="363"/>
      <c r="AV1224" s="363"/>
      <c r="AW1224" s="363"/>
      <c r="AX1224" s="363"/>
    </row>
    <row r="1225" spans="1:50" ht="26.25" hidden="1" customHeight="1" x14ac:dyDescent="0.2">
      <c r="A1225" s="1108">
        <v>1</v>
      </c>
      <c r="B1225" s="110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2">
      <c r="A1226" s="1108">
        <v>2</v>
      </c>
      <c r="B1226" s="110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2">
      <c r="A1227" s="1108">
        <v>3</v>
      </c>
      <c r="B1227" s="110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2">
      <c r="A1228" s="1108">
        <v>4</v>
      </c>
      <c r="B1228" s="110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2">
      <c r="A1229" s="1108">
        <v>5</v>
      </c>
      <c r="B1229" s="110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2">
      <c r="A1230" s="1108">
        <v>6</v>
      </c>
      <c r="B1230" s="110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2">
      <c r="A1231" s="1108">
        <v>7</v>
      </c>
      <c r="B1231" s="110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2">
      <c r="A1232" s="1108">
        <v>8</v>
      </c>
      <c r="B1232" s="110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2">
      <c r="A1233" s="1108">
        <v>9</v>
      </c>
      <c r="B1233" s="110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2">
      <c r="A1234" s="1108">
        <v>10</v>
      </c>
      <c r="B1234" s="110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2">
      <c r="A1235" s="1108">
        <v>11</v>
      </c>
      <c r="B1235" s="110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2">
      <c r="A1236" s="1108">
        <v>12</v>
      </c>
      <c r="B1236" s="110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2">
      <c r="A1237" s="1108">
        <v>13</v>
      </c>
      <c r="B1237" s="110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2">
      <c r="A1238" s="1108">
        <v>14</v>
      </c>
      <c r="B1238" s="110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2">
      <c r="A1239" s="1108">
        <v>15</v>
      </c>
      <c r="B1239" s="110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2">
      <c r="A1240" s="1108">
        <v>16</v>
      </c>
      <c r="B1240" s="110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2">
      <c r="A1241" s="1108">
        <v>17</v>
      </c>
      <c r="B1241" s="110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2">
      <c r="A1242" s="1108">
        <v>18</v>
      </c>
      <c r="B1242" s="110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2">
      <c r="A1243" s="1108">
        <v>19</v>
      </c>
      <c r="B1243" s="110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2">
      <c r="A1244" s="1108">
        <v>20</v>
      </c>
      <c r="B1244" s="110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2">
      <c r="A1245" s="1108">
        <v>21</v>
      </c>
      <c r="B1245" s="110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2">
      <c r="A1246" s="1108">
        <v>22</v>
      </c>
      <c r="B1246" s="110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2">
      <c r="A1247" s="1108">
        <v>23</v>
      </c>
      <c r="B1247" s="110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2">
      <c r="A1248" s="1108">
        <v>24</v>
      </c>
      <c r="B1248" s="110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2">
      <c r="A1249" s="1108">
        <v>25</v>
      </c>
      <c r="B1249" s="110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2">
      <c r="A1250" s="1108">
        <v>26</v>
      </c>
      <c r="B1250" s="110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2">
      <c r="A1251" s="1108">
        <v>27</v>
      </c>
      <c r="B1251" s="110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2">
      <c r="A1252" s="1108">
        <v>28</v>
      </c>
      <c r="B1252" s="110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2">
      <c r="A1253" s="1108">
        <v>29</v>
      </c>
      <c r="B1253" s="110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2">
      <c r="A1254" s="1108">
        <v>30</v>
      </c>
      <c r="B1254" s="110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319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7"/>
      <c r="B1257" s="357"/>
      <c r="C1257" s="357" t="s">
        <v>26</v>
      </c>
      <c r="D1257" s="357"/>
      <c r="E1257" s="357"/>
      <c r="F1257" s="357"/>
      <c r="G1257" s="357"/>
      <c r="H1257" s="357"/>
      <c r="I1257" s="357"/>
      <c r="J1257" s="142" t="s">
        <v>376</v>
      </c>
      <c r="K1257" s="358"/>
      <c r="L1257" s="358"/>
      <c r="M1257" s="358"/>
      <c r="N1257" s="358"/>
      <c r="O1257" s="358"/>
      <c r="P1257" s="359" t="s">
        <v>27</v>
      </c>
      <c r="Q1257" s="359"/>
      <c r="R1257" s="359"/>
      <c r="S1257" s="359"/>
      <c r="T1257" s="359"/>
      <c r="U1257" s="359"/>
      <c r="V1257" s="359"/>
      <c r="W1257" s="359"/>
      <c r="X1257" s="359"/>
      <c r="Y1257" s="360" t="s">
        <v>435</v>
      </c>
      <c r="Z1257" s="361"/>
      <c r="AA1257" s="361"/>
      <c r="AB1257" s="361"/>
      <c r="AC1257" s="142" t="s">
        <v>418</v>
      </c>
      <c r="AD1257" s="142"/>
      <c r="AE1257" s="142"/>
      <c r="AF1257" s="142"/>
      <c r="AG1257" s="142"/>
      <c r="AH1257" s="360" t="s">
        <v>359</v>
      </c>
      <c r="AI1257" s="357"/>
      <c r="AJ1257" s="357"/>
      <c r="AK1257" s="357"/>
      <c r="AL1257" s="357" t="s">
        <v>21</v>
      </c>
      <c r="AM1257" s="357"/>
      <c r="AN1257" s="357"/>
      <c r="AO1257" s="362"/>
      <c r="AP1257" s="363" t="s">
        <v>377</v>
      </c>
      <c r="AQ1257" s="363"/>
      <c r="AR1257" s="363"/>
      <c r="AS1257" s="363"/>
      <c r="AT1257" s="363"/>
      <c r="AU1257" s="363"/>
      <c r="AV1257" s="363"/>
      <c r="AW1257" s="363"/>
      <c r="AX1257" s="363"/>
    </row>
    <row r="1258" spans="1:50" ht="26.25" hidden="1" customHeight="1" x14ac:dyDescent="0.2">
      <c r="A1258" s="1108">
        <v>1</v>
      </c>
      <c r="B1258" s="110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2">
      <c r="A1259" s="1108">
        <v>2</v>
      </c>
      <c r="B1259" s="110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2">
      <c r="A1260" s="1108">
        <v>3</v>
      </c>
      <c r="B1260" s="110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2">
      <c r="A1261" s="1108">
        <v>4</v>
      </c>
      <c r="B1261" s="110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2">
      <c r="A1262" s="1108">
        <v>5</v>
      </c>
      <c r="B1262" s="110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2">
      <c r="A1263" s="1108">
        <v>6</v>
      </c>
      <c r="B1263" s="110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2">
      <c r="A1264" s="1108">
        <v>7</v>
      </c>
      <c r="B1264" s="110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2">
      <c r="A1265" s="1108">
        <v>8</v>
      </c>
      <c r="B1265" s="110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2">
      <c r="A1266" s="1108">
        <v>9</v>
      </c>
      <c r="B1266" s="110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2">
      <c r="A1267" s="1108">
        <v>10</v>
      </c>
      <c r="B1267" s="110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2">
      <c r="A1268" s="1108">
        <v>11</v>
      </c>
      <c r="B1268" s="110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2">
      <c r="A1269" s="1108">
        <v>12</v>
      </c>
      <c r="B1269" s="110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2">
      <c r="A1270" s="1108">
        <v>13</v>
      </c>
      <c r="B1270" s="110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2">
      <c r="A1271" s="1108">
        <v>14</v>
      </c>
      <c r="B1271" s="110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2">
      <c r="A1272" s="1108">
        <v>15</v>
      </c>
      <c r="B1272" s="110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2">
      <c r="A1273" s="1108">
        <v>16</v>
      </c>
      <c r="B1273" s="110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2">
      <c r="A1274" s="1108">
        <v>17</v>
      </c>
      <c r="B1274" s="110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2">
      <c r="A1275" s="1108">
        <v>18</v>
      </c>
      <c r="B1275" s="110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2">
      <c r="A1276" s="1108">
        <v>19</v>
      </c>
      <c r="B1276" s="110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2">
      <c r="A1277" s="1108">
        <v>20</v>
      </c>
      <c r="B1277" s="110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2">
      <c r="A1278" s="1108">
        <v>21</v>
      </c>
      <c r="B1278" s="110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2">
      <c r="A1279" s="1108">
        <v>22</v>
      </c>
      <c r="B1279" s="110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2">
      <c r="A1280" s="1108">
        <v>23</v>
      </c>
      <c r="B1280" s="110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2">
      <c r="A1281" s="1108">
        <v>24</v>
      </c>
      <c r="B1281" s="110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2">
      <c r="A1282" s="1108">
        <v>25</v>
      </c>
      <c r="B1282" s="110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2">
      <c r="A1283" s="1108">
        <v>26</v>
      </c>
      <c r="B1283" s="110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2">
      <c r="A1284" s="1108">
        <v>27</v>
      </c>
      <c r="B1284" s="110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2">
      <c r="A1285" s="1108">
        <v>28</v>
      </c>
      <c r="B1285" s="110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2">
      <c r="A1286" s="1108">
        <v>29</v>
      </c>
      <c r="B1286" s="110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2">
      <c r="A1287" s="1108">
        <v>30</v>
      </c>
      <c r="B1287" s="110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320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7"/>
      <c r="B1290" s="357"/>
      <c r="C1290" s="357" t="s">
        <v>26</v>
      </c>
      <c r="D1290" s="357"/>
      <c r="E1290" s="357"/>
      <c r="F1290" s="357"/>
      <c r="G1290" s="357"/>
      <c r="H1290" s="357"/>
      <c r="I1290" s="357"/>
      <c r="J1290" s="142" t="s">
        <v>376</v>
      </c>
      <c r="K1290" s="358"/>
      <c r="L1290" s="358"/>
      <c r="M1290" s="358"/>
      <c r="N1290" s="358"/>
      <c r="O1290" s="358"/>
      <c r="P1290" s="359" t="s">
        <v>27</v>
      </c>
      <c r="Q1290" s="359"/>
      <c r="R1290" s="359"/>
      <c r="S1290" s="359"/>
      <c r="T1290" s="359"/>
      <c r="U1290" s="359"/>
      <c r="V1290" s="359"/>
      <c r="W1290" s="359"/>
      <c r="X1290" s="359"/>
      <c r="Y1290" s="360" t="s">
        <v>435</v>
      </c>
      <c r="Z1290" s="361"/>
      <c r="AA1290" s="361"/>
      <c r="AB1290" s="361"/>
      <c r="AC1290" s="142" t="s">
        <v>418</v>
      </c>
      <c r="AD1290" s="142"/>
      <c r="AE1290" s="142"/>
      <c r="AF1290" s="142"/>
      <c r="AG1290" s="142"/>
      <c r="AH1290" s="360" t="s">
        <v>359</v>
      </c>
      <c r="AI1290" s="357"/>
      <c r="AJ1290" s="357"/>
      <c r="AK1290" s="357"/>
      <c r="AL1290" s="357" t="s">
        <v>21</v>
      </c>
      <c r="AM1290" s="357"/>
      <c r="AN1290" s="357"/>
      <c r="AO1290" s="362"/>
      <c r="AP1290" s="363" t="s">
        <v>377</v>
      </c>
      <c r="AQ1290" s="363"/>
      <c r="AR1290" s="363"/>
      <c r="AS1290" s="363"/>
      <c r="AT1290" s="363"/>
      <c r="AU1290" s="363"/>
      <c r="AV1290" s="363"/>
      <c r="AW1290" s="363"/>
      <c r="AX1290" s="363"/>
    </row>
    <row r="1291" spans="1:50" ht="26.25" hidden="1" customHeight="1" x14ac:dyDescent="0.2">
      <c r="A1291" s="1108">
        <v>1</v>
      </c>
      <c r="B1291" s="110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2">
      <c r="A1292" s="1108">
        <v>2</v>
      </c>
      <c r="B1292" s="110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2">
      <c r="A1293" s="1108">
        <v>3</v>
      </c>
      <c r="B1293" s="110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2">
      <c r="A1294" s="1108">
        <v>4</v>
      </c>
      <c r="B1294" s="110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2">
      <c r="A1295" s="1108">
        <v>5</v>
      </c>
      <c r="B1295" s="110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2">
      <c r="A1296" s="1108">
        <v>6</v>
      </c>
      <c r="B1296" s="110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2">
      <c r="A1297" s="1108">
        <v>7</v>
      </c>
      <c r="B1297" s="110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2">
      <c r="A1298" s="1108">
        <v>8</v>
      </c>
      <c r="B1298" s="110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2">
      <c r="A1299" s="1108">
        <v>9</v>
      </c>
      <c r="B1299" s="110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2">
      <c r="A1300" s="1108">
        <v>10</v>
      </c>
      <c r="B1300" s="110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2">
      <c r="A1301" s="1108">
        <v>11</v>
      </c>
      <c r="B1301" s="110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2">
      <c r="A1302" s="1108">
        <v>12</v>
      </c>
      <c r="B1302" s="110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2">
      <c r="A1303" s="1108">
        <v>13</v>
      </c>
      <c r="B1303" s="110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2">
      <c r="A1304" s="1108">
        <v>14</v>
      </c>
      <c r="B1304" s="110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2">
      <c r="A1305" s="1108">
        <v>15</v>
      </c>
      <c r="B1305" s="110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2">
      <c r="A1306" s="1108">
        <v>16</v>
      </c>
      <c r="B1306" s="110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2">
      <c r="A1307" s="1108">
        <v>17</v>
      </c>
      <c r="B1307" s="110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2">
      <c r="A1308" s="1108">
        <v>18</v>
      </c>
      <c r="B1308" s="110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2">
      <c r="A1309" s="1108">
        <v>19</v>
      </c>
      <c r="B1309" s="110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2">
      <c r="A1310" s="1108">
        <v>20</v>
      </c>
      <c r="B1310" s="110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2">
      <c r="A1311" s="1108">
        <v>21</v>
      </c>
      <c r="B1311" s="110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2">
      <c r="A1312" s="1108">
        <v>22</v>
      </c>
      <c r="B1312" s="110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2">
      <c r="A1313" s="1108">
        <v>23</v>
      </c>
      <c r="B1313" s="110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2">
      <c r="A1314" s="1108">
        <v>24</v>
      </c>
      <c r="B1314" s="110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2">
      <c r="A1315" s="1108">
        <v>25</v>
      </c>
      <c r="B1315" s="110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2">
      <c r="A1316" s="1108">
        <v>26</v>
      </c>
      <c r="B1316" s="110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2">
      <c r="A1317" s="1108">
        <v>27</v>
      </c>
      <c r="B1317" s="110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2">
      <c r="A1318" s="1108">
        <v>28</v>
      </c>
      <c r="B1318" s="110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2">
      <c r="A1319" s="1108">
        <v>29</v>
      </c>
      <c r="B1319" s="110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2">
      <c r="A1320" s="1108">
        <v>30</v>
      </c>
      <c r="B1320" s="110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07" priority="305">
      <formula>IF(AND(AL4&gt;=0, RIGHT(TEXT(AL4,"0.#"),1)&lt;&gt;"."),TRUE,FALSE)</formula>
    </cfRule>
    <cfRule type="expression" dxfId="306" priority="306">
      <formula>IF(AND(AL4&gt;=0, RIGHT(TEXT(AL4,"0.#"),1)="."),TRUE,FALSE)</formula>
    </cfRule>
    <cfRule type="expression" dxfId="305" priority="307">
      <formula>IF(AND(AL4&lt;0, RIGHT(TEXT(AL4,"0.#"),1)&lt;&gt;"."),TRUE,FALSE)</formula>
    </cfRule>
    <cfRule type="expression" dxfId="304" priority="308">
      <formula>IF(AND(AL4&lt;0, RIGHT(TEXT(AL4,"0.#"),1)="."),TRUE,FALSE)</formula>
    </cfRule>
  </conditionalFormatting>
  <conditionalFormatting sqref="Y4:Y33">
    <cfRule type="expression" dxfId="303" priority="303">
      <formula>IF(RIGHT(TEXT(Y4,"0.#"),1)=".",FALSE,TRUE)</formula>
    </cfRule>
    <cfRule type="expression" dxfId="302" priority="304">
      <formula>IF(RIGHT(TEXT(Y4,"0.#"),1)=".",TRUE,FALSE)</formula>
    </cfRule>
  </conditionalFormatting>
  <conditionalFormatting sqref="AL37:AO66">
    <cfRule type="expression" dxfId="301" priority="299">
      <formula>IF(AND(AL37&gt;=0, RIGHT(TEXT(AL37,"0.#"),1)&lt;&gt;"."),TRUE,FALSE)</formula>
    </cfRule>
    <cfRule type="expression" dxfId="300" priority="300">
      <formula>IF(AND(AL37&gt;=0, RIGHT(TEXT(AL37,"0.#"),1)="."),TRUE,FALSE)</formula>
    </cfRule>
    <cfRule type="expression" dxfId="299" priority="301">
      <formula>IF(AND(AL37&lt;0, RIGHT(TEXT(AL37,"0.#"),1)&lt;&gt;"."),TRUE,FALSE)</formula>
    </cfRule>
    <cfRule type="expression" dxfId="298" priority="302">
      <formula>IF(AND(AL37&lt;0, RIGHT(TEXT(AL37,"0.#"),1)="."),TRUE,FALSE)</formula>
    </cfRule>
  </conditionalFormatting>
  <conditionalFormatting sqref="Y37:Y66">
    <cfRule type="expression" dxfId="297" priority="297">
      <formula>IF(RIGHT(TEXT(Y37,"0.#"),1)=".",FALSE,TRUE)</formula>
    </cfRule>
    <cfRule type="expression" dxfId="296" priority="298">
      <formula>IF(RIGHT(TEXT(Y37,"0.#"),1)=".",TRUE,FALSE)</formula>
    </cfRule>
  </conditionalFormatting>
  <conditionalFormatting sqref="AL70:AO99">
    <cfRule type="expression" dxfId="295" priority="293">
      <formula>IF(AND(AL70&gt;=0, RIGHT(TEXT(AL70,"0.#"),1)&lt;&gt;"."),TRUE,FALSE)</formula>
    </cfRule>
    <cfRule type="expression" dxfId="294" priority="294">
      <formula>IF(AND(AL70&gt;=0, RIGHT(TEXT(AL70,"0.#"),1)="."),TRUE,FALSE)</formula>
    </cfRule>
    <cfRule type="expression" dxfId="293" priority="295">
      <formula>IF(AND(AL70&lt;0, RIGHT(TEXT(AL70,"0.#"),1)&lt;&gt;"."),TRUE,FALSE)</formula>
    </cfRule>
    <cfRule type="expression" dxfId="292" priority="296">
      <formula>IF(AND(AL70&lt;0, RIGHT(TEXT(AL70,"0.#"),1)="."),TRUE,FALSE)</formula>
    </cfRule>
  </conditionalFormatting>
  <conditionalFormatting sqref="Y70:Y99">
    <cfRule type="expression" dxfId="291" priority="291">
      <formula>IF(RIGHT(TEXT(Y70,"0.#"),1)=".",FALSE,TRUE)</formula>
    </cfRule>
    <cfRule type="expression" dxfId="290" priority="292">
      <formula>IF(RIGHT(TEXT(Y70,"0.#"),1)=".",TRUE,FALSE)</formula>
    </cfRule>
  </conditionalFormatting>
  <conditionalFormatting sqref="AL103:AO132">
    <cfRule type="expression" dxfId="289" priority="287">
      <formula>IF(AND(AL103&gt;=0, RIGHT(TEXT(AL103,"0.#"),1)&lt;&gt;"."),TRUE,FALSE)</formula>
    </cfRule>
    <cfRule type="expression" dxfId="288" priority="288">
      <formula>IF(AND(AL103&gt;=0, RIGHT(TEXT(AL103,"0.#"),1)="."),TRUE,FALSE)</formula>
    </cfRule>
    <cfRule type="expression" dxfId="287" priority="289">
      <formula>IF(AND(AL103&lt;0, RIGHT(TEXT(AL103,"0.#"),1)&lt;&gt;"."),TRUE,FALSE)</formula>
    </cfRule>
    <cfRule type="expression" dxfId="286" priority="290">
      <formula>IF(AND(AL103&lt;0, RIGHT(TEXT(AL103,"0.#"),1)="."),TRUE,FALSE)</formula>
    </cfRule>
  </conditionalFormatting>
  <conditionalFormatting sqref="Y103:Y132">
    <cfRule type="expression" dxfId="285" priority="285">
      <formula>IF(RIGHT(TEXT(Y103,"0.#"),1)=".",FALSE,TRUE)</formula>
    </cfRule>
    <cfRule type="expression" dxfId="284" priority="286">
      <formula>IF(RIGHT(TEXT(Y103,"0.#"),1)=".",TRUE,FALSE)</formula>
    </cfRule>
  </conditionalFormatting>
  <conditionalFormatting sqref="AL136:AO165">
    <cfRule type="expression" dxfId="283" priority="281">
      <formula>IF(AND(AL136&gt;=0, RIGHT(TEXT(AL136,"0.#"),1)&lt;&gt;"."),TRUE,FALSE)</formula>
    </cfRule>
    <cfRule type="expression" dxfId="282" priority="282">
      <formula>IF(AND(AL136&gt;=0, RIGHT(TEXT(AL136,"0.#"),1)="."),TRUE,FALSE)</formula>
    </cfRule>
    <cfRule type="expression" dxfId="281" priority="283">
      <formula>IF(AND(AL136&lt;0, RIGHT(TEXT(AL136,"0.#"),1)&lt;&gt;"."),TRUE,FALSE)</formula>
    </cfRule>
    <cfRule type="expression" dxfId="280" priority="284">
      <formula>IF(AND(AL136&lt;0, RIGHT(TEXT(AL136,"0.#"),1)="."),TRUE,FALSE)</formula>
    </cfRule>
  </conditionalFormatting>
  <conditionalFormatting sqref="Y136:Y165">
    <cfRule type="expression" dxfId="279" priority="279">
      <formula>IF(RIGHT(TEXT(Y136,"0.#"),1)=".",FALSE,TRUE)</formula>
    </cfRule>
    <cfRule type="expression" dxfId="278" priority="280">
      <formula>IF(RIGHT(TEXT(Y136,"0.#"),1)=".",TRUE,FALSE)</formula>
    </cfRule>
  </conditionalFormatting>
  <conditionalFormatting sqref="AL169:AO198">
    <cfRule type="expression" dxfId="277" priority="275">
      <formula>IF(AND(AL169&gt;=0, RIGHT(TEXT(AL169,"0.#"),1)&lt;&gt;"."),TRUE,FALSE)</formula>
    </cfRule>
    <cfRule type="expression" dxfId="276" priority="276">
      <formula>IF(AND(AL169&gt;=0, RIGHT(TEXT(AL169,"0.#"),1)="."),TRUE,FALSE)</formula>
    </cfRule>
    <cfRule type="expression" dxfId="275" priority="277">
      <formula>IF(AND(AL169&lt;0, RIGHT(TEXT(AL169,"0.#"),1)&lt;&gt;"."),TRUE,FALSE)</formula>
    </cfRule>
    <cfRule type="expression" dxfId="274" priority="278">
      <formula>IF(AND(AL169&lt;0, RIGHT(TEXT(AL169,"0.#"),1)="."),TRUE,FALSE)</formula>
    </cfRule>
  </conditionalFormatting>
  <conditionalFormatting sqref="Y169:Y198">
    <cfRule type="expression" dxfId="273" priority="273">
      <formula>IF(RIGHT(TEXT(Y169,"0.#"),1)=".",FALSE,TRUE)</formula>
    </cfRule>
    <cfRule type="expression" dxfId="272" priority="274">
      <formula>IF(RIGHT(TEXT(Y169,"0.#"),1)=".",TRUE,FALSE)</formula>
    </cfRule>
  </conditionalFormatting>
  <conditionalFormatting sqref="AL202:AO231">
    <cfRule type="expression" dxfId="271" priority="269">
      <formula>IF(AND(AL202&gt;=0, RIGHT(TEXT(AL202,"0.#"),1)&lt;&gt;"."),TRUE,FALSE)</formula>
    </cfRule>
    <cfRule type="expression" dxfId="270" priority="270">
      <formula>IF(AND(AL202&gt;=0, RIGHT(TEXT(AL202,"0.#"),1)="."),TRUE,FALSE)</formula>
    </cfRule>
    <cfRule type="expression" dxfId="269" priority="271">
      <formula>IF(AND(AL202&lt;0, RIGHT(TEXT(AL202,"0.#"),1)&lt;&gt;"."),TRUE,FALSE)</formula>
    </cfRule>
    <cfRule type="expression" dxfId="268" priority="272">
      <formula>IF(AND(AL202&lt;0, RIGHT(TEXT(AL202,"0.#"),1)="."),TRUE,FALSE)</formula>
    </cfRule>
  </conditionalFormatting>
  <conditionalFormatting sqref="Y202:Y231">
    <cfRule type="expression" dxfId="267" priority="267">
      <formula>IF(RIGHT(TEXT(Y202,"0.#"),1)=".",FALSE,TRUE)</formula>
    </cfRule>
    <cfRule type="expression" dxfId="266" priority="268">
      <formula>IF(RIGHT(TEXT(Y202,"0.#"),1)=".",TRUE,FALSE)</formula>
    </cfRule>
  </conditionalFormatting>
  <conditionalFormatting sqref="AL235:AO264">
    <cfRule type="expression" dxfId="265" priority="263">
      <formula>IF(AND(AL235&gt;=0, RIGHT(TEXT(AL235,"0.#"),1)&lt;&gt;"."),TRUE,FALSE)</formula>
    </cfRule>
    <cfRule type="expression" dxfId="264" priority="264">
      <formula>IF(AND(AL235&gt;=0, RIGHT(TEXT(AL235,"0.#"),1)="."),TRUE,FALSE)</formula>
    </cfRule>
    <cfRule type="expression" dxfId="263" priority="265">
      <formula>IF(AND(AL235&lt;0, RIGHT(TEXT(AL235,"0.#"),1)&lt;&gt;"."),TRUE,FALSE)</formula>
    </cfRule>
    <cfRule type="expression" dxfId="262" priority="266">
      <formula>IF(AND(AL235&lt;0, RIGHT(TEXT(AL235,"0.#"),1)="."),TRUE,FALSE)</formula>
    </cfRule>
  </conditionalFormatting>
  <conditionalFormatting sqref="Y235:Y264">
    <cfRule type="expression" dxfId="261" priority="261">
      <formula>IF(RIGHT(TEXT(Y235,"0.#"),1)=".",FALSE,TRUE)</formula>
    </cfRule>
    <cfRule type="expression" dxfId="260" priority="262">
      <formula>IF(RIGHT(TEXT(Y235,"0.#"),1)=".",TRUE,FALSE)</formula>
    </cfRule>
  </conditionalFormatting>
  <conditionalFormatting sqref="AL268:AO297">
    <cfRule type="expression" dxfId="259" priority="257">
      <formula>IF(AND(AL268&gt;=0, RIGHT(TEXT(AL268,"0.#"),1)&lt;&gt;"."),TRUE,FALSE)</formula>
    </cfRule>
    <cfRule type="expression" dxfId="258" priority="258">
      <formula>IF(AND(AL268&gt;=0, RIGHT(TEXT(AL268,"0.#"),1)="."),TRUE,FALSE)</formula>
    </cfRule>
    <cfRule type="expression" dxfId="257" priority="259">
      <formula>IF(AND(AL268&lt;0, RIGHT(TEXT(AL268,"0.#"),1)&lt;&gt;"."),TRUE,FALSE)</formula>
    </cfRule>
    <cfRule type="expression" dxfId="256" priority="260">
      <formula>IF(AND(AL268&lt;0, RIGHT(TEXT(AL268,"0.#"),1)="."),TRUE,FALSE)</formula>
    </cfRule>
  </conditionalFormatting>
  <conditionalFormatting sqref="Y268:Y297">
    <cfRule type="expression" dxfId="255" priority="255">
      <formula>IF(RIGHT(TEXT(Y268,"0.#"),1)=".",FALSE,TRUE)</formula>
    </cfRule>
    <cfRule type="expression" dxfId="254" priority="256">
      <formula>IF(RIGHT(TEXT(Y268,"0.#"),1)=".",TRUE,FALSE)</formula>
    </cfRule>
  </conditionalFormatting>
  <conditionalFormatting sqref="AL301:AO330">
    <cfRule type="expression" dxfId="253" priority="251">
      <formula>IF(AND(AL301&gt;=0, RIGHT(TEXT(AL301,"0.#"),1)&lt;&gt;"."),TRUE,FALSE)</formula>
    </cfRule>
    <cfRule type="expression" dxfId="252" priority="252">
      <formula>IF(AND(AL301&gt;=0, RIGHT(TEXT(AL301,"0.#"),1)="."),TRUE,FALSE)</formula>
    </cfRule>
    <cfRule type="expression" dxfId="251" priority="253">
      <formula>IF(AND(AL301&lt;0, RIGHT(TEXT(AL301,"0.#"),1)&lt;&gt;"."),TRUE,FALSE)</formula>
    </cfRule>
    <cfRule type="expression" dxfId="250" priority="254">
      <formula>IF(AND(AL301&lt;0, RIGHT(TEXT(AL301,"0.#"),1)="."),TRUE,FALSE)</formula>
    </cfRule>
  </conditionalFormatting>
  <conditionalFormatting sqref="Y301:Y330">
    <cfRule type="expression" dxfId="249" priority="249">
      <formula>IF(RIGHT(TEXT(Y301,"0.#"),1)=".",FALSE,TRUE)</formula>
    </cfRule>
    <cfRule type="expression" dxfId="248" priority="250">
      <formula>IF(RIGHT(TEXT(Y301,"0.#"),1)=".",TRUE,FALSE)</formula>
    </cfRule>
  </conditionalFormatting>
  <conditionalFormatting sqref="AL334:AO363">
    <cfRule type="expression" dxfId="247" priority="245">
      <formula>IF(AND(AL334&gt;=0, RIGHT(TEXT(AL334,"0.#"),1)&lt;&gt;"."),TRUE,FALSE)</formula>
    </cfRule>
    <cfRule type="expression" dxfId="246" priority="246">
      <formula>IF(AND(AL334&gt;=0, RIGHT(TEXT(AL334,"0.#"),1)="."),TRUE,FALSE)</formula>
    </cfRule>
    <cfRule type="expression" dxfId="245" priority="247">
      <formula>IF(AND(AL334&lt;0, RIGHT(TEXT(AL334,"0.#"),1)&lt;&gt;"."),TRUE,FALSE)</formula>
    </cfRule>
    <cfRule type="expression" dxfId="244" priority="248">
      <formula>IF(AND(AL334&lt;0, RIGHT(TEXT(AL334,"0.#"),1)="."),TRUE,FALSE)</formula>
    </cfRule>
  </conditionalFormatting>
  <conditionalFormatting sqref="Y334:Y363">
    <cfRule type="expression" dxfId="243" priority="243">
      <formula>IF(RIGHT(TEXT(Y334,"0.#"),1)=".",FALSE,TRUE)</formula>
    </cfRule>
    <cfRule type="expression" dxfId="242" priority="244">
      <formula>IF(RIGHT(TEXT(Y334,"0.#"),1)=".",TRUE,FALSE)</formula>
    </cfRule>
  </conditionalFormatting>
  <conditionalFormatting sqref="AL367:AO396">
    <cfRule type="expression" dxfId="241" priority="239">
      <formula>IF(AND(AL367&gt;=0, RIGHT(TEXT(AL367,"0.#"),1)&lt;&gt;"."),TRUE,FALSE)</formula>
    </cfRule>
    <cfRule type="expression" dxfId="240" priority="240">
      <formula>IF(AND(AL367&gt;=0, RIGHT(TEXT(AL367,"0.#"),1)="."),TRUE,FALSE)</formula>
    </cfRule>
    <cfRule type="expression" dxfId="239" priority="241">
      <formula>IF(AND(AL367&lt;0, RIGHT(TEXT(AL367,"0.#"),1)&lt;&gt;"."),TRUE,FALSE)</formula>
    </cfRule>
    <cfRule type="expression" dxfId="238" priority="242">
      <formula>IF(AND(AL367&lt;0, RIGHT(TEXT(AL367,"0.#"),1)="."),TRUE,FALSE)</formula>
    </cfRule>
  </conditionalFormatting>
  <conditionalFormatting sqref="Y368:Y396">
    <cfRule type="expression" dxfId="237" priority="237">
      <formula>IF(RIGHT(TEXT(Y368,"0.#"),1)=".",FALSE,TRUE)</formula>
    </cfRule>
    <cfRule type="expression" dxfId="236" priority="238">
      <formula>IF(RIGHT(TEXT(Y368,"0.#"),1)=".",TRUE,FALSE)</formula>
    </cfRule>
  </conditionalFormatting>
  <conditionalFormatting sqref="AL400:AO429">
    <cfRule type="expression" dxfId="235" priority="233">
      <formula>IF(AND(AL400&gt;=0, RIGHT(TEXT(AL400,"0.#"),1)&lt;&gt;"."),TRUE,FALSE)</formula>
    </cfRule>
    <cfRule type="expression" dxfId="234" priority="234">
      <formula>IF(AND(AL400&gt;=0, RIGHT(TEXT(AL400,"0.#"),1)="."),TRUE,FALSE)</formula>
    </cfRule>
    <cfRule type="expression" dxfId="233" priority="235">
      <formula>IF(AND(AL400&lt;0, RIGHT(TEXT(AL400,"0.#"),1)&lt;&gt;"."),TRUE,FALSE)</formula>
    </cfRule>
    <cfRule type="expression" dxfId="232" priority="236">
      <formula>IF(AND(AL400&lt;0, RIGHT(TEXT(AL400,"0.#"),1)="."),TRUE,FALSE)</formula>
    </cfRule>
  </conditionalFormatting>
  <conditionalFormatting sqref="Y401:Y429">
    <cfRule type="expression" dxfId="231" priority="231">
      <formula>IF(RIGHT(TEXT(Y401,"0.#"),1)=".",FALSE,TRUE)</formula>
    </cfRule>
    <cfRule type="expression" dxfId="230" priority="232">
      <formula>IF(RIGHT(TEXT(Y401,"0.#"),1)=".",TRUE,FALSE)</formula>
    </cfRule>
  </conditionalFormatting>
  <conditionalFormatting sqref="AL433:AO462">
    <cfRule type="expression" dxfId="229" priority="227">
      <formula>IF(AND(AL433&gt;=0, RIGHT(TEXT(AL433,"0.#"),1)&lt;&gt;"."),TRUE,FALSE)</formula>
    </cfRule>
    <cfRule type="expression" dxfId="228" priority="228">
      <formula>IF(AND(AL433&gt;=0, RIGHT(TEXT(AL433,"0.#"),1)="."),TRUE,FALSE)</formula>
    </cfRule>
    <cfRule type="expression" dxfId="227" priority="229">
      <formula>IF(AND(AL433&lt;0, RIGHT(TEXT(AL433,"0.#"),1)&lt;&gt;"."),TRUE,FALSE)</formula>
    </cfRule>
    <cfRule type="expression" dxfId="226" priority="230">
      <formula>IF(AND(AL433&lt;0, RIGHT(TEXT(AL433,"0.#"),1)="."),TRUE,FALSE)</formula>
    </cfRule>
  </conditionalFormatting>
  <conditionalFormatting sqref="Y434:Y462">
    <cfRule type="expression" dxfId="225" priority="225">
      <formula>IF(RIGHT(TEXT(Y434,"0.#"),1)=".",FALSE,TRUE)</formula>
    </cfRule>
    <cfRule type="expression" dxfId="224" priority="226">
      <formula>IF(RIGHT(TEXT(Y434,"0.#"),1)=".",TRUE,FALSE)</formula>
    </cfRule>
  </conditionalFormatting>
  <conditionalFormatting sqref="AL466:AO495">
    <cfRule type="expression" dxfId="223" priority="221">
      <formula>IF(AND(AL466&gt;=0, RIGHT(TEXT(AL466,"0.#"),1)&lt;&gt;"."),TRUE,FALSE)</formula>
    </cfRule>
    <cfRule type="expression" dxfId="222" priority="222">
      <formula>IF(AND(AL466&gt;=0, RIGHT(TEXT(AL466,"0.#"),1)="."),TRUE,FALSE)</formula>
    </cfRule>
    <cfRule type="expression" dxfId="221" priority="223">
      <formula>IF(AND(AL466&lt;0, RIGHT(TEXT(AL466,"0.#"),1)&lt;&gt;"."),TRUE,FALSE)</formula>
    </cfRule>
    <cfRule type="expression" dxfId="220" priority="224">
      <formula>IF(AND(AL466&lt;0, RIGHT(TEXT(AL466,"0.#"),1)="."),TRUE,FALSE)</formula>
    </cfRule>
  </conditionalFormatting>
  <conditionalFormatting sqref="Y467:Y495">
    <cfRule type="expression" dxfId="219" priority="219">
      <formula>IF(RIGHT(TEXT(Y467,"0.#"),1)=".",FALSE,TRUE)</formula>
    </cfRule>
    <cfRule type="expression" dxfId="218" priority="220">
      <formula>IF(RIGHT(TEXT(Y467,"0.#"),1)=".",TRUE,FALSE)</formula>
    </cfRule>
  </conditionalFormatting>
  <conditionalFormatting sqref="AL501:AO528">
    <cfRule type="expression" dxfId="217" priority="215">
      <formula>IF(AND(AL501&gt;=0, RIGHT(TEXT(AL501,"0.#"),1)&lt;&gt;"."),TRUE,FALSE)</formula>
    </cfRule>
    <cfRule type="expression" dxfId="216" priority="216">
      <formula>IF(AND(AL501&gt;=0, RIGHT(TEXT(AL501,"0.#"),1)="."),TRUE,FALSE)</formula>
    </cfRule>
    <cfRule type="expression" dxfId="215" priority="217">
      <formula>IF(AND(AL501&lt;0, RIGHT(TEXT(AL501,"0.#"),1)&lt;&gt;"."),TRUE,FALSE)</formula>
    </cfRule>
    <cfRule type="expression" dxfId="214" priority="218">
      <formula>IF(AND(AL501&lt;0, RIGHT(TEXT(AL501,"0.#"),1)="."),TRUE,FALSE)</formula>
    </cfRule>
  </conditionalFormatting>
  <conditionalFormatting sqref="Y501:Y528">
    <cfRule type="expression" dxfId="213" priority="213">
      <formula>IF(RIGHT(TEXT(Y501,"0.#"),1)=".",FALSE,TRUE)</formula>
    </cfRule>
    <cfRule type="expression" dxfId="212" priority="214">
      <formula>IF(RIGHT(TEXT(Y501,"0.#"),1)=".",TRUE,FALSE)</formula>
    </cfRule>
  </conditionalFormatting>
  <conditionalFormatting sqref="AL533:AO561">
    <cfRule type="expression" dxfId="211" priority="209">
      <formula>IF(AND(AL533&gt;=0, RIGHT(TEXT(AL533,"0.#"),1)&lt;&gt;"."),TRUE,FALSE)</formula>
    </cfRule>
    <cfRule type="expression" dxfId="210" priority="210">
      <formula>IF(AND(AL533&gt;=0, RIGHT(TEXT(AL533,"0.#"),1)="."),TRUE,FALSE)</formula>
    </cfRule>
    <cfRule type="expression" dxfId="209" priority="211">
      <formula>IF(AND(AL533&lt;0, RIGHT(TEXT(AL533,"0.#"),1)&lt;&gt;"."),TRUE,FALSE)</formula>
    </cfRule>
    <cfRule type="expression" dxfId="208" priority="212">
      <formula>IF(AND(AL533&lt;0, RIGHT(TEXT(AL533,"0.#"),1)="."),TRUE,FALSE)</formula>
    </cfRule>
  </conditionalFormatting>
  <conditionalFormatting sqref="Y533:Y561">
    <cfRule type="expression" dxfId="207" priority="207">
      <formula>IF(RIGHT(TEXT(Y533,"0.#"),1)=".",FALSE,TRUE)</formula>
    </cfRule>
    <cfRule type="expression" dxfId="206" priority="208">
      <formula>IF(RIGHT(TEXT(Y533,"0.#"),1)=".",TRUE,FALSE)</formula>
    </cfRule>
  </conditionalFormatting>
  <conditionalFormatting sqref="AL566:AO594">
    <cfRule type="expression" dxfId="205" priority="203">
      <formula>IF(AND(AL566&gt;=0, RIGHT(TEXT(AL566,"0.#"),1)&lt;&gt;"."),TRUE,FALSE)</formula>
    </cfRule>
    <cfRule type="expression" dxfId="204" priority="204">
      <formula>IF(AND(AL566&gt;=0, RIGHT(TEXT(AL566,"0.#"),1)="."),TRUE,FALSE)</formula>
    </cfRule>
    <cfRule type="expression" dxfId="203" priority="205">
      <formula>IF(AND(AL566&lt;0, RIGHT(TEXT(AL566,"0.#"),1)&lt;&gt;"."),TRUE,FALSE)</formula>
    </cfRule>
    <cfRule type="expression" dxfId="202" priority="206">
      <formula>IF(AND(AL566&lt;0, RIGHT(TEXT(AL566,"0.#"),1)="."),TRUE,FALSE)</formula>
    </cfRule>
  </conditionalFormatting>
  <conditionalFormatting sqref="Y566:Y594">
    <cfRule type="expression" dxfId="201" priority="201">
      <formula>IF(RIGHT(TEXT(Y566,"0.#"),1)=".",FALSE,TRUE)</formula>
    </cfRule>
    <cfRule type="expression" dxfId="200" priority="202">
      <formula>IF(RIGHT(TEXT(Y566,"0.#"),1)=".",TRUE,FALSE)</formula>
    </cfRule>
  </conditionalFormatting>
  <conditionalFormatting sqref="AL598:AO627">
    <cfRule type="expression" dxfId="199" priority="197">
      <formula>IF(AND(AL598&gt;=0, RIGHT(TEXT(AL598,"0.#"),1)&lt;&gt;"."),TRUE,FALSE)</formula>
    </cfRule>
    <cfRule type="expression" dxfId="198" priority="198">
      <formula>IF(AND(AL598&gt;=0, RIGHT(TEXT(AL598,"0.#"),1)="."),TRUE,FALSE)</formula>
    </cfRule>
    <cfRule type="expression" dxfId="197" priority="199">
      <formula>IF(AND(AL598&lt;0, RIGHT(TEXT(AL598,"0.#"),1)&lt;&gt;"."),TRUE,FALSE)</formula>
    </cfRule>
    <cfRule type="expression" dxfId="196" priority="200">
      <formula>IF(AND(AL598&lt;0, RIGHT(TEXT(AL598,"0.#"),1)="."),TRUE,FALSE)</formula>
    </cfRule>
  </conditionalFormatting>
  <conditionalFormatting sqref="Y599:Y627">
    <cfRule type="expression" dxfId="195" priority="195">
      <formula>IF(RIGHT(TEXT(Y599,"0.#"),1)=".",FALSE,TRUE)</formula>
    </cfRule>
    <cfRule type="expression" dxfId="194" priority="196">
      <formula>IF(RIGHT(TEXT(Y599,"0.#"),1)=".",TRUE,FALSE)</formula>
    </cfRule>
  </conditionalFormatting>
  <conditionalFormatting sqref="AL632:AO660">
    <cfRule type="expression" dxfId="193" priority="191">
      <formula>IF(AND(AL632&gt;=0, RIGHT(TEXT(AL632,"0.#"),1)&lt;&gt;"."),TRUE,FALSE)</formula>
    </cfRule>
    <cfRule type="expression" dxfId="192" priority="192">
      <formula>IF(AND(AL632&gt;=0, RIGHT(TEXT(AL632,"0.#"),1)="."),TRUE,FALSE)</formula>
    </cfRule>
    <cfRule type="expression" dxfId="191" priority="193">
      <formula>IF(AND(AL632&lt;0, RIGHT(TEXT(AL632,"0.#"),1)&lt;&gt;"."),TRUE,FALSE)</formula>
    </cfRule>
    <cfRule type="expression" dxfId="190" priority="194">
      <formula>IF(AND(AL632&lt;0, RIGHT(TEXT(AL632,"0.#"),1)="."),TRUE,FALSE)</formula>
    </cfRule>
  </conditionalFormatting>
  <conditionalFormatting sqref="Y632:Y660">
    <cfRule type="expression" dxfId="189" priority="189">
      <formula>IF(RIGHT(TEXT(Y632,"0.#"),1)=".",FALSE,TRUE)</formula>
    </cfRule>
    <cfRule type="expression" dxfId="188" priority="190">
      <formula>IF(RIGHT(TEXT(Y632,"0.#"),1)=".",TRUE,FALSE)</formula>
    </cfRule>
  </conditionalFormatting>
  <conditionalFormatting sqref="AL665:AO693">
    <cfRule type="expression" dxfId="187" priority="185">
      <formula>IF(AND(AL665&gt;=0, RIGHT(TEXT(AL665,"0.#"),1)&lt;&gt;"."),TRUE,FALSE)</formula>
    </cfRule>
    <cfRule type="expression" dxfId="186" priority="186">
      <formula>IF(AND(AL665&gt;=0, RIGHT(TEXT(AL665,"0.#"),1)="."),TRUE,FALSE)</formula>
    </cfRule>
    <cfRule type="expression" dxfId="185" priority="187">
      <formula>IF(AND(AL665&lt;0, RIGHT(TEXT(AL665,"0.#"),1)&lt;&gt;"."),TRUE,FALSE)</formula>
    </cfRule>
    <cfRule type="expression" dxfId="184" priority="188">
      <formula>IF(AND(AL665&lt;0, RIGHT(TEXT(AL665,"0.#"),1)="."),TRUE,FALSE)</formula>
    </cfRule>
  </conditionalFormatting>
  <conditionalFormatting sqref="Y665:Y693">
    <cfRule type="expression" dxfId="183" priority="183">
      <formula>IF(RIGHT(TEXT(Y665,"0.#"),1)=".",FALSE,TRUE)</formula>
    </cfRule>
    <cfRule type="expression" dxfId="182" priority="184">
      <formula>IF(RIGHT(TEXT(Y665,"0.#"),1)=".",TRUE,FALSE)</formula>
    </cfRule>
  </conditionalFormatting>
  <conditionalFormatting sqref="AL698:AO726">
    <cfRule type="expression" dxfId="181" priority="179">
      <formula>IF(AND(AL698&gt;=0, RIGHT(TEXT(AL698,"0.#"),1)&lt;&gt;"."),TRUE,FALSE)</formula>
    </cfRule>
    <cfRule type="expression" dxfId="180" priority="180">
      <formula>IF(AND(AL698&gt;=0, RIGHT(TEXT(AL698,"0.#"),1)="."),TRUE,FALSE)</formula>
    </cfRule>
    <cfRule type="expression" dxfId="179" priority="181">
      <formula>IF(AND(AL698&lt;0, RIGHT(TEXT(AL698,"0.#"),1)&lt;&gt;"."),TRUE,FALSE)</formula>
    </cfRule>
    <cfRule type="expression" dxfId="178" priority="182">
      <formula>IF(AND(AL698&lt;0, RIGHT(TEXT(AL698,"0.#"),1)="."),TRUE,FALSE)</formula>
    </cfRule>
  </conditionalFormatting>
  <conditionalFormatting sqref="Y698:Y726">
    <cfRule type="expression" dxfId="177" priority="177">
      <formula>IF(RIGHT(TEXT(Y698,"0.#"),1)=".",FALSE,TRUE)</formula>
    </cfRule>
    <cfRule type="expression" dxfId="176" priority="178">
      <formula>IF(RIGHT(TEXT(Y698,"0.#"),1)=".",TRUE,FALSE)</formula>
    </cfRule>
  </conditionalFormatting>
  <conditionalFormatting sqref="AL731:AO759">
    <cfRule type="expression" dxfId="175" priority="173">
      <formula>IF(AND(AL731&gt;=0, RIGHT(TEXT(AL731,"0.#"),1)&lt;&gt;"."),TRUE,FALSE)</formula>
    </cfRule>
    <cfRule type="expression" dxfId="174" priority="174">
      <formula>IF(AND(AL731&gt;=0, RIGHT(TEXT(AL731,"0.#"),1)="."),TRUE,FALSE)</formula>
    </cfRule>
    <cfRule type="expression" dxfId="173" priority="175">
      <formula>IF(AND(AL731&lt;0, RIGHT(TEXT(AL731,"0.#"),1)&lt;&gt;"."),TRUE,FALSE)</formula>
    </cfRule>
    <cfRule type="expression" dxfId="172" priority="176">
      <formula>IF(AND(AL731&lt;0, RIGHT(TEXT(AL731,"0.#"),1)="."),TRUE,FALSE)</formula>
    </cfRule>
  </conditionalFormatting>
  <conditionalFormatting sqref="Y731:Y759">
    <cfRule type="expression" dxfId="171" priority="171">
      <formula>IF(RIGHT(TEXT(Y731,"0.#"),1)=".",FALSE,TRUE)</formula>
    </cfRule>
    <cfRule type="expression" dxfId="170" priority="172">
      <formula>IF(RIGHT(TEXT(Y731,"0.#"),1)=".",TRUE,FALSE)</formula>
    </cfRule>
  </conditionalFormatting>
  <conditionalFormatting sqref="AL764:AO792">
    <cfRule type="expression" dxfId="169" priority="167">
      <formula>IF(AND(AL764&gt;=0, RIGHT(TEXT(AL764,"0.#"),1)&lt;&gt;"."),TRUE,FALSE)</formula>
    </cfRule>
    <cfRule type="expression" dxfId="168" priority="168">
      <formula>IF(AND(AL764&gt;=0, RIGHT(TEXT(AL764,"0.#"),1)="."),TRUE,FALSE)</formula>
    </cfRule>
    <cfRule type="expression" dxfId="167" priority="169">
      <formula>IF(AND(AL764&lt;0, RIGHT(TEXT(AL764,"0.#"),1)&lt;&gt;"."),TRUE,FALSE)</formula>
    </cfRule>
    <cfRule type="expression" dxfId="166" priority="170">
      <formula>IF(AND(AL764&lt;0, RIGHT(TEXT(AL764,"0.#"),1)="."),TRUE,FALSE)</formula>
    </cfRule>
  </conditionalFormatting>
  <conditionalFormatting sqref="Y764:Y792">
    <cfRule type="expression" dxfId="165" priority="165">
      <formula>IF(RIGHT(TEXT(Y764,"0.#"),1)=".",FALSE,TRUE)</formula>
    </cfRule>
    <cfRule type="expression" dxfId="164" priority="166">
      <formula>IF(RIGHT(TEXT(Y764,"0.#"),1)=".",TRUE,FALSE)</formula>
    </cfRule>
  </conditionalFormatting>
  <conditionalFormatting sqref="AL797:AO825">
    <cfRule type="expression" dxfId="163" priority="161">
      <formula>IF(AND(AL797&gt;=0, RIGHT(TEXT(AL797,"0.#"),1)&lt;&gt;"."),TRUE,FALSE)</formula>
    </cfRule>
    <cfRule type="expression" dxfId="162" priority="162">
      <formula>IF(AND(AL797&gt;=0, RIGHT(TEXT(AL797,"0.#"),1)="."),TRUE,FALSE)</formula>
    </cfRule>
    <cfRule type="expression" dxfId="161" priority="163">
      <formula>IF(AND(AL797&lt;0, RIGHT(TEXT(AL797,"0.#"),1)&lt;&gt;"."),TRUE,FALSE)</formula>
    </cfRule>
    <cfRule type="expression" dxfId="160" priority="164">
      <formula>IF(AND(AL797&lt;0, RIGHT(TEXT(AL797,"0.#"),1)="."),TRUE,FALSE)</formula>
    </cfRule>
  </conditionalFormatting>
  <conditionalFormatting sqref="Y797:Y825">
    <cfRule type="expression" dxfId="159" priority="159">
      <formula>IF(RIGHT(TEXT(Y797,"0.#"),1)=".",FALSE,TRUE)</formula>
    </cfRule>
    <cfRule type="expression" dxfId="158" priority="160">
      <formula>IF(RIGHT(TEXT(Y797,"0.#"),1)=".",TRUE,FALSE)</formula>
    </cfRule>
  </conditionalFormatting>
  <conditionalFormatting sqref="AL830:AO858">
    <cfRule type="expression" dxfId="157" priority="155">
      <formula>IF(AND(AL830&gt;=0, RIGHT(TEXT(AL830,"0.#"),1)&lt;&gt;"."),TRUE,FALSE)</formula>
    </cfRule>
    <cfRule type="expression" dxfId="156" priority="156">
      <formula>IF(AND(AL830&gt;=0, RIGHT(TEXT(AL830,"0.#"),1)="."),TRUE,FALSE)</formula>
    </cfRule>
    <cfRule type="expression" dxfId="155" priority="157">
      <formula>IF(AND(AL830&lt;0, RIGHT(TEXT(AL830,"0.#"),1)&lt;&gt;"."),TRUE,FALSE)</formula>
    </cfRule>
    <cfRule type="expression" dxfId="154" priority="158">
      <formula>IF(AND(AL830&lt;0, RIGHT(TEXT(AL830,"0.#"),1)="."),TRUE,FALSE)</formula>
    </cfRule>
  </conditionalFormatting>
  <conditionalFormatting sqref="Y830:Y858">
    <cfRule type="expression" dxfId="153" priority="153">
      <formula>IF(RIGHT(TEXT(Y830,"0.#"),1)=".",FALSE,TRUE)</formula>
    </cfRule>
    <cfRule type="expression" dxfId="152" priority="154">
      <formula>IF(RIGHT(TEXT(Y830,"0.#"),1)=".",TRUE,FALSE)</formula>
    </cfRule>
  </conditionalFormatting>
  <conditionalFormatting sqref="AL863:AO891">
    <cfRule type="expression" dxfId="151" priority="149">
      <formula>IF(AND(AL863&gt;=0, RIGHT(TEXT(AL863,"0.#"),1)&lt;&gt;"."),TRUE,FALSE)</formula>
    </cfRule>
    <cfRule type="expression" dxfId="150" priority="150">
      <formula>IF(AND(AL863&gt;=0, RIGHT(TEXT(AL863,"0.#"),1)="."),TRUE,FALSE)</formula>
    </cfRule>
    <cfRule type="expression" dxfId="149" priority="151">
      <formula>IF(AND(AL863&lt;0, RIGHT(TEXT(AL863,"0.#"),1)&lt;&gt;"."),TRUE,FALSE)</formula>
    </cfRule>
    <cfRule type="expression" dxfId="148" priority="152">
      <formula>IF(AND(AL863&lt;0, RIGHT(TEXT(AL863,"0.#"),1)="."),TRUE,FALSE)</formula>
    </cfRule>
  </conditionalFormatting>
  <conditionalFormatting sqref="Y863:Y891">
    <cfRule type="expression" dxfId="147" priority="147">
      <formula>IF(RIGHT(TEXT(Y863,"0.#"),1)=".",FALSE,TRUE)</formula>
    </cfRule>
    <cfRule type="expression" dxfId="146" priority="148">
      <formula>IF(RIGHT(TEXT(Y863,"0.#"),1)=".",TRUE,FALSE)</formula>
    </cfRule>
  </conditionalFormatting>
  <conditionalFormatting sqref="AL896:AO924">
    <cfRule type="expression" dxfId="145" priority="143">
      <formula>IF(AND(AL896&gt;=0, RIGHT(TEXT(AL896,"0.#"),1)&lt;&gt;"."),TRUE,FALSE)</formula>
    </cfRule>
    <cfRule type="expression" dxfId="144" priority="144">
      <formula>IF(AND(AL896&gt;=0, RIGHT(TEXT(AL896,"0.#"),1)="."),TRUE,FALSE)</formula>
    </cfRule>
    <cfRule type="expression" dxfId="143" priority="145">
      <formula>IF(AND(AL896&lt;0, RIGHT(TEXT(AL896,"0.#"),1)&lt;&gt;"."),TRUE,FALSE)</formula>
    </cfRule>
    <cfRule type="expression" dxfId="142" priority="146">
      <formula>IF(AND(AL896&lt;0, RIGHT(TEXT(AL896,"0.#"),1)="."),TRUE,FALSE)</formula>
    </cfRule>
  </conditionalFormatting>
  <conditionalFormatting sqref="Y896:Y924">
    <cfRule type="expression" dxfId="141" priority="141">
      <formula>IF(RIGHT(TEXT(Y896,"0.#"),1)=".",FALSE,TRUE)</formula>
    </cfRule>
    <cfRule type="expression" dxfId="140" priority="142">
      <formula>IF(RIGHT(TEXT(Y896,"0.#"),1)=".",TRUE,FALSE)</formula>
    </cfRule>
  </conditionalFormatting>
  <conditionalFormatting sqref="AL929:AO957">
    <cfRule type="expression" dxfId="139" priority="137">
      <formula>IF(AND(AL929&gt;=0, RIGHT(TEXT(AL929,"0.#"),1)&lt;&gt;"."),TRUE,FALSE)</formula>
    </cfRule>
    <cfRule type="expression" dxfId="138" priority="138">
      <formula>IF(AND(AL929&gt;=0, RIGHT(TEXT(AL929,"0.#"),1)="."),TRUE,FALSE)</formula>
    </cfRule>
    <cfRule type="expression" dxfId="137" priority="139">
      <formula>IF(AND(AL929&lt;0, RIGHT(TEXT(AL929,"0.#"),1)&lt;&gt;"."),TRUE,FALSE)</formula>
    </cfRule>
    <cfRule type="expression" dxfId="136" priority="140">
      <formula>IF(AND(AL929&lt;0, RIGHT(TEXT(AL929,"0.#"),1)="."),TRUE,FALSE)</formula>
    </cfRule>
  </conditionalFormatting>
  <conditionalFormatting sqref="Y929:Y957">
    <cfRule type="expression" dxfId="135" priority="135">
      <formula>IF(RIGHT(TEXT(Y929,"0.#"),1)=".",FALSE,TRUE)</formula>
    </cfRule>
    <cfRule type="expression" dxfId="134" priority="136">
      <formula>IF(RIGHT(TEXT(Y929,"0.#"),1)=".",TRUE,FALSE)</formula>
    </cfRule>
  </conditionalFormatting>
  <conditionalFormatting sqref="AL962:AO990">
    <cfRule type="expression" dxfId="133" priority="131">
      <formula>IF(AND(AL962&gt;=0, RIGHT(TEXT(AL962,"0.#"),1)&lt;&gt;"."),TRUE,FALSE)</formula>
    </cfRule>
    <cfRule type="expression" dxfId="132" priority="132">
      <formula>IF(AND(AL962&gt;=0, RIGHT(TEXT(AL962,"0.#"),1)="."),TRUE,FALSE)</formula>
    </cfRule>
    <cfRule type="expression" dxfId="131" priority="133">
      <formula>IF(AND(AL962&lt;0, RIGHT(TEXT(AL962,"0.#"),1)&lt;&gt;"."),TRUE,FALSE)</formula>
    </cfRule>
    <cfRule type="expression" dxfId="130" priority="134">
      <formula>IF(AND(AL962&lt;0, RIGHT(TEXT(AL962,"0.#"),1)="."),TRUE,FALSE)</formula>
    </cfRule>
  </conditionalFormatting>
  <conditionalFormatting sqref="Y962:Y990">
    <cfRule type="expression" dxfId="129" priority="129">
      <formula>IF(RIGHT(TEXT(Y962,"0.#"),1)=".",FALSE,TRUE)</formula>
    </cfRule>
    <cfRule type="expression" dxfId="128" priority="130">
      <formula>IF(RIGHT(TEXT(Y962,"0.#"),1)=".",TRUE,FALSE)</formula>
    </cfRule>
  </conditionalFormatting>
  <conditionalFormatting sqref="AL995:AO1023">
    <cfRule type="expression" dxfId="127" priority="125">
      <formula>IF(AND(AL995&gt;=0, RIGHT(TEXT(AL995,"0.#"),1)&lt;&gt;"."),TRUE,FALSE)</formula>
    </cfRule>
    <cfRule type="expression" dxfId="126" priority="126">
      <formula>IF(AND(AL995&gt;=0, RIGHT(TEXT(AL995,"0.#"),1)="."),TRUE,FALSE)</formula>
    </cfRule>
    <cfRule type="expression" dxfId="125" priority="127">
      <formula>IF(AND(AL995&lt;0, RIGHT(TEXT(AL995,"0.#"),1)&lt;&gt;"."),TRUE,FALSE)</formula>
    </cfRule>
    <cfRule type="expression" dxfId="124" priority="128">
      <formula>IF(AND(AL995&lt;0, RIGHT(TEXT(AL995,"0.#"),1)="."),TRUE,FALSE)</formula>
    </cfRule>
  </conditionalFormatting>
  <conditionalFormatting sqref="Y995:Y1023">
    <cfRule type="expression" dxfId="123" priority="123">
      <formula>IF(RIGHT(TEXT(Y995,"0.#"),1)=".",FALSE,TRUE)</formula>
    </cfRule>
    <cfRule type="expression" dxfId="122" priority="124">
      <formula>IF(RIGHT(TEXT(Y995,"0.#"),1)=".",TRUE,FALSE)</formula>
    </cfRule>
  </conditionalFormatting>
  <conditionalFormatting sqref="AL1027:AO1027 AL1036:AO1056">
    <cfRule type="expression" dxfId="121" priority="119">
      <formula>IF(AND(AL1027&gt;=0, RIGHT(TEXT(AL1027,"0.#"),1)&lt;&gt;"."),TRUE,FALSE)</formula>
    </cfRule>
    <cfRule type="expression" dxfId="120" priority="120">
      <formula>IF(AND(AL1027&gt;=0, RIGHT(TEXT(AL1027,"0.#"),1)="."),TRUE,FALSE)</formula>
    </cfRule>
    <cfRule type="expression" dxfId="119" priority="121">
      <formula>IF(AND(AL1027&lt;0, RIGHT(TEXT(AL1027,"0.#"),1)&lt;&gt;"."),TRUE,FALSE)</formula>
    </cfRule>
    <cfRule type="expression" dxfId="118" priority="122">
      <formula>IF(AND(AL1027&lt;0, RIGHT(TEXT(AL1027,"0.#"),1)="."),TRUE,FALSE)</formula>
    </cfRule>
  </conditionalFormatting>
  <conditionalFormatting sqref="Y1036:Y1056">
    <cfRule type="expression" dxfId="117" priority="117">
      <formula>IF(RIGHT(TEXT(Y1036,"0.#"),1)=".",FALSE,TRUE)</formula>
    </cfRule>
    <cfRule type="expression" dxfId="116" priority="118">
      <formula>IF(RIGHT(TEXT(Y1036,"0.#"),1)=".",TRUE,FALSE)</formula>
    </cfRule>
  </conditionalFormatting>
  <conditionalFormatting sqref="AL1061:AO1089">
    <cfRule type="expression" dxfId="115" priority="113">
      <formula>IF(AND(AL1061&gt;=0, RIGHT(TEXT(AL1061,"0.#"),1)&lt;&gt;"."),TRUE,FALSE)</formula>
    </cfRule>
    <cfRule type="expression" dxfId="114" priority="114">
      <formula>IF(AND(AL1061&gt;=0, RIGHT(TEXT(AL1061,"0.#"),1)="."),TRUE,FALSE)</formula>
    </cfRule>
    <cfRule type="expression" dxfId="113" priority="115">
      <formula>IF(AND(AL1061&lt;0, RIGHT(TEXT(AL1061,"0.#"),1)&lt;&gt;"."),TRUE,FALSE)</formula>
    </cfRule>
    <cfRule type="expression" dxfId="112" priority="116">
      <formula>IF(AND(AL1061&lt;0, RIGHT(TEXT(AL1061,"0.#"),1)="."),TRUE,FALSE)</formula>
    </cfRule>
  </conditionalFormatting>
  <conditionalFormatting sqref="Y1061:Y1089">
    <cfRule type="expression" dxfId="111" priority="111">
      <formula>IF(RIGHT(TEXT(Y1061,"0.#"),1)=".",FALSE,TRUE)</formula>
    </cfRule>
    <cfRule type="expression" dxfId="110" priority="112">
      <formula>IF(RIGHT(TEXT(Y1061,"0.#"),1)=".",TRUE,FALSE)</formula>
    </cfRule>
  </conditionalFormatting>
  <conditionalFormatting sqref="AL1093:AO1122">
    <cfRule type="expression" dxfId="109" priority="107">
      <formula>IF(AND(AL1093&gt;=0, RIGHT(TEXT(AL1093,"0.#"),1)&lt;&gt;"."),TRUE,FALSE)</formula>
    </cfRule>
    <cfRule type="expression" dxfId="108" priority="108">
      <formula>IF(AND(AL1093&gt;=0, RIGHT(TEXT(AL1093,"0.#"),1)="."),TRUE,FALSE)</formula>
    </cfRule>
    <cfRule type="expression" dxfId="107" priority="109">
      <formula>IF(AND(AL1093&lt;0, RIGHT(TEXT(AL1093,"0.#"),1)&lt;&gt;"."),TRUE,FALSE)</formula>
    </cfRule>
    <cfRule type="expression" dxfId="106" priority="110">
      <formula>IF(AND(AL1093&lt;0, RIGHT(TEXT(AL1093,"0.#"),1)="."),TRUE,FALSE)</formula>
    </cfRule>
  </conditionalFormatting>
  <conditionalFormatting sqref="Y1094:Y1122">
    <cfRule type="expression" dxfId="105" priority="105">
      <formula>IF(RIGHT(TEXT(Y1094,"0.#"),1)=".",FALSE,TRUE)</formula>
    </cfRule>
    <cfRule type="expression" dxfId="104" priority="106">
      <formula>IF(RIGHT(TEXT(Y1094,"0.#"),1)=".",TRUE,FALSE)</formula>
    </cfRule>
  </conditionalFormatting>
  <conditionalFormatting sqref="AL1126:AO1155">
    <cfRule type="expression" dxfId="103" priority="101">
      <formula>IF(AND(AL1126&gt;=0, RIGHT(TEXT(AL1126,"0.#"),1)&lt;&gt;"."),TRUE,FALSE)</formula>
    </cfRule>
    <cfRule type="expression" dxfId="102" priority="102">
      <formula>IF(AND(AL1126&gt;=0, RIGHT(TEXT(AL1126,"0.#"),1)="."),TRUE,FALSE)</formula>
    </cfRule>
    <cfRule type="expression" dxfId="101" priority="103">
      <formula>IF(AND(AL1126&lt;0, RIGHT(TEXT(AL1126,"0.#"),1)&lt;&gt;"."),TRUE,FALSE)</formula>
    </cfRule>
    <cfRule type="expression" dxfId="100" priority="104">
      <formula>IF(AND(AL1126&lt;0, RIGHT(TEXT(AL1126,"0.#"),1)="."),TRUE,FALSE)</formula>
    </cfRule>
  </conditionalFormatting>
  <conditionalFormatting sqref="Y1126:Y1155">
    <cfRule type="expression" dxfId="99" priority="99">
      <formula>IF(RIGHT(TEXT(Y1126,"0.#"),1)=".",FALSE,TRUE)</formula>
    </cfRule>
    <cfRule type="expression" dxfId="98" priority="100">
      <formula>IF(RIGHT(TEXT(Y1126,"0.#"),1)=".",TRUE,FALSE)</formula>
    </cfRule>
  </conditionalFormatting>
  <conditionalFormatting sqref="AL1159:AO1188">
    <cfRule type="expression" dxfId="97" priority="95">
      <formula>IF(AND(AL1159&gt;=0, RIGHT(TEXT(AL1159,"0.#"),1)&lt;&gt;"."),TRUE,FALSE)</formula>
    </cfRule>
    <cfRule type="expression" dxfId="96" priority="96">
      <formula>IF(AND(AL1159&gt;=0, RIGHT(TEXT(AL1159,"0.#"),1)="."),TRUE,FALSE)</formula>
    </cfRule>
    <cfRule type="expression" dxfId="95" priority="97">
      <formula>IF(AND(AL1159&lt;0, RIGHT(TEXT(AL1159,"0.#"),1)&lt;&gt;"."),TRUE,FALSE)</formula>
    </cfRule>
    <cfRule type="expression" dxfId="94" priority="98">
      <formula>IF(AND(AL1159&lt;0, RIGHT(TEXT(AL1159,"0.#"),1)="."),TRUE,FALSE)</formula>
    </cfRule>
  </conditionalFormatting>
  <conditionalFormatting sqref="Y1159:Y1188">
    <cfRule type="expression" dxfId="93" priority="93">
      <formula>IF(RIGHT(TEXT(Y1159,"0.#"),1)=".",FALSE,TRUE)</formula>
    </cfRule>
    <cfRule type="expression" dxfId="92" priority="94">
      <formula>IF(RIGHT(TEXT(Y1159,"0.#"),1)=".",TRUE,FALSE)</formula>
    </cfRule>
  </conditionalFormatting>
  <conditionalFormatting sqref="AL1192:AO1221">
    <cfRule type="expression" dxfId="91" priority="89">
      <formula>IF(AND(AL1192&gt;=0, RIGHT(TEXT(AL1192,"0.#"),1)&lt;&gt;"."),TRUE,FALSE)</formula>
    </cfRule>
    <cfRule type="expression" dxfId="90" priority="90">
      <formula>IF(AND(AL1192&gt;=0, RIGHT(TEXT(AL1192,"0.#"),1)="."),TRUE,FALSE)</formula>
    </cfRule>
    <cfRule type="expression" dxfId="89" priority="91">
      <formula>IF(AND(AL1192&lt;0, RIGHT(TEXT(AL1192,"0.#"),1)&lt;&gt;"."),TRUE,FALSE)</formula>
    </cfRule>
    <cfRule type="expression" dxfId="88" priority="92">
      <formula>IF(AND(AL1192&lt;0, RIGHT(TEXT(AL1192,"0.#"),1)="."),TRUE,FALSE)</formula>
    </cfRule>
  </conditionalFormatting>
  <conditionalFormatting sqref="Y1192:Y1221">
    <cfRule type="expression" dxfId="87" priority="87">
      <formula>IF(RIGHT(TEXT(Y1192,"0.#"),1)=".",FALSE,TRUE)</formula>
    </cfRule>
    <cfRule type="expression" dxfId="86" priority="88">
      <formula>IF(RIGHT(TEXT(Y1192,"0.#"),1)=".",TRUE,FALSE)</formula>
    </cfRule>
  </conditionalFormatting>
  <conditionalFormatting sqref="AL1225:AO1254">
    <cfRule type="expression" dxfId="85" priority="83">
      <formula>IF(AND(AL1225&gt;=0, RIGHT(TEXT(AL1225,"0.#"),1)&lt;&gt;"."),TRUE,FALSE)</formula>
    </cfRule>
    <cfRule type="expression" dxfId="84" priority="84">
      <formula>IF(AND(AL1225&gt;=0, RIGHT(TEXT(AL1225,"0.#"),1)="."),TRUE,FALSE)</formula>
    </cfRule>
    <cfRule type="expression" dxfId="83" priority="85">
      <formula>IF(AND(AL1225&lt;0, RIGHT(TEXT(AL1225,"0.#"),1)&lt;&gt;"."),TRUE,FALSE)</formula>
    </cfRule>
    <cfRule type="expression" dxfId="82" priority="86">
      <formula>IF(AND(AL1225&lt;0, RIGHT(TEXT(AL1225,"0.#"),1)="."),TRUE,FALSE)</formula>
    </cfRule>
  </conditionalFormatting>
  <conditionalFormatting sqref="Y1225:Y1254">
    <cfRule type="expression" dxfId="81" priority="81">
      <formula>IF(RIGHT(TEXT(Y1225,"0.#"),1)=".",FALSE,TRUE)</formula>
    </cfRule>
    <cfRule type="expression" dxfId="80" priority="82">
      <formula>IF(RIGHT(TEXT(Y1225,"0.#"),1)=".",TRUE,FALSE)</formula>
    </cfRule>
  </conditionalFormatting>
  <conditionalFormatting sqref="AL1258:AO1287">
    <cfRule type="expression" dxfId="79" priority="77">
      <formula>IF(AND(AL1258&gt;=0, RIGHT(TEXT(AL1258,"0.#"),1)&lt;&gt;"."),TRUE,FALSE)</formula>
    </cfRule>
    <cfRule type="expression" dxfId="78" priority="78">
      <formula>IF(AND(AL1258&gt;=0, RIGHT(TEXT(AL1258,"0.#"),1)="."),TRUE,FALSE)</formula>
    </cfRule>
    <cfRule type="expression" dxfId="77" priority="79">
      <formula>IF(AND(AL1258&lt;0, RIGHT(TEXT(AL1258,"0.#"),1)&lt;&gt;"."),TRUE,FALSE)</formula>
    </cfRule>
    <cfRule type="expression" dxfId="76" priority="80">
      <formula>IF(AND(AL1258&lt;0, RIGHT(TEXT(AL1258,"0.#"),1)="."),TRUE,FALSE)</formula>
    </cfRule>
  </conditionalFormatting>
  <conditionalFormatting sqref="Y1258:Y1287">
    <cfRule type="expression" dxfId="75" priority="75">
      <formula>IF(RIGHT(TEXT(Y1258,"0.#"),1)=".",FALSE,TRUE)</formula>
    </cfRule>
    <cfRule type="expression" dxfId="74" priority="76">
      <formula>IF(RIGHT(TEXT(Y1258,"0.#"),1)=".",TRUE,FALSE)</formula>
    </cfRule>
  </conditionalFormatting>
  <conditionalFormatting sqref="AL1291:AO1320">
    <cfRule type="expression" dxfId="73" priority="71">
      <formula>IF(AND(AL1291&gt;=0, RIGHT(TEXT(AL1291,"0.#"),1)&lt;&gt;"."),TRUE,FALSE)</formula>
    </cfRule>
    <cfRule type="expression" dxfId="72" priority="72">
      <formula>IF(AND(AL1291&gt;=0, RIGHT(TEXT(AL1291,"0.#"),1)="."),TRUE,FALSE)</formula>
    </cfRule>
    <cfRule type="expression" dxfId="71" priority="73">
      <formula>IF(AND(AL1291&lt;0, RIGHT(TEXT(AL1291,"0.#"),1)&lt;&gt;"."),TRUE,FALSE)</formula>
    </cfRule>
    <cfRule type="expression" dxfId="70" priority="74">
      <formula>IF(AND(AL1291&lt;0, RIGHT(TEXT(AL1291,"0.#"),1)="."),TRUE,FALSE)</formula>
    </cfRule>
  </conditionalFormatting>
  <conditionalFormatting sqref="Y1291:Y1320">
    <cfRule type="expression" dxfId="69" priority="69">
      <formula>IF(RIGHT(TEXT(Y1291,"0.#"),1)=".",FALSE,TRUE)</formula>
    </cfRule>
    <cfRule type="expression" dxfId="68" priority="70">
      <formula>IF(RIGHT(TEXT(Y1291,"0.#"),1)=".",TRUE,FALSE)</formula>
    </cfRule>
  </conditionalFormatting>
  <conditionalFormatting sqref="AL499:AO499">
    <cfRule type="expression" dxfId="67" priority="65">
      <formula>IF(AND(AL499&gt;=0, RIGHT(TEXT(AL499,"0.#"),1)&lt;&gt;"."),TRUE,FALSE)</formula>
    </cfRule>
    <cfRule type="expression" dxfId="66" priority="66">
      <formula>IF(AND(AL499&gt;=0, RIGHT(TEXT(AL499,"0.#"),1)="."),TRUE,FALSE)</formula>
    </cfRule>
    <cfRule type="expression" dxfId="65" priority="67">
      <formula>IF(AND(AL499&lt;0, RIGHT(TEXT(AL499,"0.#"),1)&lt;&gt;"."),TRUE,FALSE)</formula>
    </cfRule>
    <cfRule type="expression" dxfId="64" priority="68">
      <formula>IF(AND(AL499&lt;0, RIGHT(TEXT(AL499,"0.#"),1)="."),TRUE,FALSE)</formula>
    </cfRule>
  </conditionalFormatting>
  <conditionalFormatting sqref="AL500:AO500">
    <cfRule type="expression" dxfId="63" priority="61">
      <formula>IF(AND(AL500&gt;=0, RIGHT(TEXT(AL500,"0.#"),1)&lt;&gt;"."),TRUE,FALSE)</formula>
    </cfRule>
    <cfRule type="expression" dxfId="62" priority="62">
      <formula>IF(AND(AL500&gt;=0, RIGHT(TEXT(AL500,"0.#"),1)="."),TRUE,FALSE)</formula>
    </cfRule>
    <cfRule type="expression" dxfId="61" priority="63">
      <formula>IF(AND(AL500&lt;0, RIGHT(TEXT(AL500,"0.#"),1)&lt;&gt;"."),TRUE,FALSE)</formula>
    </cfRule>
    <cfRule type="expression" dxfId="60" priority="64">
      <formula>IF(AND(AL500&lt;0, RIGHT(TEXT(AL500,"0.#"),1)="."),TRUE,FALSE)</formula>
    </cfRule>
  </conditionalFormatting>
  <conditionalFormatting sqref="AL532:AO532">
    <cfRule type="expression" dxfId="59" priority="57">
      <formula>IF(AND(AL532&gt;=0, RIGHT(TEXT(AL532,"0.#"),1)&lt;&gt;"."),TRUE,FALSE)</formula>
    </cfRule>
    <cfRule type="expression" dxfId="58" priority="58">
      <formula>IF(AND(AL532&gt;=0, RIGHT(TEXT(AL532,"0.#"),1)="."),TRUE,FALSE)</formula>
    </cfRule>
    <cfRule type="expression" dxfId="57" priority="59">
      <formula>IF(AND(AL532&lt;0, RIGHT(TEXT(AL532,"0.#"),1)&lt;&gt;"."),TRUE,FALSE)</formula>
    </cfRule>
    <cfRule type="expression" dxfId="56" priority="60">
      <formula>IF(AND(AL532&lt;0, RIGHT(TEXT(AL532,"0.#"),1)="."),TRUE,FALSE)</formula>
    </cfRule>
  </conditionalFormatting>
  <conditionalFormatting sqref="AL565:AO565">
    <cfRule type="expression" dxfId="55" priority="53">
      <formula>IF(AND(AL565&gt;=0, RIGHT(TEXT(AL565,"0.#"),1)&lt;&gt;"."),TRUE,FALSE)</formula>
    </cfRule>
    <cfRule type="expression" dxfId="54" priority="54">
      <formula>IF(AND(AL565&gt;=0, RIGHT(TEXT(AL565,"0.#"),1)="."),TRUE,FALSE)</formula>
    </cfRule>
    <cfRule type="expression" dxfId="53" priority="55">
      <formula>IF(AND(AL565&lt;0, RIGHT(TEXT(AL565,"0.#"),1)&lt;&gt;"."),TRUE,FALSE)</formula>
    </cfRule>
    <cfRule type="expression" dxfId="52" priority="56">
      <formula>IF(AND(AL565&lt;0, RIGHT(TEXT(AL565,"0.#"),1)="."),TRUE,FALSE)</formula>
    </cfRule>
  </conditionalFormatting>
  <conditionalFormatting sqref="AL631:AO631">
    <cfRule type="expression" dxfId="51" priority="49">
      <formula>IF(AND(AL631&gt;=0, RIGHT(TEXT(AL631,"0.#"),1)&lt;&gt;"."),TRUE,FALSE)</formula>
    </cfRule>
    <cfRule type="expression" dxfId="50" priority="50">
      <formula>IF(AND(AL631&gt;=0, RIGHT(TEXT(AL631,"0.#"),1)="."),TRUE,FALSE)</formula>
    </cfRule>
    <cfRule type="expression" dxfId="49" priority="51">
      <formula>IF(AND(AL631&lt;0, RIGHT(TEXT(AL631,"0.#"),1)&lt;&gt;"."),TRUE,FALSE)</formula>
    </cfRule>
    <cfRule type="expression" dxfId="48" priority="52">
      <formula>IF(AND(AL631&lt;0, RIGHT(TEXT(AL631,"0.#"),1)="."),TRUE,FALSE)</formula>
    </cfRule>
  </conditionalFormatting>
  <conditionalFormatting sqref="AL664:AO664">
    <cfRule type="expression" dxfId="47" priority="45">
      <formula>IF(AND(AL664&gt;=0, RIGHT(TEXT(AL664,"0.#"),1)&lt;&gt;"."),TRUE,FALSE)</formula>
    </cfRule>
    <cfRule type="expression" dxfId="46" priority="46">
      <formula>IF(AND(AL664&gt;=0, RIGHT(TEXT(AL664,"0.#"),1)="."),TRUE,FALSE)</formula>
    </cfRule>
    <cfRule type="expression" dxfId="45" priority="47">
      <formula>IF(AND(AL664&lt;0, RIGHT(TEXT(AL664,"0.#"),1)&lt;&gt;"."),TRUE,FALSE)</formula>
    </cfRule>
    <cfRule type="expression" dxfId="44" priority="48">
      <formula>IF(AND(AL664&lt;0, RIGHT(TEXT(AL664,"0.#"),1)="."),TRUE,FALSE)</formula>
    </cfRule>
  </conditionalFormatting>
  <conditionalFormatting sqref="AL697:AO697">
    <cfRule type="expression" dxfId="43" priority="41">
      <formula>IF(AND(AL697&gt;=0, RIGHT(TEXT(AL697,"0.#"),1)&lt;&gt;"."),TRUE,FALSE)</formula>
    </cfRule>
    <cfRule type="expression" dxfId="42" priority="42">
      <formula>IF(AND(AL697&gt;=0, RIGHT(TEXT(AL697,"0.#"),1)="."),TRUE,FALSE)</formula>
    </cfRule>
    <cfRule type="expression" dxfId="41" priority="43">
      <formula>IF(AND(AL697&lt;0, RIGHT(TEXT(AL697,"0.#"),1)&lt;&gt;"."),TRUE,FALSE)</formula>
    </cfRule>
    <cfRule type="expression" dxfId="40" priority="44">
      <formula>IF(AND(AL697&lt;0, RIGHT(TEXT(AL697,"0.#"),1)="."),TRUE,FALSE)</formula>
    </cfRule>
  </conditionalFormatting>
  <conditionalFormatting sqref="AL730:AO730">
    <cfRule type="expression" dxfId="39" priority="37">
      <formula>IF(AND(AL730&gt;=0, RIGHT(TEXT(AL730,"0.#"),1)&lt;&gt;"."),TRUE,FALSE)</formula>
    </cfRule>
    <cfRule type="expression" dxfId="38" priority="38">
      <formula>IF(AND(AL730&gt;=0, RIGHT(TEXT(AL730,"0.#"),1)="."),TRUE,FALSE)</formula>
    </cfRule>
    <cfRule type="expression" dxfId="37" priority="39">
      <formula>IF(AND(AL730&lt;0, RIGHT(TEXT(AL730,"0.#"),1)&lt;&gt;"."),TRUE,FALSE)</formula>
    </cfRule>
    <cfRule type="expression" dxfId="36" priority="40">
      <formula>IF(AND(AL730&lt;0, RIGHT(TEXT(AL730,"0.#"),1)="."),TRUE,FALSE)</formula>
    </cfRule>
  </conditionalFormatting>
  <conditionalFormatting sqref="AL763:AO763">
    <cfRule type="expression" dxfId="35" priority="33">
      <formula>IF(AND(AL763&gt;=0, RIGHT(TEXT(AL763,"0.#"),1)&lt;&gt;"."),TRUE,FALSE)</formula>
    </cfRule>
    <cfRule type="expression" dxfId="34" priority="34">
      <formula>IF(AND(AL763&gt;=0, RIGHT(TEXT(AL763,"0.#"),1)="."),TRUE,FALSE)</formula>
    </cfRule>
    <cfRule type="expression" dxfId="33" priority="35">
      <formula>IF(AND(AL763&lt;0, RIGHT(TEXT(AL763,"0.#"),1)&lt;&gt;"."),TRUE,FALSE)</formula>
    </cfRule>
    <cfRule type="expression" dxfId="32" priority="36">
      <formula>IF(AND(AL763&lt;0, RIGHT(TEXT(AL763,"0.#"),1)="."),TRUE,FALSE)</formula>
    </cfRule>
  </conditionalFormatting>
  <conditionalFormatting sqref="AL796:AO796">
    <cfRule type="expression" dxfId="31" priority="29">
      <formula>IF(AND(AL796&gt;=0, RIGHT(TEXT(AL796,"0.#"),1)&lt;&gt;"."),TRUE,FALSE)</formula>
    </cfRule>
    <cfRule type="expression" dxfId="30" priority="30">
      <formula>IF(AND(AL796&gt;=0, RIGHT(TEXT(AL796,"0.#"),1)="."),TRUE,FALSE)</formula>
    </cfRule>
    <cfRule type="expression" dxfId="29" priority="31">
      <formula>IF(AND(AL796&lt;0, RIGHT(TEXT(AL796,"0.#"),1)&lt;&gt;"."),TRUE,FALSE)</formula>
    </cfRule>
    <cfRule type="expression" dxfId="28" priority="32">
      <formula>IF(AND(AL796&lt;0, RIGHT(TEXT(AL796,"0.#"),1)="."),TRUE,FALSE)</formula>
    </cfRule>
  </conditionalFormatting>
  <conditionalFormatting sqref="AL862:AO862">
    <cfRule type="expression" dxfId="27" priority="25">
      <formula>IF(AND(AL862&gt;=0, RIGHT(TEXT(AL862,"0.#"),1)&lt;&gt;"."),TRUE,FALSE)</formula>
    </cfRule>
    <cfRule type="expression" dxfId="26" priority="26">
      <formula>IF(AND(AL862&gt;=0, RIGHT(TEXT(AL862,"0.#"),1)="."),TRUE,FALSE)</formula>
    </cfRule>
    <cfRule type="expression" dxfId="25" priority="27">
      <formula>IF(AND(AL862&lt;0, RIGHT(TEXT(AL862,"0.#"),1)&lt;&gt;"."),TRUE,FALSE)</formula>
    </cfRule>
    <cfRule type="expression" dxfId="24" priority="28">
      <formula>IF(AND(AL862&lt;0, RIGHT(TEXT(AL862,"0.#"),1)="."),TRUE,FALSE)</formula>
    </cfRule>
  </conditionalFormatting>
  <conditionalFormatting sqref="AL895:AO895">
    <cfRule type="expression" dxfId="23" priority="21">
      <formula>IF(AND(AL895&gt;=0, RIGHT(TEXT(AL895,"0.#"),1)&lt;&gt;"."),TRUE,FALSE)</formula>
    </cfRule>
    <cfRule type="expression" dxfId="22" priority="22">
      <formula>IF(AND(AL895&gt;=0, RIGHT(TEXT(AL895,"0.#"),1)="."),TRUE,FALSE)</formula>
    </cfRule>
    <cfRule type="expression" dxfId="21" priority="23">
      <formula>IF(AND(AL895&lt;0, RIGHT(TEXT(AL895,"0.#"),1)&lt;&gt;"."),TRUE,FALSE)</formula>
    </cfRule>
    <cfRule type="expression" dxfId="20" priority="24">
      <formula>IF(AND(AL895&lt;0, RIGHT(TEXT(AL895,"0.#"),1)="."),TRUE,FALSE)</formula>
    </cfRule>
  </conditionalFormatting>
  <conditionalFormatting sqref="AL928:AO928">
    <cfRule type="expression" dxfId="19" priority="17">
      <formula>IF(AND(AL928&gt;=0, RIGHT(TEXT(AL928,"0.#"),1)&lt;&gt;"."),TRUE,FALSE)</formula>
    </cfRule>
    <cfRule type="expression" dxfId="18" priority="18">
      <formula>IF(AND(AL928&gt;=0, RIGHT(TEXT(AL928,"0.#"),1)="."),TRUE,FALSE)</formula>
    </cfRule>
    <cfRule type="expression" dxfId="17" priority="19">
      <formula>IF(AND(AL928&lt;0, RIGHT(TEXT(AL928,"0.#"),1)&lt;&gt;"."),TRUE,FALSE)</formula>
    </cfRule>
    <cfRule type="expression" dxfId="16" priority="20">
      <formula>IF(AND(AL928&lt;0, RIGHT(TEXT(AL928,"0.#"),1)="."),TRUE,FALSE)</formula>
    </cfRule>
  </conditionalFormatting>
  <conditionalFormatting sqref="AL961:AO961">
    <cfRule type="expression" dxfId="15" priority="13">
      <formula>IF(AND(AL961&gt;=0, RIGHT(TEXT(AL961,"0.#"),1)&lt;&gt;"."),TRUE,FALSE)</formula>
    </cfRule>
    <cfRule type="expression" dxfId="14" priority="14">
      <formula>IF(AND(AL961&gt;=0, RIGHT(TEXT(AL961,"0.#"),1)="."),TRUE,FALSE)</formula>
    </cfRule>
    <cfRule type="expression" dxfId="13" priority="15">
      <formula>IF(AND(AL961&lt;0, RIGHT(TEXT(AL961,"0.#"),1)&lt;&gt;"."),TRUE,FALSE)</formula>
    </cfRule>
    <cfRule type="expression" dxfId="12" priority="16">
      <formula>IF(AND(AL961&lt;0, RIGHT(TEXT(AL961,"0.#"),1)="."),TRUE,FALSE)</formula>
    </cfRule>
  </conditionalFormatting>
  <conditionalFormatting sqref="AL994:AO994">
    <cfRule type="expression" dxfId="11" priority="9">
      <formula>IF(AND(AL994&gt;=0, RIGHT(TEXT(AL994,"0.#"),1)&lt;&gt;"."),TRUE,FALSE)</formula>
    </cfRule>
    <cfRule type="expression" dxfId="10" priority="10">
      <formula>IF(AND(AL994&gt;=0, RIGHT(TEXT(AL994,"0.#"),1)="."),TRUE,FALSE)</formula>
    </cfRule>
    <cfRule type="expression" dxfId="9" priority="11">
      <formula>IF(AND(AL994&lt;0, RIGHT(TEXT(AL994,"0.#"),1)&lt;&gt;"."),TRUE,FALSE)</formula>
    </cfRule>
    <cfRule type="expression" dxfId="8" priority="12">
      <formula>IF(AND(AL994&lt;0, RIGHT(TEXT(AL994,"0.#"),1)="."),TRUE,FALSE)</formula>
    </cfRule>
  </conditionalFormatting>
  <conditionalFormatting sqref="AL1028:AO1035">
    <cfRule type="expression" dxfId="7" priority="5">
      <formula>IF(AND(AL1028&gt;=0, RIGHT(TEXT(AL1028,"0.#"),1)&lt;&gt;"."),TRUE,FALSE)</formula>
    </cfRule>
    <cfRule type="expression" dxfId="6" priority="6">
      <formula>IF(AND(AL1028&gt;=0, RIGHT(TEXT(AL1028,"0.#"),1)="."),TRUE,FALSE)</formula>
    </cfRule>
    <cfRule type="expression" dxfId="5" priority="7">
      <formula>IF(AND(AL1028&lt;0, RIGHT(TEXT(AL1028,"0.#"),1)&lt;&gt;"."),TRUE,FALSE)</formula>
    </cfRule>
    <cfRule type="expression" dxfId="4" priority="8">
      <formula>IF(AND(AL1028&lt;0, RIGHT(TEXT(AL1028,"0.#"),1)="."),TRUE,FALSE)</formula>
    </cfRule>
  </conditionalFormatting>
  <conditionalFormatting sqref="AL1060:AO1060">
    <cfRule type="expression" dxfId="3" priority="1">
      <formula>IF(AND(AL1060&gt;=0, RIGHT(TEXT(AL1060,"0.#"),1)&lt;&gt;"."),TRUE,FALSE)</formula>
    </cfRule>
    <cfRule type="expression" dxfId="2" priority="2">
      <formula>IF(AND(AL1060&gt;=0, RIGHT(TEXT(AL1060,"0.#"),1)="."),TRUE,FALSE)</formula>
    </cfRule>
    <cfRule type="expression" dxfId="1" priority="3">
      <formula>IF(AND(AL1060&lt;0, RIGHT(TEXT(AL1060,"0.#"),1)&lt;&gt;"."),TRUE,FALSE)</formula>
    </cfRule>
    <cfRule type="expression" dxfId="0" priority="4">
      <formula>IF(AND(AL1060&lt;0, RIGHT(TEXT(AL1060,"0.#"),1)="."),TRUE,FALSE)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10" manualBreakCount="10">
    <brk id="265" max="16383" man="1"/>
    <brk id="496" max="49" man="1"/>
    <brk id="727" max="49" man="1"/>
    <brk id="1024" max="49"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小林 達樹</cp:lastModifiedBy>
  <cp:lastPrinted>2018-06-15T08:58:43Z</cp:lastPrinted>
  <dcterms:created xsi:type="dcterms:W3CDTF">2012-03-13T00:50:25Z</dcterms:created>
  <dcterms:modified xsi:type="dcterms:W3CDTF">2018-08-28T01:09:43Z</dcterms:modified>
</cp:coreProperties>
</file>