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指定廃_廃対課庶務共有フォルダ\予決\06行政事業レビュー\H30事業レビュー\180808最終公表に向けた依頼\03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<sst xmlns="http://schemas.openxmlformats.org/spreadsheetml/2006/main" count="2945" uniqueCount="670">
  <si>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</si>
  <si>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</si>
  <si>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</si>
  <si>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</si>
  <si>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</si>
  <si>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</si>
  <si>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</si>
  <si>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</si>
  <si>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</si>
  <si>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</si>
  <si>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</si>
  <si>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</si>
  <si>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</si>
  <si>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</si>
  <si>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</si>
  <si>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</si>
  <si>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</si>
  <si>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</si>
  <si>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</si>
  <si>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</si>
  <si>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</si>
  <si>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</si>
  <si>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</si>
  <si>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</si>
  <si>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</si>
  <si>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</si>
  <si>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</si>
  <si>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</si>
  <si>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</si>
  <si>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</si>
  <si>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</si>
  <si>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</si>
  <si>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</si>
  <si>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</si>
  <si>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</si>
  <si>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</si>
  <si>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</si>
  <si>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</si>
  <si>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</si>
  <si>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</si>
  <si>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</si>
  <si>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</si>
  <si>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</si>
  <si>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</si>
  <si>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</si>
  <si>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</si>
  <si>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</si>
  <si>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</si>
  <si>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</si>
  <si>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</si>
  <si>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</si>
  <si>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</si>
  <si>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</si>
  <si>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</si>
  <si>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</si>
  <si>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</si>
  <si>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</si>
  <si>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</si>
  <si>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</si>
  <si>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</si>
  <si>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</si>
  <si>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</si>
  <si>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</si>
  <si>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</si>
  <si>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</si>
  <si>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</si>
  <si>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</si>
  <si>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</si>
  <si>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</si>
  <si>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</si>
  <si>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</si>
  <si>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</si>
  <si>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</si>
  <si>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</si>
  <si>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</si>
  <si>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</si>
  <si>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</si>
  <si>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</si>
  <si>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</si>
  <si>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</si>
  <si>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</si>
  <si>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</si>
  <si>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</si>
  <si>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</si>
  <si>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</si>
  <si>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</si>
  <si>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</si>
  <si>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</si>
  <si>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</si>
  <si>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</si>
  <si>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</si>
  <si>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</si>
  <si>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</si>
  <si>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</si>
  <si>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</si>
  <si>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</si>
  <si>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</si>
  <si>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</si>
  <si>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</si>
  <si>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</si>
  <si>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</si>
  <si>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</si>
  <si>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</si>
  <si>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</si>
  <si>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</si>
  <si>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</si>
  <si>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</si>
  <si>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</si>
  <si>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</si>
  <si>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</si>
  <si>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</si>
  <si>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</si>
  <si>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</si>
  <si>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</si>
  <si>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</si>
  <si>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</si>
  <si>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</si>
  <si>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</si>
  <si>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</si>
  <si>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</si>
  <si>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</si>
  <si>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</si>
  <si>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</si>
  <si>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</si>
  <si>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</si>
  <si>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</si>
  <si>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</si>
  <si>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</si>
  <si>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</si>
  <si>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</si>
  <si>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</si>
  <si>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</si>
  <si>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</si>
  <si>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</si>
  <si>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</si>
  <si>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</si>
  <si>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</si>
  <si>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</si>
  <si>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</si>
  <si>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</si>
  <si>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</si>
  <si>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</si>
  <si>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</si>
  <si>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</si>
  <si>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</si>
  <si>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</si>
  <si>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</si>
  <si>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</si>
  <si>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</si>
  <si>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</si>
  <si>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</si>
  <si>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</si>
  <si>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</si>
  <si>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</si>
  <si>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</si>
  <si>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</si>
  <si>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</si>
  <si>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</si>
  <si>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</si>
  <si>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</si>
  <si>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</si>
  <si>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</si>
  <si>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</si>
  <si>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</si>
  <si>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</si>
  <si>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</si>
  <si>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</si>
  <si>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</si>
  <si>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</si>
  <si>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</si>
  <si>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</si>
  <si>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</si>
  <si>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</si>
  <si>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</si>
  <si>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</si>
  <si>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</si>
  <si>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</si>
  <si>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</si>
  <si>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</si>
  <si>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</si>
  <si>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</si>
  <si>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</si>
  <si>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</si>
  <si>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</si>
  <si>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</si>
  <si>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</si>
  <si>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</si>
  <si>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</si>
  <si>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</si>
  <si>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</si>
  <si>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</si>
  <si>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</si>
  <si>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</si>
  <si>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</si>
  <si>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</si>
  <si>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</si>
  <si>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</si>
  <si>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</si>
  <si>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</si>
  <si>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</si>
  <si>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</si>
  <si>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</si>
  <si>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</si>
  <si>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</si>
  <si>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</si>
  <si>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</si>
  <si>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</si>
  <si>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</si>
  <si>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</si>
  <si>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</si>
  <si>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</si>
  <si>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</si>
  <si>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</si>
  <si>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</si>
  <si>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</si>
  <si>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</si>
  <si>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</si>
  <si>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</si>
  <si>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</si>
  <si>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</si>
  <si>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</si>
  <si>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</si>
  <si>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</si>
  <si>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</si>
  <si>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</si>
  <si>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</si>
  <si>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</si>
  <si>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</si>
  <si>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</si>
  <si>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</si>
  <si>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</si>
  <si>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</si>
  <si>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</si>
  <si>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</si>
  <si>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</si>
  <si>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</si>
  <si>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</si>
  <si>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</si>
  <si>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</si>
  <si>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</si>
  <si>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</si>
  <si>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</si>
  <si>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</si>
  <si>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</si>
  <si>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</si>
  <si>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</si>
  <si>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</si>
  <si>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</si>
  <si>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</si>
  <si>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</si>
  <si>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</si>
  <si>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</si>
  <si>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</si>
  <si>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</si>
  <si>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</si>
  <si>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</si>
  <si>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</si>
  <si>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</si>
  <si>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</si>
  <si>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</si>
  <si>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</si>
  <si>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</si>
  <si>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</si>
  <si>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</si>
  <si>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</si>
  <si>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</si>
  <si>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</si>
  <si>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</si>
  <si>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</si>
  <si>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</si>
  <si>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</si>
  <si>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</si>
  <si>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</si>
  <si>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</si>
  <si>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</si>
  <si>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</si>
  <si>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</si>
  <si>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</si>
  <si>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</si>
  <si>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</si>
  <si>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</si>
  <si>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</si>
  <si>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</si>
  <si>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</si>
  <si>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</si>
  <si>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</si>
  <si>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</si>
  <si>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</si>
  <si>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</si>
  <si>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</si>
  <si>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</si>
  <si>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</si>
  <si>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</si>
  <si>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</si>
  <si>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</si>
  <si>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</si>
  <si>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</si>
  <si>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</si>
  <si>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</si>
  <si>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</si>
  <si>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</si>
  <si>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</si>
  <si>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</si>
  <si>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</si>
  <si>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</si>
  <si>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</si>
  <si>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</si>
  <si>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</si>
  <si>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</si>
  <si>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</si>
  <si>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</si>
  <si>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</si>
  <si>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</si>
  <si>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</si>
  <si>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</si>
  <si>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</si>
  <si>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</si>
  <si>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</si>
  <si>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</si>
  <si>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</si>
  <si>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</si>
  <si>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</si>
  <si>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</si>
  <si>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</si>
  <si>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</si>
  <si>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</si>
  <si>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</si>
  <si>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</si>
  <si>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</si>
  <si>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</si>
  <si>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</si>
  <si>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</si>
  <si>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</si>
  <si>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</si>
  <si>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</si>
  <si>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</si>
  <si>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</si>
  <si>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</si>
  <si>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</si>
  <si>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</si>
  <si>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</si>
  <si>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</si>
  <si>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</si>
  <si>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</si>
  <si>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</si>
  <si>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</si>
  <si>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</si>
  <si>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</si>
  <si>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</si>
  <si>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</si>
  <si>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</si>
  <si>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</si>
  <si>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</si>
  <si>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</si>
  <si>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</si>
  <si>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</si>
  <si>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</si>
  <si>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</si>
  <si>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</si>
  <si>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</si>
  <si>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</si>
  <si>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</si>
  <si>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</si>
  <si>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</si>
  <si>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</si>
  <si>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</si>
  <si>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</si>
  <si>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</si>
  <si>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</si>
  <si>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</si>
  <si>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</si>
  <si>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</si>
  <si>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</si>
  <si>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</si>
  <si>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</si>
  <si>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</si>
  <si>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</si>
  <si>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</si>
  <si>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</si>
  <si>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</si>
  <si>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</si>
  <si>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</si>
  <si>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</si>
  <si>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</si>
  <si>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</si>
  <si>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</si>
  <si>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</si>
  <si>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</si>
  <si>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</si>
  <si>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</si>
  <si>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</si>
  <si>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</si>
  <si>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</si>
  <si>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</si>
  <si>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</si>
  <si>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</si>
  <si>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</si>
  <si>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</si>
  <si>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</si>
  <si>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</si>
  <si>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</si>
  <si>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</si>
  <si>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</si>
  <si>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</si>
  <si>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</si>
  <si>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</si>
  <si>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</si>
  <si>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</si>
  <si>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</si>
  <si>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</si>
  <si>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</si>
  <si>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</si>
  <si>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</si>
  <si>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</si>
  <si>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</si>
  <si>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</si>
  <si>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</si>
  <si>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</si>
  <si>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</si>
  <si>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</si>
  <si>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</si>
  <si>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</si>
  <si>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</si>
  <si>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</si>
  <si>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</si>
  <si>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</si>
  <si>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</si>
  <si>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</si>
  <si>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</si>
  <si>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</si>
  <si>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</si>
  <si>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</si>
  <si>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</si>
  <si>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</si>
  <si>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</si>
  <si>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</si>
  <si>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</si>
  <si>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</si>
  <si>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</si>
  <si>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</si>
  <si>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</si>
  <si>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</si>
  <si>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</si>
  <si>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</si>
  <si>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</si>
  <si>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</si>
  <si>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</si>
  <si>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</si>
  <si>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</si>
  <si>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</si>
  <si>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</si>
  <si>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</si>
  <si>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</si>
  <si>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</si>
  <si>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</si>
  <si>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</si>
  <si>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</si>
  <si>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</si>
  <si>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</si>
  <si>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</si>
  <si>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</si>
  <si>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</si>
  <si>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</si>
  <si>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</si>
  <si>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</si>
  <si>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</si>
  <si>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</si>
  <si>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</si>
  <si>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</si>
  <si>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</si>
  <si>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</si>
  <si>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</si>
  <si>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</si>
  <si>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</si>
  <si>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</si>
  <si>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</si>
  <si>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</si>
  <si>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</si>
  <si>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</si>
  <si>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</si>
  <si>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</si>
  <si>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</si>
  <si>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</si>
  <si>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</si>
  <si>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</si>
  <si>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</si>
  <si>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</si>
  <si>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</si>
  <si>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</si>
  <si>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</si>
  <si>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</si>
  <si>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</si>
  <si>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</si>
  <si>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</si>
  <si>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</si>
  <si>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</si>
  <si>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</si>
  <si>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</si>
  <si>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</si>
  <si>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</si>
  <si>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</si>
  <si>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</si>
  <si>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</si>
  <si>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</si>
  <si>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</si>
  <si>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</si>
  <si>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</si>
  <si>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</si>
  <si>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</si>
  <si>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</si>
  <si>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</si>
  <si>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</si>
  <si>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</si>
  <si>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</si>
  <si>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</si>
  <si>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</si>
  <si>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</si>
  <si>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</si>
  <si>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</si>
  <si>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</si>
  <si>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</si>
  <si>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</si>
  <si>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</si>
  <si>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</si>
  <si>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</si>
  <si>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</si>
  <si>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</si>
  <si>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</si>
  <si>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</si>
  <si>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</si>
  <si>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</si>
  <si>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</si>
  <si>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</si>
  <si>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</si>
  <si>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</si>
  <si>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</si>
  <si>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</si>
  <si>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</si>
  <si>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</si>
  <si>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</si>
  <si>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</si>
  <si>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</si>
  <si>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</si>
  <si>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</si>
  <si>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</si>
  <si>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</si>
  <si>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</si>
  <si>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</si>
  <si>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</si>
  <si>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</si>
  <si>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t>
  </si>
  <si>
    <t>廃棄物処理等に係る情報提供経費等</t>
    <phoneticPr fontId="5"/>
  </si>
  <si>
    <t>平成１１年度</t>
    <rPh sb="0" eb="2">
      <t>ヘイセイ</t>
    </rPh>
    <rPh sb="4" eb="5">
      <t>ネン</t>
    </rPh>
    <rPh sb="5" eb="6">
      <t>ド</t>
    </rPh>
    <phoneticPr fontId="6"/>
  </si>
  <si>
    <t>特定化学物質の環境への排出量の把握等及び管理の改善の促進に関する法律第5条第2項、同法施行規則第11条
ダイオキシン類対策特別措置法第33条、第38条</t>
  </si>
  <si>
    <t>我が国における事業活動に伴い排出されるダイオキシン類の量を削減するための計画</t>
  </si>
  <si>
    <t>（１）「廃棄物処理業関係PRTR届出支援システム」における届出内容の正確性向上及びとりまとめ結果の精度向上を図る等。
（２）ダイオキシン類対策特別措置法第33条に基づく「我が国における事業活動に伴い排出されるダイオキシン類の量を削減するための計画」において、「国は、廃棄物焼却施設等の各発生源別及び排出媒体別のダイオキシン類の排出量の目録（ 排出インベントリー） を作成し、公表する。」とあるため、これを実施する等。</t>
    <rPh sb="54" eb="55">
      <t>ハカ</t>
    </rPh>
    <rPh sb="56" eb="57">
      <t>トウ</t>
    </rPh>
    <rPh sb="206" eb="207">
      <t>トウ</t>
    </rPh>
    <phoneticPr fontId="6"/>
  </si>
  <si>
    <t>（１）廃棄物処理施設についても事業者として化学物質の把握が義務づけられており、これにより、環境大臣あてに提出されたデータに関して、届出支援システムにより提出されてくるデータの確認及び修正等の取りまとめ作業を行う等。
（２）ダイオキシン類対策特別措置法に基づき、一般廃棄物処理施設の設置者が測定するダイオキシン類の各種データ等を集計し、対策の進捗状況及び削減状況を把握、公表する。
（３）廃棄物処理施設からのダイオキシン類の削減に向けて適切な維持管理の徹底・方法、処理技術の開発状況などの講習会を実施する。
※ＰＲＴＲ制度とは、人の健康や生態系に有害なおそれのある化学物質が、事業所から環境（大気、水、土壌）へ排出される量及び廃棄物に含まれて事業所外へ移動する量を、事業者が自ら把握し国に届け出をし、国は届出データや推計に基づき、排出量・移動量を集計・公表する制度である。</t>
    <rPh sb="105" eb="106">
      <t>トウ</t>
    </rPh>
    <rPh sb="259" eb="261">
      <t>セイド</t>
    </rPh>
    <phoneticPr fontId="6"/>
  </si>
  <si>
    <t>-</t>
  </si>
  <si>
    <t>-</t>
    <phoneticPr fontId="5"/>
  </si>
  <si>
    <t>-</t>
    <phoneticPr fontId="5"/>
  </si>
  <si>
    <t>-</t>
    <phoneticPr fontId="5"/>
  </si>
  <si>
    <t>-</t>
    <phoneticPr fontId="5"/>
  </si>
  <si>
    <t>環境保全調査費</t>
  </si>
  <si>
    <t>平成24年8月より当面の間、削減目標量を33g-TEQ/年とする。</t>
  </si>
  <si>
    <t>一般廃棄物焼却施設排ガス中のダイオキシン類の排出量</t>
  </si>
  <si>
    <t>g-TEQ/年</t>
    <rPh sb="6" eb="7">
      <t>ネン</t>
    </rPh>
    <phoneticPr fontId="6"/>
  </si>
  <si>
    <t>-</t>
    <phoneticPr fontId="5"/>
  </si>
  <si>
    <t>廃棄物処理事業者等からの届出数（別紙枚数）</t>
  </si>
  <si>
    <t>枚</t>
    <rPh sb="0" eb="1">
      <t>マイ</t>
    </rPh>
    <phoneticPr fontId="6"/>
  </si>
  <si>
    <t>講習会参加人数</t>
    <rPh sb="0" eb="3">
      <t>コウシュウカイ</t>
    </rPh>
    <rPh sb="3" eb="5">
      <t>サンカ</t>
    </rPh>
    <rPh sb="5" eb="7">
      <t>ニンズウ</t>
    </rPh>
    <phoneticPr fontId="6"/>
  </si>
  <si>
    <t>人</t>
    <rPh sb="0" eb="1">
      <t>ニン</t>
    </rPh>
    <phoneticPr fontId="5"/>
  </si>
  <si>
    <t>契約金額／廃棄物処理業者等からの届出数（別紙枚数）</t>
  </si>
  <si>
    <t>単位当たりのコスト＝契約額／講習会参加人数
契約額：該当年度の契約額
講習会参加人数：該当年度の講習会参加人数(直近3年間の平均値)　　　　</t>
  </si>
  <si>
    <t>円/枚</t>
    <rPh sb="0" eb="1">
      <t>エン</t>
    </rPh>
    <rPh sb="2" eb="3">
      <t>マイ</t>
    </rPh>
    <phoneticPr fontId="6"/>
  </si>
  <si>
    <t>円/人</t>
    <rPh sb="0" eb="1">
      <t>エン</t>
    </rPh>
    <rPh sb="2" eb="3">
      <t>ニン</t>
    </rPh>
    <phoneticPr fontId="6"/>
  </si>
  <si>
    <t>9,345,551/34,999</t>
  </si>
  <si>
    <t>9,194,001/34,781</t>
  </si>
  <si>
    <t>4.廃棄物・リサイクル対策の推進</t>
    <rPh sb="2" eb="5">
      <t>ハイキブツ</t>
    </rPh>
    <rPh sb="11" eb="13">
      <t>タイサク</t>
    </rPh>
    <rPh sb="14" eb="16">
      <t>スイシン</t>
    </rPh>
    <phoneticPr fontId="6"/>
  </si>
  <si>
    <t>目標4-3 一般廃棄物対策（排出抑制・リサイクル・適正処理等）</t>
    <rPh sb="0" eb="2">
      <t>モクヒョウ</t>
    </rPh>
    <rPh sb="6" eb="8">
      <t>イッパン</t>
    </rPh>
    <rPh sb="8" eb="11">
      <t>ハイキブツ</t>
    </rPh>
    <rPh sb="11" eb="13">
      <t>タイサク</t>
    </rPh>
    <rPh sb="14" eb="16">
      <t>ハイシュツ</t>
    </rPh>
    <rPh sb="16" eb="18">
      <t>ヨクセイ</t>
    </rPh>
    <rPh sb="25" eb="27">
      <t>テキセイ</t>
    </rPh>
    <rPh sb="27" eb="29">
      <t>ショリ</t>
    </rPh>
    <rPh sb="29" eb="30">
      <t>トウ</t>
    </rPh>
    <phoneticPr fontId="6"/>
  </si>
  <si>
    <t>一般廃棄物の排出量（百万トン）</t>
    <rPh sb="0" eb="2">
      <t>イッパン</t>
    </rPh>
    <rPh sb="2" eb="5">
      <t>ハイキブツ</t>
    </rPh>
    <rPh sb="6" eb="8">
      <t>ハイシュツ</t>
    </rPh>
    <rPh sb="8" eb="9">
      <t>リョウ</t>
    </rPh>
    <rPh sb="10" eb="12">
      <t>ヒャクマン</t>
    </rPh>
    <phoneticPr fontId="6"/>
  </si>
  <si>
    <t>一般廃棄物の排出量（kg/人）</t>
    <rPh sb="0" eb="2">
      <t>イッパン</t>
    </rPh>
    <rPh sb="2" eb="5">
      <t>ハイキブツ</t>
    </rPh>
    <rPh sb="6" eb="8">
      <t>ハイシュツ</t>
    </rPh>
    <rPh sb="8" eb="9">
      <t>リョウ</t>
    </rPh>
    <rPh sb="13" eb="14">
      <t>ヒト</t>
    </rPh>
    <phoneticPr fontId="6"/>
  </si>
  <si>
    <t>一般廃棄物の最終処分量（百万トン）</t>
    <rPh sb="0" eb="2">
      <t>イッパン</t>
    </rPh>
    <rPh sb="2" eb="5">
      <t>ハイキブツ</t>
    </rPh>
    <rPh sb="6" eb="8">
      <t>サイシュウ</t>
    </rPh>
    <rPh sb="8" eb="10">
      <t>ショブン</t>
    </rPh>
    <rPh sb="10" eb="11">
      <t>リョウ</t>
    </rPh>
    <rPh sb="12" eb="14">
      <t>ヒャクマン</t>
    </rPh>
    <phoneticPr fontId="6"/>
  </si>
  <si>
    <t>一般廃棄物の最終処分量（kg/人）</t>
    <rPh sb="0" eb="2">
      <t>イッパン</t>
    </rPh>
    <rPh sb="2" eb="5">
      <t>ハイキブツ</t>
    </rPh>
    <rPh sb="6" eb="8">
      <t>サイシュウ</t>
    </rPh>
    <rPh sb="8" eb="10">
      <t>ショブン</t>
    </rPh>
    <rPh sb="10" eb="11">
      <t>リョウ</t>
    </rPh>
    <rPh sb="15" eb="16">
      <t>ヒト</t>
    </rPh>
    <phoneticPr fontId="6"/>
  </si>
  <si>
    <t>一般廃棄物焼却施設排ガス中のダイオキシン類の排出量について、平成24年8月より当面の間、33g-TEQ/年とする。（g-TEC/年）</t>
    <rPh sb="0" eb="2">
      <t>イッパン</t>
    </rPh>
    <rPh sb="2" eb="5">
      <t>ハイキブツ</t>
    </rPh>
    <rPh sb="5" eb="7">
      <t>ショウキャク</t>
    </rPh>
    <rPh sb="7" eb="9">
      <t>シセツ</t>
    </rPh>
    <rPh sb="9" eb="10">
      <t>ハイ</t>
    </rPh>
    <rPh sb="12" eb="13">
      <t>チュウ</t>
    </rPh>
    <rPh sb="20" eb="21">
      <t>タグイ</t>
    </rPh>
    <rPh sb="22" eb="24">
      <t>ハイシュツ</t>
    </rPh>
    <rPh sb="24" eb="25">
      <t>リョウ</t>
    </rPh>
    <rPh sb="30" eb="32">
      <t>ヘイセイ</t>
    </rPh>
    <rPh sb="34" eb="35">
      <t>ネン</t>
    </rPh>
    <rPh sb="36" eb="37">
      <t>ガツ</t>
    </rPh>
    <rPh sb="39" eb="41">
      <t>トウメン</t>
    </rPh>
    <rPh sb="42" eb="43">
      <t>アイダ</t>
    </rPh>
    <rPh sb="52" eb="53">
      <t>トシ</t>
    </rPh>
    <rPh sb="64" eb="65">
      <t>ネン</t>
    </rPh>
    <phoneticPr fontId="6"/>
  </si>
  <si>
    <t>百万トン</t>
  </si>
  <si>
    <t>kg/人</t>
  </si>
  <si>
    <t>百万トン</t>
    <phoneticPr fontId="5"/>
  </si>
  <si>
    <t>百万トン</t>
    <phoneticPr fontId="5"/>
  </si>
  <si>
    <t>kg/人</t>
    <phoneticPr fontId="5"/>
  </si>
  <si>
    <t>g-TEC/年</t>
    <phoneticPr fontId="5"/>
  </si>
  <si>
    <t>-</t>
    <phoneticPr fontId="5"/>
  </si>
  <si>
    <t>■廃棄物処理等に係る情報提供経費
＜達成手段の概要＞
・廃棄物処理業関係PRTR届出データ取りまとめ・支援システムの改善
・廃棄物処理技術等情報提供システムの改善
・廃棄物処理施設入札・契約適正化システム管理運営
＜達成手段の目標＞
　循環型社会構築の促進・普及啓発等
＜施策の達成すべき目標（測定指標）への寄与の内容＞
　一般廃棄物の排出抑制、リサイクル、適正処理等の推進
■ダイオキシン類削減対策総合推進費
＜達成手段の概要＞
・ダイオキシン類排出実態調査
・一般廃棄物処理施設の技術管理者に対する講習会
＜達成手段の目標＞
　ダイオキシン類による環境汚染の防止又はその除去のための施設の設置又は改善
＜施策の達成すべき目標（測定指標）への寄与の内容＞
　一般廃棄物の適正処理の推進</t>
    <rPh sb="196" eb="197">
      <t>ルイ</t>
    </rPh>
    <rPh sb="197" eb="199">
      <t>サクゲン</t>
    </rPh>
    <rPh sb="199" eb="201">
      <t>タイサク</t>
    </rPh>
    <rPh sb="201" eb="203">
      <t>ソウゴウ</t>
    </rPh>
    <phoneticPr fontId="6"/>
  </si>
  <si>
    <t>-</t>
    <phoneticPr fontId="5"/>
  </si>
  <si>
    <t>-</t>
    <phoneticPr fontId="5"/>
  </si>
  <si>
    <t>信頼性の確保された届出データが公表されることにより事業者による化学物質の自主的な管理の改善が図られることは、国民や社会のニーズに合うものである。</t>
    <phoneticPr fontId="5"/>
  </si>
  <si>
    <t>化管法に基づき事業者から環境大臣へ提出される届出データを電子化し確認及び修正作業を行うものであり、国が実施するべきものである。</t>
    <phoneticPr fontId="5"/>
  </si>
  <si>
    <t>PRTR制度の目的達成のため、必要かつ適切な事業である。</t>
    <phoneticPr fontId="5"/>
  </si>
  <si>
    <t>技術的に届出データの集計、電子化等を確実に実施することができるという観点等から最も効率的な支出先を選定している。
また、本業務は、ＰＲＴＲ届出データ等に関する技術的知見を蓄積していること、全国的な届出データとの整合性を確保しながら、一元的に電子化が行えることが必要であるため、これを満たす業者と随意契約したもの。
一者応札の件については、公告期間を延長するなどの対応を実施する。</t>
    <rPh sb="61" eb="62">
      <t>ホン</t>
    </rPh>
    <rPh sb="62" eb="64">
      <t>ギョウム</t>
    </rPh>
    <rPh sb="99" eb="100">
      <t>トド</t>
    </rPh>
    <rPh sb="100" eb="101">
      <t>デ</t>
    </rPh>
    <rPh sb="131" eb="133">
      <t>ヒツヨウ</t>
    </rPh>
    <rPh sb="142" eb="143">
      <t>ミ</t>
    </rPh>
    <rPh sb="145" eb="147">
      <t>ギョウシャ</t>
    </rPh>
    <rPh sb="148" eb="150">
      <t>ズイイ</t>
    </rPh>
    <rPh sb="150" eb="152">
      <t>ケイヤク</t>
    </rPh>
    <rPh sb="158" eb="159">
      <t>イッ</t>
    </rPh>
    <rPh sb="159" eb="160">
      <t>シャ</t>
    </rPh>
    <rPh sb="160" eb="162">
      <t>オウサツ</t>
    </rPh>
    <rPh sb="163" eb="164">
      <t>ケン</t>
    </rPh>
    <rPh sb="170" eb="172">
      <t>コウコク</t>
    </rPh>
    <rPh sb="172" eb="174">
      <t>キカン</t>
    </rPh>
    <rPh sb="175" eb="177">
      <t>エンチョウ</t>
    </rPh>
    <rPh sb="182" eb="184">
      <t>タイオウ</t>
    </rPh>
    <rPh sb="185" eb="187">
      <t>ジッシ</t>
    </rPh>
    <phoneticPr fontId="5"/>
  </si>
  <si>
    <t>有</t>
  </si>
  <si>
    <t>‐</t>
  </si>
  <si>
    <t>支出先の規定をもとに費用が算定されている。また、随時に業務の効率化に向けた協議等を行っている。</t>
    <phoneticPr fontId="5"/>
  </si>
  <si>
    <t>真に必要なもののうち優先度の高いものに限定されている。</t>
    <phoneticPr fontId="5"/>
  </si>
  <si>
    <t>随時に業務の効率化に向けた協議等を行っている。</t>
    <phoneticPr fontId="5"/>
  </si>
  <si>
    <t>成果実績は成果目標に見合ったものである。</t>
    <phoneticPr fontId="5"/>
  </si>
  <si>
    <t>化管法に基づく「主務大臣が指定する電子計算機」の設置者が実施する必要があるため、他の手段・方法はない。</t>
    <phoneticPr fontId="5"/>
  </si>
  <si>
    <t>集計データの公表を通じて、成果の活用が図られている。</t>
    <phoneticPr fontId="5"/>
  </si>
  <si>
    <t>ＰＲＴＲ制度運用・データ活用事業</t>
  </si>
  <si>
    <t>本事業にて環境省所管分のPRTR届出データを取りまとめ、そのデータをＰＲＴＲ制度運用・データ活用事業にて集計・公表等を行っている。</t>
  </si>
  <si>
    <t>特定化学物質の環境への排出量の把握等及び管理の改善の促進に関する法律施行規則第11条に規定する主務大臣が指定する電子計算機を設置している独立行政法人製品評価技術基盤機構と、随時に業務の効率化に向けた協議等を行っている。</t>
  </si>
  <si>
    <t>届出データの内容の確認、修正、集計、電子化等が確実に実施されるよう業務内容を確認し、必要に応じて仕様書の見直しを行うなど業務の効率化、適正化を図る。</t>
  </si>
  <si>
    <t>115,117,118,120</t>
    <phoneticPr fontId="5"/>
  </si>
  <si>
    <t>109,110</t>
    <phoneticPr fontId="5"/>
  </si>
  <si>
    <t>109,110</t>
    <phoneticPr fontId="5"/>
  </si>
  <si>
    <t>153,154</t>
    <phoneticPr fontId="5"/>
  </si>
  <si>
    <t>154,155</t>
    <phoneticPr fontId="5"/>
  </si>
  <si>
    <t>151</t>
    <phoneticPr fontId="5"/>
  </si>
  <si>
    <t>A.独立行政法人製品評価技術基盤機構</t>
    <phoneticPr fontId="5"/>
  </si>
  <si>
    <t>独立行政法人製品評価技術基盤機構</t>
    <phoneticPr fontId="5"/>
  </si>
  <si>
    <t>B.株式会社数理計画</t>
    <phoneticPr fontId="5"/>
  </si>
  <si>
    <t>株式会社数理計画</t>
    <phoneticPr fontId="5"/>
  </si>
  <si>
    <t>一般財団法人日本環境衛生センター</t>
    <phoneticPr fontId="5"/>
  </si>
  <si>
    <t>一般廃棄物処理業等ＰＲＴＲ届出データ電子化等業務</t>
    <phoneticPr fontId="5"/>
  </si>
  <si>
    <t>-</t>
    <phoneticPr fontId="5"/>
  </si>
  <si>
    <t>-</t>
    <phoneticPr fontId="5"/>
  </si>
  <si>
    <t>-</t>
    <phoneticPr fontId="5"/>
  </si>
  <si>
    <t>-</t>
    <phoneticPr fontId="5"/>
  </si>
  <si>
    <t>-</t>
    <phoneticPr fontId="5"/>
  </si>
  <si>
    <r>
      <t>廃棄物処理に伴うダイオキシン類排出状況等調査（平成2</t>
    </r>
    <r>
      <rPr>
        <sz val="11"/>
        <rFont val="ＭＳ Ｐゴシック"/>
        <family val="3"/>
        <charset val="128"/>
      </rPr>
      <t>8</t>
    </r>
    <r>
      <rPr>
        <sz val="11"/>
        <rFont val="ＭＳ Ｐゴシック"/>
        <family val="3"/>
        <charset val="128"/>
      </rPr>
      <t>年度実態調査）業務</t>
    </r>
    <phoneticPr fontId="5"/>
  </si>
  <si>
    <t>一般廃棄物処理施設管理技術講習会実施業務</t>
    <phoneticPr fontId="5"/>
  </si>
  <si>
    <t>C.一般財団法人日本環境衛生センター</t>
    <rPh sb="2" eb="4">
      <t>イッパン</t>
    </rPh>
    <rPh sb="4" eb="6">
      <t>ザイダン</t>
    </rPh>
    <rPh sb="6" eb="8">
      <t>ホウジン</t>
    </rPh>
    <rPh sb="8" eb="10">
      <t>ニホン</t>
    </rPh>
    <rPh sb="10" eb="12">
      <t>カンキョウ</t>
    </rPh>
    <rPh sb="12" eb="14">
      <t>エイセイ</t>
    </rPh>
    <phoneticPr fontId="5"/>
  </si>
  <si>
    <t>人件費</t>
    <rPh sb="0" eb="3">
      <t>ジンケンヒ</t>
    </rPh>
    <phoneticPr fontId="5"/>
  </si>
  <si>
    <t>借料及び損料</t>
    <rPh sb="0" eb="2">
      <t>シャクリョウ</t>
    </rPh>
    <rPh sb="2" eb="3">
      <t>オヨ</t>
    </rPh>
    <rPh sb="4" eb="6">
      <t>ソンリョウ</t>
    </rPh>
    <phoneticPr fontId="5"/>
  </si>
  <si>
    <t>管理費等</t>
    <rPh sb="0" eb="2">
      <t>カンリ</t>
    </rPh>
    <rPh sb="2" eb="3">
      <t>ヒ</t>
    </rPh>
    <rPh sb="3" eb="4">
      <t>トウ</t>
    </rPh>
    <phoneticPr fontId="5"/>
  </si>
  <si>
    <t>旅費交通費</t>
    <rPh sb="0" eb="2">
      <t>リョヒ</t>
    </rPh>
    <rPh sb="2" eb="5">
      <t>コウツウヒ</t>
    </rPh>
    <phoneticPr fontId="5"/>
  </si>
  <si>
    <t>諸謝金</t>
    <rPh sb="0" eb="1">
      <t>ショ</t>
    </rPh>
    <rPh sb="1" eb="3">
      <t>シャキン</t>
    </rPh>
    <phoneticPr fontId="5"/>
  </si>
  <si>
    <t>テキスト作成、講習運営等</t>
    <rPh sb="4" eb="6">
      <t>サクセイ</t>
    </rPh>
    <rPh sb="7" eb="9">
      <t>コウシュウ</t>
    </rPh>
    <rPh sb="9" eb="11">
      <t>ウンエイ</t>
    </rPh>
    <rPh sb="11" eb="12">
      <t>トウ</t>
    </rPh>
    <phoneticPr fontId="5"/>
  </si>
  <si>
    <t>講習会場借り上げ料</t>
    <rPh sb="0" eb="2">
      <t>コウシュウ</t>
    </rPh>
    <rPh sb="2" eb="4">
      <t>カイジョウ</t>
    </rPh>
    <rPh sb="4" eb="9">
      <t>カリアゲリョウ</t>
    </rPh>
    <phoneticPr fontId="5"/>
  </si>
  <si>
    <t>管理費等</t>
    <rPh sb="0" eb="3">
      <t>カンリヒ</t>
    </rPh>
    <rPh sb="3" eb="4">
      <t>トウ</t>
    </rPh>
    <phoneticPr fontId="5"/>
  </si>
  <si>
    <t>検討会旅費及び講師・事務局交通費</t>
    <phoneticPr fontId="5"/>
  </si>
  <si>
    <t>検討会謝金</t>
    <phoneticPr fontId="5"/>
  </si>
  <si>
    <t>-</t>
    <phoneticPr fontId="5"/>
  </si>
  <si>
    <t>人件費</t>
    <rPh sb="0" eb="3">
      <t>ジンケンヒ</t>
    </rPh>
    <phoneticPr fontId="5"/>
  </si>
  <si>
    <t>業務費</t>
    <rPh sb="0" eb="3">
      <t>ギョウムヒ</t>
    </rPh>
    <phoneticPr fontId="5"/>
  </si>
  <si>
    <t>印刷、製本</t>
    <rPh sb="0" eb="2">
      <t>インサツ</t>
    </rPh>
    <rPh sb="3" eb="5">
      <t>セイホン</t>
    </rPh>
    <phoneticPr fontId="5"/>
  </si>
  <si>
    <t>管理費</t>
    <rPh sb="0" eb="3">
      <t>カンリヒ</t>
    </rPh>
    <phoneticPr fontId="5"/>
  </si>
  <si>
    <t>管理費等</t>
    <rPh sb="0" eb="3">
      <t>カンリヒ</t>
    </rPh>
    <rPh sb="3" eb="4">
      <t>トウ</t>
    </rPh>
    <phoneticPr fontId="5"/>
  </si>
  <si>
    <t>データ整理等</t>
    <rPh sb="3" eb="5">
      <t>セイリ</t>
    </rPh>
    <rPh sb="5" eb="6">
      <t>トウ</t>
    </rPh>
    <phoneticPr fontId="5"/>
  </si>
  <si>
    <t>-</t>
    <phoneticPr fontId="5"/>
  </si>
  <si>
    <t>-</t>
    <phoneticPr fontId="5"/>
  </si>
  <si>
    <t>-</t>
    <phoneticPr fontId="5"/>
  </si>
  <si>
    <t>消費税等</t>
    <rPh sb="0" eb="3">
      <t>ショウヒゼイ</t>
    </rPh>
    <rPh sb="3" eb="4">
      <t>トウ</t>
    </rPh>
    <phoneticPr fontId="5"/>
  </si>
  <si>
    <t>届出の受理、データの集計及び届出元リストの作成</t>
    <phoneticPr fontId="5"/>
  </si>
  <si>
    <t>9,119,431/34,874</t>
    <phoneticPr fontId="5"/>
  </si>
  <si>
    <t>-</t>
    <phoneticPr fontId="5"/>
  </si>
  <si>
    <t>-</t>
    <phoneticPr fontId="5"/>
  </si>
  <si>
    <t>一般廃棄物処理に伴うダイオキシン類排出状況等調査（環境省）</t>
    <rPh sb="25" eb="28">
      <t>カンキョウショウ</t>
    </rPh>
    <phoneticPr fontId="5"/>
  </si>
  <si>
    <t>9,100,000/35,000</t>
    <phoneticPr fontId="5"/>
  </si>
  <si>
    <t>-</t>
    <phoneticPr fontId="5"/>
  </si>
  <si>
    <t>2,700,000/330</t>
    <phoneticPr fontId="5"/>
  </si>
  <si>
    <t>2,700,000/333</t>
    <phoneticPr fontId="5"/>
  </si>
  <si>
    <t>2,430,000/179</t>
    <phoneticPr fontId="5"/>
  </si>
  <si>
    <t>2,610,000/350</t>
    <phoneticPr fontId="5"/>
  </si>
  <si>
    <t>-</t>
    <phoneticPr fontId="5"/>
  </si>
  <si>
    <t>-</t>
    <phoneticPr fontId="5"/>
  </si>
  <si>
    <t>-</t>
    <phoneticPr fontId="5"/>
  </si>
  <si>
    <t>159,160</t>
    <phoneticPr fontId="5"/>
  </si>
  <si>
    <t>外部有識者点検対象外</t>
    <phoneticPr fontId="5"/>
  </si>
  <si>
    <t>成果目標の達成に向けて、廃棄物処理施設からのダイオキシン類の削減に向けた適切な維持管理方法等の講習会参加者が減少した要因を分析し、事業実施に反映すること。</t>
    <phoneticPr fontId="5"/>
  </si>
  <si>
    <t>廃棄物適正処理推進課長　名倉良雄</t>
    <rPh sb="12" eb="14">
      <t>ナクラ</t>
    </rPh>
    <rPh sb="14" eb="16">
      <t>ヨシオ</t>
    </rPh>
    <phoneticPr fontId="5"/>
  </si>
  <si>
    <t>廃棄物処理施設からのダイオキシン類の削減に向けた適切な維持管理方法等の講習会開催場所を東京・大阪開催から東京・福岡開催に変更したことが参加者減少の要因だと思われるため、東京・大阪開催にすることで参加者は平成２８年度並みに増加する見込み。成果目標の達成に向けて、引き続き適切な事業実施に努めてまいりたい。</t>
    <rPh sb="38" eb="40">
      <t>カイサイ</t>
    </rPh>
    <rPh sb="40" eb="42">
      <t>バショ</t>
    </rPh>
    <rPh sb="43" eb="45">
      <t>トウキョウ</t>
    </rPh>
    <rPh sb="46" eb="48">
      <t>オオサカ</t>
    </rPh>
    <rPh sb="48" eb="50">
      <t>カイサイ</t>
    </rPh>
    <rPh sb="52" eb="54">
      <t>トウキョウ</t>
    </rPh>
    <rPh sb="55" eb="57">
      <t>フクオカ</t>
    </rPh>
    <rPh sb="57" eb="59">
      <t>カイサイ</t>
    </rPh>
    <rPh sb="60" eb="62">
      <t>ヘンコウ</t>
    </rPh>
    <rPh sb="67" eb="70">
      <t>サンカシャ</t>
    </rPh>
    <rPh sb="70" eb="72">
      <t>ゲンショウ</t>
    </rPh>
    <rPh sb="73" eb="75">
      <t>ヨウイン</t>
    </rPh>
    <rPh sb="77" eb="78">
      <t>オモ</t>
    </rPh>
    <rPh sb="84" eb="86">
      <t>トウキョウ</t>
    </rPh>
    <rPh sb="87" eb="89">
      <t>オオサカ</t>
    </rPh>
    <rPh sb="89" eb="91">
      <t>カイサイ</t>
    </rPh>
    <rPh sb="97" eb="100">
      <t>サンカシャ</t>
    </rPh>
    <rPh sb="101" eb="103">
      <t>ヘイセイ</t>
    </rPh>
    <rPh sb="105" eb="107">
      <t>ネンド</t>
    </rPh>
    <rPh sb="107" eb="108">
      <t>ナ</t>
    </rPh>
    <rPh sb="110" eb="112">
      <t>ゾウカ</t>
    </rPh>
    <rPh sb="114" eb="11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</si>
</sst>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31</xdr:row>
      <xdr:rowOff>0</xdr:rowOff>
    </xdr:from>
    <xdr:to>
      <xdr:col>50</xdr:col>
      <xdr:colOff>1</xdr:colOff>
      <xdr:row>31</xdr:row>
      <xdr:rowOff>425823</xdr:rowOff>
    </xdr:to>
    <xdr:cxnSp macro="">
      <xdr:nvCxnSpPr>
        <xdr:cNvPr id="21" name="直線コネクタ 20"/>
        <xdr:cNvCxnSpPr/>
      </xdr:nvCxnSpPr>
      <xdr:spPr>
        <a:xfrm flipV="1">
          <a:off x="8412480" y="12313920"/>
          <a:ext cx="1005841" cy="2886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22411</xdr:colOff>
      <xdr:row>33</xdr:row>
      <xdr:rowOff>1</xdr:rowOff>
    </xdr:from>
    <xdr:to>
      <xdr:col>50</xdr:col>
      <xdr:colOff>1</xdr:colOff>
      <xdr:row>33</xdr:row>
      <xdr:rowOff>268941</xdr:rowOff>
    </xdr:to>
    <xdr:cxnSp macro="">
      <xdr:nvCxnSpPr>
        <xdr:cNvPr id="22" name="直線コネクタ 21"/>
        <xdr:cNvCxnSpPr/>
      </xdr:nvCxnSpPr>
      <xdr:spPr>
        <a:xfrm flipV="1">
          <a:off x="8434891" y="12893041"/>
          <a:ext cx="983430" cy="2689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11910</xdr:colOff>
      <xdr:row>762</xdr:row>
      <xdr:rowOff>202403</xdr:rowOff>
    </xdr:from>
    <xdr:to>
      <xdr:col>23</xdr:col>
      <xdr:colOff>4</xdr:colOff>
      <xdr:row>763</xdr:row>
      <xdr:rowOff>169491</xdr:rowOff>
    </xdr:to>
    <xdr:sp macro="" textlink="">
      <xdr:nvSpPr>
        <xdr:cNvPr id="38" name="テキスト ボックス 37"/>
        <xdr:cNvSpPr txBox="1"/>
      </xdr:nvSpPr>
      <xdr:spPr>
        <a:xfrm>
          <a:off x="1657830" y="55005443"/>
          <a:ext cx="2548414" cy="3252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16809</xdr:colOff>
      <xdr:row>740</xdr:row>
      <xdr:rowOff>12608</xdr:rowOff>
    </xdr:from>
    <xdr:to>
      <xdr:col>36</xdr:col>
      <xdr:colOff>0</xdr:colOff>
      <xdr:row>741</xdr:row>
      <xdr:rowOff>342934</xdr:rowOff>
    </xdr:to>
    <xdr:sp macro="" textlink="">
      <xdr:nvSpPr>
        <xdr:cNvPr id="39" name="テキスト ボックス 38"/>
        <xdr:cNvSpPr txBox="1"/>
      </xdr:nvSpPr>
      <xdr:spPr>
        <a:xfrm>
          <a:off x="3308649" y="46936568"/>
          <a:ext cx="3275031" cy="688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環境省</a:t>
          </a:r>
          <a:endParaRPr kumimoji="1" lang="en-US" altLang="ja-JP" sz="1100"/>
        </a:p>
        <a:p>
          <a:pPr algn="ctr"/>
          <a:r>
            <a:rPr kumimoji="1" lang="en-US" altLang="ja-JP" sz="1100">
              <a:latin typeface="+mj-ea"/>
              <a:ea typeface="+mj-ea"/>
            </a:rPr>
            <a:t>13</a:t>
          </a:r>
          <a:r>
            <a:rPr kumimoji="1" lang="ja-JP" altLang="en-US" sz="1100">
              <a:latin typeface="+mj-ea"/>
              <a:ea typeface="+mj-ea"/>
            </a:rPr>
            <a:t>百万円</a:t>
          </a:r>
        </a:p>
      </xdr:txBody>
    </xdr:sp>
    <xdr:clientData/>
  </xdr:twoCellAnchor>
  <xdr:twoCellAnchor>
    <xdr:from>
      <xdr:col>31</xdr:col>
      <xdr:colOff>23812</xdr:colOff>
      <xdr:row>745</xdr:row>
      <xdr:rowOff>11907</xdr:rowOff>
    </xdr:from>
    <xdr:to>
      <xdr:col>45</xdr:col>
      <xdr:colOff>11906</xdr:colOff>
      <xdr:row>747</xdr:row>
      <xdr:rowOff>0</xdr:rowOff>
    </xdr:to>
    <xdr:sp macro="" textlink="">
      <xdr:nvSpPr>
        <xdr:cNvPr id="40" name="大かっこ 39"/>
        <xdr:cNvSpPr/>
      </xdr:nvSpPr>
      <xdr:spPr>
        <a:xfrm>
          <a:off x="5693092" y="48726567"/>
          <a:ext cx="2548414" cy="704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baseline="0">
              <a:solidFill>
                <a:schemeClr val="tx1"/>
              </a:solidFill>
              <a:effectLst/>
              <a:latin typeface="+mn-lt"/>
              <a:ea typeface="+mn-ea"/>
              <a:cs typeface="+mn-cs"/>
            </a:rPr>
            <a:t>廃棄物処理等に係る情報提供</a:t>
          </a:r>
          <a:endParaRPr kumimoji="1" lang="en-US" altLang="ja-JP" sz="1100" baseline="0">
            <a:solidFill>
              <a:schemeClr val="tx1"/>
            </a:solidFill>
            <a:effectLst/>
            <a:latin typeface="+mn-lt"/>
            <a:ea typeface="+mn-ea"/>
            <a:cs typeface="+mn-cs"/>
          </a:endParaRPr>
        </a:p>
        <a:p>
          <a:pPr algn="ctr"/>
          <a:r>
            <a:rPr kumimoji="1" lang="ja-JP" altLang="ja-JP" sz="1100" baseline="0">
              <a:solidFill>
                <a:schemeClr val="tx1"/>
              </a:solidFill>
              <a:effectLst/>
              <a:latin typeface="+mn-lt"/>
              <a:ea typeface="+mn-ea"/>
              <a:cs typeface="+mn-cs"/>
            </a:rPr>
            <a:t>事業立案・調整・とりまとめ</a:t>
          </a:r>
          <a:endParaRPr kumimoji="1" lang="en-US" altLang="ja-JP" sz="1100" baseline="0">
            <a:solidFill>
              <a:schemeClr val="tx1"/>
            </a:solidFill>
            <a:effectLst/>
            <a:latin typeface="+mn-lt"/>
            <a:ea typeface="+mn-ea"/>
            <a:cs typeface="+mn-cs"/>
          </a:endParaRPr>
        </a:p>
        <a:p>
          <a:pPr algn="ctr"/>
          <a:endParaRPr lang="ja-JP" altLang="ja-JP">
            <a:effectLst/>
          </a:endParaRPr>
        </a:p>
      </xdr:txBody>
    </xdr:sp>
    <xdr:clientData/>
  </xdr:twoCellAnchor>
  <xdr:twoCellAnchor>
    <xdr:from>
      <xdr:col>31</xdr:col>
      <xdr:colOff>11906</xdr:colOff>
      <xdr:row>747</xdr:row>
      <xdr:rowOff>235315</xdr:rowOff>
    </xdr:from>
    <xdr:to>
      <xdr:col>45</xdr:col>
      <xdr:colOff>1</xdr:colOff>
      <xdr:row>748</xdr:row>
      <xdr:rowOff>142867</xdr:rowOff>
    </xdr:to>
    <xdr:sp macro="" textlink="">
      <xdr:nvSpPr>
        <xdr:cNvPr id="41" name="テキスト ボックス 40"/>
        <xdr:cNvSpPr txBox="1"/>
      </xdr:nvSpPr>
      <xdr:spPr>
        <a:xfrm>
          <a:off x="5681186" y="49666255"/>
          <a:ext cx="2548415" cy="265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29</xdr:col>
      <xdr:colOff>0</xdr:colOff>
      <xdr:row>750</xdr:row>
      <xdr:rowOff>178590</xdr:rowOff>
    </xdr:from>
    <xdr:to>
      <xdr:col>47</xdr:col>
      <xdr:colOff>1</xdr:colOff>
      <xdr:row>751</xdr:row>
      <xdr:rowOff>149214</xdr:rowOff>
    </xdr:to>
    <xdr:sp macro="" textlink="">
      <xdr:nvSpPr>
        <xdr:cNvPr id="42" name="テキスト ボックス 41"/>
        <xdr:cNvSpPr txBox="1"/>
      </xdr:nvSpPr>
      <xdr:spPr>
        <a:xfrm>
          <a:off x="5303520" y="50683950"/>
          <a:ext cx="3291841" cy="3287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ja-JP" sz="1100">
              <a:solidFill>
                <a:schemeClr val="dk1"/>
              </a:solidFill>
              <a:effectLst/>
              <a:latin typeface="+mn-lt"/>
              <a:ea typeface="+mn-ea"/>
              <a:cs typeface="+mn-cs"/>
            </a:rPr>
            <a:t>一般廃棄物処理業等ＰＲＴＲ届出データ電子化等業務</a:t>
          </a:r>
          <a:endParaRPr kumimoji="1" lang="ja-JP" altLang="en-US" sz="1100"/>
        </a:p>
      </xdr:txBody>
    </xdr:sp>
    <xdr:clientData/>
  </xdr:twoCellAnchor>
  <xdr:twoCellAnchor>
    <xdr:from>
      <xdr:col>30</xdr:col>
      <xdr:colOff>11906</xdr:colOff>
      <xdr:row>751</xdr:row>
      <xdr:rowOff>184895</xdr:rowOff>
    </xdr:from>
    <xdr:to>
      <xdr:col>45</xdr:col>
      <xdr:colOff>190500</xdr:colOff>
      <xdr:row>754</xdr:row>
      <xdr:rowOff>142872</xdr:rowOff>
    </xdr:to>
    <xdr:sp macro="" textlink="">
      <xdr:nvSpPr>
        <xdr:cNvPr id="43" name="大かっこ 42"/>
        <xdr:cNvSpPr/>
      </xdr:nvSpPr>
      <xdr:spPr>
        <a:xfrm>
          <a:off x="5498306" y="51048395"/>
          <a:ext cx="2914174" cy="10323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一般廃棄物処理業等ＰＲＴＲ届出データ電子化等</a:t>
          </a:r>
          <a:endParaRPr lang="ja-JP" altLang="ja-JP">
            <a:effectLst/>
          </a:endParaRPr>
        </a:p>
        <a:p>
          <a:r>
            <a:rPr kumimoji="1" lang="ja-JP" altLang="ja-JP" sz="1100">
              <a:solidFill>
                <a:schemeClr val="tx1"/>
              </a:solidFill>
              <a:effectLst/>
              <a:latin typeface="+mn-lt"/>
              <a:ea typeface="+mn-ea"/>
              <a:cs typeface="+mn-cs"/>
            </a:rPr>
            <a:t>◇電子届出システムの管理</a:t>
          </a:r>
          <a:endParaRPr lang="ja-JP" altLang="ja-JP">
            <a:effectLst/>
          </a:endParaRPr>
        </a:p>
        <a:p>
          <a:r>
            <a:rPr kumimoji="1" lang="ja-JP" altLang="ja-JP" sz="1100">
              <a:solidFill>
                <a:schemeClr val="tx1"/>
              </a:solidFill>
              <a:effectLst/>
              <a:latin typeface="+mn-lt"/>
              <a:ea typeface="+mn-ea"/>
              <a:cs typeface="+mn-cs"/>
            </a:rPr>
            <a:t>◇届出データの内容確認</a:t>
          </a:r>
          <a:endParaRPr lang="ja-JP" altLang="ja-JP">
            <a:effectLst/>
          </a:endParaRPr>
        </a:p>
        <a:p>
          <a:r>
            <a:rPr kumimoji="1" lang="ja-JP" altLang="ja-JP" sz="1100">
              <a:solidFill>
                <a:schemeClr val="tx1"/>
              </a:solidFill>
              <a:effectLst/>
              <a:latin typeface="+mn-lt"/>
              <a:ea typeface="+mn-ea"/>
              <a:cs typeface="+mn-cs"/>
            </a:rPr>
            <a:t>◇データの整理・修正・電子化</a:t>
          </a:r>
          <a:endParaRPr lang="ja-JP" altLang="ja-JP">
            <a:effectLst/>
          </a:endParaRPr>
        </a:p>
        <a:p>
          <a:pPr algn="ctr"/>
          <a:endParaRPr kumimoji="1" lang="ja-JP" altLang="en-US" sz="1100"/>
        </a:p>
      </xdr:txBody>
    </xdr:sp>
    <xdr:clientData/>
  </xdr:twoCellAnchor>
  <xdr:twoCellAnchor>
    <xdr:from>
      <xdr:col>17</xdr:col>
      <xdr:colOff>190500</xdr:colOff>
      <xdr:row>743</xdr:row>
      <xdr:rowOff>0</xdr:rowOff>
    </xdr:from>
    <xdr:to>
      <xdr:col>38</xdr:col>
      <xdr:colOff>0</xdr:colOff>
      <xdr:row>743</xdr:row>
      <xdr:rowOff>0</xdr:rowOff>
    </xdr:to>
    <xdr:cxnSp macro="">
      <xdr:nvCxnSpPr>
        <xdr:cNvPr id="44" name="直線コネクタ 43"/>
        <xdr:cNvCxnSpPr/>
      </xdr:nvCxnSpPr>
      <xdr:spPr>
        <a:xfrm flipH="1">
          <a:off x="3291840" y="47998380"/>
          <a:ext cx="3657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192008</xdr:colOff>
      <xdr:row>742</xdr:row>
      <xdr:rowOff>360135</xdr:rowOff>
    </xdr:from>
    <xdr:to>
      <xdr:col>17</xdr:col>
      <xdr:colOff>195511</xdr:colOff>
      <xdr:row>754</xdr:row>
      <xdr:rowOff>355935</xdr:rowOff>
    </xdr:to>
    <xdr:cxnSp macro="">
      <xdr:nvCxnSpPr>
        <xdr:cNvPr id="45" name="直線コネクタ 44"/>
        <xdr:cNvCxnSpPr/>
      </xdr:nvCxnSpPr>
      <xdr:spPr>
        <a:xfrm>
          <a:off x="3293348" y="48000375"/>
          <a:ext cx="0" cy="42934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190492</xdr:colOff>
      <xdr:row>754</xdr:row>
      <xdr:rowOff>353685</xdr:rowOff>
    </xdr:from>
    <xdr:to>
      <xdr:col>38</xdr:col>
      <xdr:colOff>23812</xdr:colOff>
      <xdr:row>755</xdr:row>
      <xdr:rowOff>11906</xdr:rowOff>
    </xdr:to>
    <xdr:cxnSp macro="">
      <xdr:nvCxnSpPr>
        <xdr:cNvPr id="46" name="直線コネクタ 45"/>
        <xdr:cNvCxnSpPr/>
      </xdr:nvCxnSpPr>
      <xdr:spPr>
        <a:xfrm>
          <a:off x="2926072" y="52291605"/>
          <a:ext cx="4047180" cy="163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22043</xdr:colOff>
      <xdr:row>755</xdr:row>
      <xdr:rowOff>8476</xdr:rowOff>
    </xdr:from>
    <xdr:to>
      <xdr:col>38</xdr:col>
      <xdr:colOff>25244</xdr:colOff>
      <xdr:row>757</xdr:row>
      <xdr:rowOff>18763</xdr:rowOff>
    </xdr:to>
    <xdr:cxnSp macro="">
      <xdr:nvCxnSpPr>
        <xdr:cNvPr id="47" name="直線矢印コネクタ 46"/>
        <xdr:cNvCxnSpPr/>
      </xdr:nvCxnSpPr>
      <xdr:spPr>
        <a:xfrm>
          <a:off x="6971483" y="52304536"/>
          <a:ext cx="3201" cy="7265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11214</xdr:colOff>
      <xdr:row>763</xdr:row>
      <xdr:rowOff>102953</xdr:rowOff>
    </xdr:from>
    <xdr:to>
      <xdr:col>22</xdr:col>
      <xdr:colOff>190507</xdr:colOff>
      <xdr:row>765</xdr:row>
      <xdr:rowOff>177192</xdr:rowOff>
    </xdr:to>
    <xdr:sp macro="" textlink="">
      <xdr:nvSpPr>
        <xdr:cNvPr id="48" name="テキスト ボックス 47"/>
        <xdr:cNvSpPr txBox="1"/>
      </xdr:nvSpPr>
      <xdr:spPr>
        <a:xfrm>
          <a:off x="1657134" y="55264133"/>
          <a:ext cx="2549113" cy="7905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100" b="0" i="0" baseline="0">
              <a:solidFill>
                <a:schemeClr val="dk1"/>
              </a:solidFill>
              <a:effectLst/>
              <a:latin typeface="+mn-lt"/>
              <a:ea typeface="+mn-ea"/>
              <a:cs typeface="+mn-cs"/>
            </a:rPr>
            <a:t>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株式会社数理計画</a:t>
          </a:r>
          <a:endParaRPr lang="en-US" altLang="ja-JP" sz="1100" b="0" i="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27</xdr:col>
      <xdr:colOff>8405</xdr:colOff>
      <xdr:row>741</xdr:row>
      <xdr:rowOff>342934</xdr:rowOff>
    </xdr:from>
    <xdr:to>
      <xdr:col>27</xdr:col>
      <xdr:colOff>11906</xdr:colOff>
      <xdr:row>742</xdr:row>
      <xdr:rowOff>345281</xdr:rowOff>
    </xdr:to>
    <xdr:cxnSp macro="">
      <xdr:nvCxnSpPr>
        <xdr:cNvPr id="49" name="直線コネクタ 48"/>
        <xdr:cNvCxnSpPr>
          <a:stCxn id="39" idx="2"/>
        </xdr:cNvCxnSpPr>
      </xdr:nvCxnSpPr>
      <xdr:spPr>
        <a:xfrm>
          <a:off x="4946165" y="47625034"/>
          <a:ext cx="3501" cy="3604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190503</xdr:colOff>
      <xdr:row>754</xdr:row>
      <xdr:rowOff>350297</xdr:rowOff>
    </xdr:from>
    <xdr:to>
      <xdr:col>15</xdr:col>
      <xdr:colOff>193704</xdr:colOff>
      <xdr:row>756</xdr:row>
      <xdr:rowOff>360583</xdr:rowOff>
    </xdr:to>
    <xdr:cxnSp macro="">
      <xdr:nvCxnSpPr>
        <xdr:cNvPr id="50" name="直線矢印コネクタ 49"/>
        <xdr:cNvCxnSpPr/>
      </xdr:nvCxnSpPr>
      <xdr:spPr>
        <a:xfrm>
          <a:off x="2926083" y="52288217"/>
          <a:ext cx="3201" cy="7265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6893</xdr:colOff>
      <xdr:row>742</xdr:row>
      <xdr:rowOff>355934</xdr:rowOff>
    </xdr:from>
    <xdr:to>
      <xdr:col>38</xdr:col>
      <xdr:colOff>6894</xdr:colOff>
      <xdr:row>744</xdr:row>
      <xdr:rowOff>355934</xdr:rowOff>
    </xdr:to>
    <xdr:cxnSp macro="">
      <xdr:nvCxnSpPr>
        <xdr:cNvPr id="51" name="直線矢印コネクタ 50"/>
        <xdr:cNvCxnSpPr/>
      </xdr:nvCxnSpPr>
      <xdr:spPr>
        <a:xfrm flipH="1">
          <a:off x="6956333" y="47996174"/>
          <a:ext cx="1" cy="7162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11906</xdr:colOff>
      <xdr:row>748</xdr:row>
      <xdr:rowOff>142874</xdr:rowOff>
    </xdr:from>
    <xdr:to>
      <xdr:col>46</xdr:col>
      <xdr:colOff>152400</xdr:colOff>
      <xdr:row>750</xdr:row>
      <xdr:rowOff>128865</xdr:rowOff>
    </xdr:to>
    <xdr:sp macro="" textlink="">
      <xdr:nvSpPr>
        <xdr:cNvPr id="52" name="テキスト ボックス 51"/>
        <xdr:cNvSpPr txBox="1"/>
      </xdr:nvSpPr>
      <xdr:spPr>
        <a:xfrm>
          <a:off x="5748677" y="54680303"/>
          <a:ext cx="2916352" cy="704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ja-JP" sz="1100">
              <a:solidFill>
                <a:schemeClr val="dk1"/>
              </a:solidFill>
              <a:effectLst/>
              <a:latin typeface="+mn-lt"/>
              <a:ea typeface="+mn-ea"/>
              <a:cs typeface="+mn-cs"/>
            </a:rPr>
            <a:t>Ａ．独立行政法人製品評価技術基盤機構</a:t>
          </a:r>
          <a:endParaRPr lang="ja-JP" altLang="ja-JP">
            <a:effectLst/>
          </a:endParaRPr>
        </a:p>
        <a:p>
          <a:pPr algn="ct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190499</xdr:colOff>
      <xdr:row>757</xdr:row>
      <xdr:rowOff>23817</xdr:rowOff>
    </xdr:from>
    <xdr:to>
      <xdr:col>45</xdr:col>
      <xdr:colOff>0</xdr:colOff>
      <xdr:row>759</xdr:row>
      <xdr:rowOff>345281</xdr:rowOff>
    </xdr:to>
    <xdr:sp macro="" textlink="">
      <xdr:nvSpPr>
        <xdr:cNvPr id="53" name="大かっこ 52"/>
        <xdr:cNvSpPr/>
      </xdr:nvSpPr>
      <xdr:spPr>
        <a:xfrm>
          <a:off x="5669279" y="53036157"/>
          <a:ext cx="2560321" cy="1037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一般廃棄物処理施設の技術管理者</a:t>
          </a:r>
          <a:endParaRPr lang="ja-JP" altLang="ja-JP">
            <a:effectLst/>
          </a:endParaRPr>
        </a:p>
        <a:p>
          <a:pPr algn="ctr"/>
          <a:r>
            <a:rPr kumimoji="1" lang="ja-JP" altLang="ja-JP" sz="1100">
              <a:solidFill>
                <a:schemeClr val="tx1"/>
              </a:solidFill>
              <a:effectLst/>
              <a:latin typeface="+mn-lt"/>
              <a:ea typeface="+mn-ea"/>
              <a:cs typeface="+mn-cs"/>
            </a:rPr>
            <a:t>に対する講習会の開催</a:t>
          </a:r>
          <a:endParaRPr lang="ja-JP" altLang="ja-JP">
            <a:effectLst/>
          </a:endParaRPr>
        </a:p>
        <a:p>
          <a:pPr algn="ctr"/>
          <a:endParaRPr lang="ja-JP" altLang="ja-JP">
            <a:effectLst/>
          </a:endParaRPr>
        </a:p>
      </xdr:txBody>
    </xdr:sp>
    <xdr:clientData/>
  </xdr:twoCellAnchor>
  <xdr:twoCellAnchor>
    <xdr:from>
      <xdr:col>31</xdr:col>
      <xdr:colOff>11915</xdr:colOff>
      <xdr:row>762</xdr:row>
      <xdr:rowOff>178592</xdr:rowOff>
    </xdr:from>
    <xdr:to>
      <xdr:col>45</xdr:col>
      <xdr:colOff>10</xdr:colOff>
      <xdr:row>763</xdr:row>
      <xdr:rowOff>86145</xdr:rowOff>
    </xdr:to>
    <xdr:sp macro="" textlink="">
      <xdr:nvSpPr>
        <xdr:cNvPr id="54" name="テキスト ボックス 53"/>
        <xdr:cNvSpPr txBox="1"/>
      </xdr:nvSpPr>
      <xdr:spPr>
        <a:xfrm>
          <a:off x="5681195" y="54981632"/>
          <a:ext cx="2548415" cy="265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0</xdr:colOff>
      <xdr:row>767</xdr:row>
      <xdr:rowOff>11898</xdr:rowOff>
    </xdr:from>
    <xdr:to>
      <xdr:col>45</xdr:col>
      <xdr:colOff>0</xdr:colOff>
      <xdr:row>771</xdr:row>
      <xdr:rowOff>0</xdr:rowOff>
    </xdr:to>
    <xdr:sp macro="" textlink="">
      <xdr:nvSpPr>
        <xdr:cNvPr id="55" name="大かっこ 54"/>
        <xdr:cNvSpPr/>
      </xdr:nvSpPr>
      <xdr:spPr>
        <a:xfrm>
          <a:off x="5669280" y="56605638"/>
          <a:ext cx="2560320" cy="14206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開催日時・場所の決定、</a:t>
          </a:r>
          <a:endParaRPr lang="ja-JP" altLang="ja-JP">
            <a:effectLst/>
          </a:endParaRPr>
        </a:p>
        <a:p>
          <a:pPr algn="ctr"/>
          <a:r>
            <a:rPr kumimoji="1" lang="ja-JP" altLang="ja-JP" sz="1100">
              <a:solidFill>
                <a:schemeClr val="tx1"/>
              </a:solidFill>
              <a:effectLst/>
              <a:latin typeface="+mn-lt"/>
              <a:ea typeface="+mn-ea"/>
              <a:cs typeface="+mn-cs"/>
            </a:rPr>
            <a:t>講師の手配、講習の実施・運営・資料作成、技術の収集・整理</a:t>
          </a:r>
          <a:endParaRPr lang="ja-JP" altLang="ja-JP">
            <a:effectLst/>
          </a:endParaRPr>
        </a:p>
      </xdr:txBody>
    </xdr:sp>
    <xdr:clientData/>
  </xdr:twoCellAnchor>
  <xdr:twoCellAnchor>
    <xdr:from>
      <xdr:col>9</xdr:col>
      <xdr:colOff>11926</xdr:colOff>
      <xdr:row>757</xdr:row>
      <xdr:rowOff>23814</xdr:rowOff>
    </xdr:from>
    <xdr:to>
      <xdr:col>22</xdr:col>
      <xdr:colOff>190498</xdr:colOff>
      <xdr:row>759</xdr:row>
      <xdr:rowOff>345281</xdr:rowOff>
    </xdr:to>
    <xdr:sp macro="" textlink="">
      <xdr:nvSpPr>
        <xdr:cNvPr id="56" name="大かっこ 55"/>
        <xdr:cNvSpPr/>
      </xdr:nvSpPr>
      <xdr:spPr>
        <a:xfrm>
          <a:off x="1657846" y="53036154"/>
          <a:ext cx="2548392" cy="10377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100">
              <a:solidFill>
                <a:schemeClr val="tx1"/>
              </a:solidFill>
              <a:effectLst/>
              <a:latin typeface="+mn-lt"/>
              <a:ea typeface="+mn-ea"/>
              <a:cs typeface="+mn-cs"/>
            </a:rPr>
            <a:t>一般廃棄物処理に伴うダイオキシン類排出状況等調査（平成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年度実態調査）に係る自治体調査結果の回収</a:t>
          </a:r>
          <a:endParaRPr lang="ja-JP" altLang="ja-JP">
            <a:effectLst/>
          </a:endParaRPr>
        </a:p>
        <a:p>
          <a:pPr algn="ctr"/>
          <a:r>
            <a:rPr kumimoji="1" lang="ja-JP" altLang="ja-JP" sz="1100">
              <a:solidFill>
                <a:schemeClr val="tx1"/>
              </a:solidFill>
              <a:effectLst/>
              <a:latin typeface="+mn-lt"/>
              <a:ea typeface="+mn-ea"/>
              <a:cs typeface="+mn-cs"/>
            </a:rPr>
            <a:t>データの集約・公表</a:t>
          </a:r>
          <a:endParaRPr lang="ja-JP" altLang="ja-JP">
            <a:effectLst/>
          </a:endParaRPr>
        </a:p>
      </xdr:txBody>
    </xdr:sp>
    <xdr:clientData/>
  </xdr:twoCellAnchor>
  <xdr:twoCellAnchor>
    <xdr:from>
      <xdr:col>9</xdr:col>
      <xdr:colOff>2</xdr:colOff>
      <xdr:row>767</xdr:row>
      <xdr:rowOff>11898</xdr:rowOff>
    </xdr:from>
    <xdr:to>
      <xdr:col>23</xdr:col>
      <xdr:colOff>0</xdr:colOff>
      <xdr:row>770</xdr:row>
      <xdr:rowOff>297652</xdr:rowOff>
    </xdr:to>
    <xdr:sp macro="" textlink="">
      <xdr:nvSpPr>
        <xdr:cNvPr id="57" name="大かっこ 56"/>
        <xdr:cNvSpPr/>
      </xdr:nvSpPr>
      <xdr:spPr>
        <a:xfrm>
          <a:off x="1645922" y="56605638"/>
          <a:ext cx="2560318" cy="13601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調査票発送、</a:t>
          </a:r>
          <a:endParaRPr lang="ja-JP" altLang="ja-JP">
            <a:effectLst/>
          </a:endParaRPr>
        </a:p>
        <a:p>
          <a:pPr algn="ctr"/>
          <a:r>
            <a:rPr kumimoji="1" lang="ja-JP" altLang="ja-JP" sz="1100">
              <a:solidFill>
                <a:schemeClr val="tx1"/>
              </a:solidFill>
              <a:effectLst/>
              <a:latin typeface="+mn-lt"/>
              <a:ea typeface="+mn-ea"/>
              <a:cs typeface="+mn-cs"/>
            </a:rPr>
            <a:t>不良データの確認・修正、</a:t>
          </a:r>
          <a:endParaRPr lang="ja-JP" altLang="ja-JP">
            <a:effectLst/>
          </a:endParaRPr>
        </a:p>
        <a:p>
          <a:pPr algn="ctr"/>
          <a:r>
            <a:rPr kumimoji="1" lang="ja-JP" altLang="ja-JP" sz="1100">
              <a:solidFill>
                <a:schemeClr val="tx1"/>
              </a:solidFill>
              <a:effectLst/>
              <a:latin typeface="+mn-lt"/>
              <a:ea typeface="+mn-ea"/>
              <a:cs typeface="+mn-cs"/>
            </a:rPr>
            <a:t>データ集計、解析、整理、</a:t>
          </a:r>
          <a:endParaRPr lang="ja-JP" altLang="ja-JP">
            <a:effectLst/>
          </a:endParaRPr>
        </a:p>
        <a:p>
          <a:pPr algn="ctr"/>
          <a:r>
            <a:rPr kumimoji="1" lang="ja-JP" altLang="ja-JP" sz="1100">
              <a:solidFill>
                <a:schemeClr val="tx1"/>
              </a:solidFill>
              <a:effectLst/>
              <a:latin typeface="+mn-lt"/>
              <a:ea typeface="+mn-ea"/>
              <a:cs typeface="+mn-cs"/>
            </a:rPr>
            <a:t>報告書の作成、</a:t>
          </a:r>
          <a:endParaRPr lang="ja-JP" altLang="ja-JP">
            <a:effectLst/>
          </a:endParaRPr>
        </a:p>
        <a:p>
          <a:pPr algn="ctr"/>
          <a:r>
            <a:rPr kumimoji="1" lang="ja-JP" altLang="ja-JP" sz="1100">
              <a:solidFill>
                <a:schemeClr val="tx1"/>
              </a:solidFill>
              <a:effectLst/>
              <a:latin typeface="+mn-lt"/>
              <a:ea typeface="+mn-ea"/>
              <a:cs typeface="+mn-cs"/>
            </a:rPr>
            <a:t>公表用資料の作成</a:t>
          </a:r>
          <a:endParaRPr lang="ja-JP" altLang="ja-JP">
            <a:effectLst/>
          </a:endParaRPr>
        </a:p>
      </xdr:txBody>
    </xdr:sp>
    <xdr:clientData/>
  </xdr:twoCellAnchor>
  <xdr:twoCellAnchor>
    <xdr:from>
      <xdr:col>9</xdr:col>
      <xdr:colOff>0</xdr:colOff>
      <xdr:row>765</xdr:row>
      <xdr:rowOff>226215</xdr:rowOff>
    </xdr:from>
    <xdr:to>
      <xdr:col>23</xdr:col>
      <xdr:colOff>0</xdr:colOff>
      <xdr:row>766</xdr:row>
      <xdr:rowOff>196838</xdr:rowOff>
    </xdr:to>
    <xdr:sp macro="" textlink="">
      <xdr:nvSpPr>
        <xdr:cNvPr id="58" name="テキスト ボックス 57"/>
        <xdr:cNvSpPr txBox="1"/>
      </xdr:nvSpPr>
      <xdr:spPr>
        <a:xfrm>
          <a:off x="1645920" y="56103675"/>
          <a:ext cx="2560320" cy="3287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100">
              <a:solidFill>
                <a:schemeClr val="dk1"/>
              </a:solidFill>
              <a:effectLst/>
              <a:latin typeface="+mn-lt"/>
              <a:ea typeface="+mn-ea"/>
              <a:cs typeface="+mn-cs"/>
            </a:rPr>
            <a:t>ダイオキシン排出実態状況等調査</a:t>
          </a:r>
          <a:endParaRPr kumimoji="1" lang="en-US" altLang="ja-JP" sz="1100">
            <a:solidFill>
              <a:schemeClr val="dk1"/>
            </a:solidFill>
            <a:effectLst/>
            <a:latin typeface="+mn-lt"/>
            <a:ea typeface="+mn-ea"/>
            <a:cs typeface="+mn-cs"/>
          </a:endParaRPr>
        </a:p>
      </xdr:txBody>
    </xdr:sp>
    <xdr:clientData/>
  </xdr:twoCellAnchor>
  <xdr:twoCellAnchor>
    <xdr:from>
      <xdr:col>16</xdr:col>
      <xdr:colOff>0</xdr:colOff>
      <xdr:row>760</xdr:row>
      <xdr:rowOff>0</xdr:rowOff>
    </xdr:from>
    <xdr:to>
      <xdr:col>16</xdr:col>
      <xdr:colOff>3201</xdr:colOff>
      <xdr:row>762</xdr:row>
      <xdr:rowOff>10286</xdr:rowOff>
    </xdr:to>
    <xdr:cxnSp macro="">
      <xdr:nvCxnSpPr>
        <xdr:cNvPr id="59" name="直線矢印コネクタ 58"/>
        <xdr:cNvCxnSpPr/>
      </xdr:nvCxnSpPr>
      <xdr:spPr>
        <a:xfrm>
          <a:off x="2926080" y="54086760"/>
          <a:ext cx="3201" cy="7265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760</xdr:row>
      <xdr:rowOff>0</xdr:rowOff>
    </xdr:from>
    <xdr:to>
      <xdr:col>38</xdr:col>
      <xdr:colOff>3201</xdr:colOff>
      <xdr:row>762</xdr:row>
      <xdr:rowOff>10286</xdr:rowOff>
    </xdr:to>
    <xdr:cxnSp macro="">
      <xdr:nvCxnSpPr>
        <xdr:cNvPr id="60" name="直線矢印コネクタ 59"/>
        <xdr:cNvCxnSpPr/>
      </xdr:nvCxnSpPr>
      <xdr:spPr>
        <a:xfrm>
          <a:off x="6949440" y="54086760"/>
          <a:ext cx="3201" cy="7265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763</xdr:row>
      <xdr:rowOff>71436</xdr:rowOff>
    </xdr:from>
    <xdr:to>
      <xdr:col>46</xdr:col>
      <xdr:colOff>95250</xdr:colOff>
      <xdr:row>765</xdr:row>
      <xdr:rowOff>176893</xdr:rowOff>
    </xdr:to>
    <xdr:sp macro="" textlink="">
      <xdr:nvSpPr>
        <xdr:cNvPr id="61" name="テキスト ボックス 60"/>
        <xdr:cNvSpPr txBox="1"/>
      </xdr:nvSpPr>
      <xdr:spPr>
        <a:xfrm>
          <a:off x="6327321" y="61303579"/>
          <a:ext cx="3156858" cy="7313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100" b="0" i="0" baseline="0">
              <a:solidFill>
                <a:schemeClr val="dk1"/>
              </a:solidFill>
              <a:effectLst/>
              <a:latin typeface="+mn-lt"/>
              <a:ea typeface="+mn-ea"/>
              <a:cs typeface="+mn-cs"/>
            </a:rPr>
            <a:t>Ｃ</a:t>
          </a:r>
          <a:r>
            <a:rPr lang="ja-JP" altLang="ja-JP" sz="1100" b="0" i="0" baseline="0">
              <a:solidFill>
                <a:schemeClr val="dk1"/>
              </a:solidFill>
              <a:effectLst/>
              <a:latin typeface="+mn-lt"/>
              <a:ea typeface="+mn-ea"/>
              <a:cs typeface="+mn-cs"/>
            </a:rPr>
            <a:t>．一般財団法人日本環境衛生センター</a:t>
          </a:r>
          <a:endParaRPr lang="ja-JP" altLang="ja-JP">
            <a:effectLst/>
          </a:endParaRPr>
        </a:p>
        <a:p>
          <a:pPr algn="ct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11906</xdr:colOff>
      <xdr:row>765</xdr:row>
      <xdr:rowOff>214313</xdr:rowOff>
    </xdr:from>
    <xdr:to>
      <xdr:col>45</xdr:col>
      <xdr:colOff>11907</xdr:colOff>
      <xdr:row>766</xdr:row>
      <xdr:rowOff>184936</xdr:rowOff>
    </xdr:to>
    <xdr:sp macro="" textlink="">
      <xdr:nvSpPr>
        <xdr:cNvPr id="62" name="テキスト ボックス 61"/>
        <xdr:cNvSpPr txBox="1"/>
      </xdr:nvSpPr>
      <xdr:spPr>
        <a:xfrm>
          <a:off x="5681186" y="56091773"/>
          <a:ext cx="2560321" cy="3287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ja-JP" sz="1100">
              <a:solidFill>
                <a:schemeClr val="dk1"/>
              </a:solidFill>
              <a:effectLst/>
              <a:latin typeface="+mn-lt"/>
              <a:ea typeface="+mn-ea"/>
              <a:cs typeface="+mn-cs"/>
            </a:rPr>
            <a:t>技術講習会の開催</a:t>
          </a:r>
          <a:endParaRPr lang="ja-JP" altLang="ja-JP">
            <a:effectLst/>
          </a:endParaRPr>
        </a:p>
      </xdr:txBody>
    </xdr:sp>
    <xdr:clientData/>
  </xdr:twoCellAnchor>
  <xdr:twoCellAnchor>
    <xdr:from>
      <xdr:col>38</xdr:col>
      <xdr:colOff>9071</xdr:colOff>
      <xdr:row>31</xdr:row>
      <xdr:rowOff>54426</xdr:rowOff>
    </xdr:from>
    <xdr:to>
      <xdr:col>41</xdr:col>
      <xdr:colOff>148546</xdr:colOff>
      <xdr:row>31</xdr:row>
      <xdr:rowOff>258532</xdr:rowOff>
    </xdr:to>
    <xdr:sp macro="" textlink="">
      <xdr:nvSpPr>
        <xdr:cNvPr id="63" name="テキスト ボックス 62"/>
        <xdr:cNvSpPr txBox="1"/>
      </xdr:nvSpPr>
      <xdr:spPr>
        <a:xfrm>
          <a:off x="6903357" y="12328069"/>
          <a:ext cx="683760" cy="2041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18143</xdr:colOff>
      <xdr:row>193</xdr:row>
      <xdr:rowOff>63500</xdr:rowOff>
    </xdr:from>
    <xdr:to>
      <xdr:col>41</xdr:col>
      <xdr:colOff>136072</xdr:colOff>
      <xdr:row>193</xdr:row>
      <xdr:rowOff>462643</xdr:rowOff>
    </xdr:to>
    <xdr:sp macro="" textlink="">
      <xdr:nvSpPr>
        <xdr:cNvPr id="64" name="テキスト ボックス 63"/>
        <xdr:cNvSpPr txBox="1"/>
      </xdr:nvSpPr>
      <xdr:spPr>
        <a:xfrm>
          <a:off x="6912429" y="19703143"/>
          <a:ext cx="662214" cy="3991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27214</xdr:colOff>
      <xdr:row>197</xdr:row>
      <xdr:rowOff>81644</xdr:rowOff>
    </xdr:from>
    <xdr:to>
      <xdr:col>41</xdr:col>
      <xdr:colOff>145143</xdr:colOff>
      <xdr:row>197</xdr:row>
      <xdr:rowOff>480787</xdr:rowOff>
    </xdr:to>
    <xdr:sp macro="" textlink="">
      <xdr:nvSpPr>
        <xdr:cNvPr id="65" name="テキスト ボックス 64"/>
        <xdr:cNvSpPr txBox="1"/>
      </xdr:nvSpPr>
      <xdr:spPr>
        <a:xfrm>
          <a:off x="6921500" y="21190858"/>
          <a:ext cx="662214" cy="3991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36285</xdr:colOff>
      <xdr:row>201</xdr:row>
      <xdr:rowOff>54429</xdr:rowOff>
    </xdr:from>
    <xdr:to>
      <xdr:col>41</xdr:col>
      <xdr:colOff>154214</xdr:colOff>
      <xdr:row>201</xdr:row>
      <xdr:rowOff>453572</xdr:rowOff>
    </xdr:to>
    <xdr:sp macro="" textlink="">
      <xdr:nvSpPr>
        <xdr:cNvPr id="66" name="テキスト ボックス 65"/>
        <xdr:cNvSpPr txBox="1"/>
      </xdr:nvSpPr>
      <xdr:spPr>
        <a:xfrm>
          <a:off x="6930571" y="22633215"/>
          <a:ext cx="662214" cy="3991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27214</xdr:colOff>
      <xdr:row>205</xdr:row>
      <xdr:rowOff>63501</xdr:rowOff>
    </xdr:from>
    <xdr:to>
      <xdr:col>41</xdr:col>
      <xdr:colOff>145143</xdr:colOff>
      <xdr:row>205</xdr:row>
      <xdr:rowOff>462644</xdr:rowOff>
    </xdr:to>
    <xdr:sp macro="" textlink="">
      <xdr:nvSpPr>
        <xdr:cNvPr id="67" name="テキスト ボックス 66"/>
        <xdr:cNvSpPr txBox="1"/>
      </xdr:nvSpPr>
      <xdr:spPr>
        <a:xfrm>
          <a:off x="6921500" y="24111858"/>
          <a:ext cx="662214" cy="3991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36285</xdr:colOff>
      <xdr:row>209</xdr:row>
      <xdr:rowOff>63500</xdr:rowOff>
    </xdr:from>
    <xdr:to>
      <xdr:col>41</xdr:col>
      <xdr:colOff>154214</xdr:colOff>
      <xdr:row>209</xdr:row>
      <xdr:rowOff>462643</xdr:rowOff>
    </xdr:to>
    <xdr:sp macro="" textlink="">
      <xdr:nvSpPr>
        <xdr:cNvPr id="68" name="テキスト ボックス 67"/>
        <xdr:cNvSpPr txBox="1"/>
      </xdr:nvSpPr>
      <xdr:spPr>
        <a:xfrm>
          <a:off x="6930571" y="25581429"/>
          <a:ext cx="662214" cy="3991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Normal="75" zoomScaleSheetLayoutView="100" zoomScalePageLayoutView="85" workbookViewId="0">
      <selection activeCell="A734" sqref="A734:AX73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162</v>
      </c>
      <c r="AT2" s="218"/>
      <c r="AU2" s="218"/>
      <c r="AV2" s="52" t="str">
        <f>IF(AW2="", "", "-")</f>
        <v/>
      </c>
      <c r="AW2" s="395"/>
      <c r="AX2" s="395"/>
    </row>
    <row r="3" spans="1:50" ht="21" customHeight="1" thickBot="1" x14ac:dyDescent="0.25">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2">
      <c r="A4" s="724" t="s">
        <v>25</v>
      </c>
      <c r="B4" s="725"/>
      <c r="C4" s="725"/>
      <c r="D4" s="725"/>
      <c r="E4" s="725"/>
      <c r="F4" s="725"/>
      <c r="G4" s="700" t="s">
        <v>551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58" t="s">
        <v>552</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549</v>
      </c>
      <c r="AF5" s="719"/>
      <c r="AG5" s="719"/>
      <c r="AH5" s="719"/>
      <c r="AI5" s="719"/>
      <c r="AJ5" s="719"/>
      <c r="AK5" s="719"/>
      <c r="AL5" s="719"/>
      <c r="AM5" s="719"/>
      <c r="AN5" s="719"/>
      <c r="AO5" s="719"/>
      <c r="AP5" s="720"/>
      <c r="AQ5" s="721" t="s">
        <v>668</v>
      </c>
      <c r="AR5" s="722"/>
      <c r="AS5" s="722"/>
      <c r="AT5" s="722"/>
      <c r="AU5" s="722"/>
      <c r="AV5" s="722"/>
      <c r="AW5" s="722"/>
      <c r="AX5" s="723"/>
    </row>
    <row r="6" spans="1:50" ht="39" customHeight="1" x14ac:dyDescent="0.2">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05" customHeight="1" x14ac:dyDescent="0.2">
      <c r="A7" s="831" t="s">
        <v>22</v>
      </c>
      <c r="B7" s="832"/>
      <c r="C7" s="832"/>
      <c r="D7" s="832"/>
      <c r="E7" s="832"/>
      <c r="F7" s="833"/>
      <c r="G7" s="834" t="s">
        <v>553</v>
      </c>
      <c r="H7" s="835"/>
      <c r="I7" s="835"/>
      <c r="J7" s="835"/>
      <c r="K7" s="835"/>
      <c r="L7" s="835"/>
      <c r="M7" s="835"/>
      <c r="N7" s="835"/>
      <c r="O7" s="835"/>
      <c r="P7" s="835"/>
      <c r="Q7" s="835"/>
      <c r="R7" s="835"/>
      <c r="S7" s="835"/>
      <c r="T7" s="835"/>
      <c r="U7" s="835"/>
      <c r="V7" s="835"/>
      <c r="W7" s="835"/>
      <c r="X7" s="836"/>
      <c r="Y7" s="393" t="s">
        <v>545</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2">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3.4" customHeight="1" x14ac:dyDescent="0.2">
      <c r="A10" s="741" t="s">
        <v>30</v>
      </c>
      <c r="B10" s="742"/>
      <c r="C10" s="742"/>
      <c r="D10" s="742"/>
      <c r="E10" s="742"/>
      <c r="F10" s="742"/>
      <c r="G10" s="674" t="s">
        <v>556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3"/>
    </row>
    <row r="13" spans="1:50" ht="21" customHeight="1" x14ac:dyDescent="0.2">
      <c r="A13" s="139"/>
      <c r="B13" s="140"/>
      <c r="C13" s="140"/>
      <c r="D13" s="140"/>
      <c r="E13" s="140"/>
      <c r="F13" s="141"/>
      <c r="G13" s="744" t="s">
        <v>6</v>
      </c>
      <c r="H13" s="745"/>
      <c r="I13" s="637" t="s">
        <v>7</v>
      </c>
      <c r="J13" s="638"/>
      <c r="K13" s="638"/>
      <c r="L13" s="638"/>
      <c r="M13" s="638"/>
      <c r="N13" s="638"/>
      <c r="O13" s="639"/>
      <c r="P13" s="97">
        <v>15</v>
      </c>
      <c r="Q13" s="98"/>
      <c r="R13" s="98"/>
      <c r="S13" s="98"/>
      <c r="T13" s="98"/>
      <c r="U13" s="98"/>
      <c r="V13" s="99"/>
      <c r="W13" s="97">
        <v>15</v>
      </c>
      <c r="X13" s="98"/>
      <c r="Y13" s="98"/>
      <c r="Z13" s="98"/>
      <c r="AA13" s="98"/>
      <c r="AB13" s="98"/>
      <c r="AC13" s="99"/>
      <c r="AD13" s="97">
        <v>14</v>
      </c>
      <c r="AE13" s="98"/>
      <c r="AF13" s="98"/>
      <c r="AG13" s="98"/>
      <c r="AH13" s="98"/>
      <c r="AI13" s="98"/>
      <c r="AJ13" s="99"/>
      <c r="AK13" s="97">
        <v>13</v>
      </c>
      <c r="AL13" s="98"/>
      <c r="AM13" s="98"/>
      <c r="AN13" s="98"/>
      <c r="AO13" s="98"/>
      <c r="AP13" s="98"/>
      <c r="AQ13" s="99"/>
      <c r="AR13" s="94">
        <v>13</v>
      </c>
      <c r="AS13" s="95"/>
      <c r="AT13" s="95"/>
      <c r="AU13" s="95"/>
      <c r="AV13" s="95"/>
      <c r="AW13" s="95"/>
      <c r="AX13" s="392"/>
    </row>
    <row r="14" spans="1:50" ht="21" customHeight="1" x14ac:dyDescent="0.2">
      <c r="A14" s="139"/>
      <c r="B14" s="140"/>
      <c r="C14" s="140"/>
      <c r="D14" s="140"/>
      <c r="E14" s="140"/>
      <c r="F14" s="141"/>
      <c r="G14" s="746"/>
      <c r="H14" s="747"/>
      <c r="I14" s="575" t="s">
        <v>8</v>
      </c>
      <c r="J14" s="631"/>
      <c r="K14" s="631"/>
      <c r="L14" s="631"/>
      <c r="M14" s="631"/>
      <c r="N14" s="631"/>
      <c r="O14" s="632"/>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558</v>
      </c>
      <c r="AL14" s="98"/>
      <c r="AM14" s="98"/>
      <c r="AN14" s="98"/>
      <c r="AO14" s="98"/>
      <c r="AP14" s="98"/>
      <c r="AQ14" s="99"/>
      <c r="AR14" s="664"/>
      <c r="AS14" s="664"/>
      <c r="AT14" s="664"/>
      <c r="AU14" s="664"/>
      <c r="AV14" s="664"/>
      <c r="AW14" s="664"/>
      <c r="AX14" s="665"/>
    </row>
    <row r="15" spans="1:50" ht="21" customHeight="1" x14ac:dyDescent="0.2">
      <c r="A15" s="139"/>
      <c r="B15" s="140"/>
      <c r="C15" s="140"/>
      <c r="D15" s="140"/>
      <c r="E15" s="140"/>
      <c r="F15" s="141"/>
      <c r="G15" s="746"/>
      <c r="H15" s="747"/>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559</v>
      </c>
      <c r="AL15" s="98"/>
      <c r="AM15" s="98"/>
      <c r="AN15" s="98"/>
      <c r="AO15" s="98"/>
      <c r="AP15" s="98"/>
      <c r="AQ15" s="99"/>
      <c r="AR15" s="97" t="s">
        <v>657</v>
      </c>
      <c r="AS15" s="98"/>
      <c r="AT15" s="98"/>
      <c r="AU15" s="98"/>
      <c r="AV15" s="98"/>
      <c r="AW15" s="98"/>
      <c r="AX15" s="630"/>
    </row>
    <row r="16" spans="1:50" ht="21" customHeight="1" x14ac:dyDescent="0.2">
      <c r="A16" s="139"/>
      <c r="B16" s="140"/>
      <c r="C16" s="140"/>
      <c r="D16" s="140"/>
      <c r="E16" s="140"/>
      <c r="F16" s="141"/>
      <c r="G16" s="746"/>
      <c r="H16" s="747"/>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560</v>
      </c>
      <c r="AL16" s="98"/>
      <c r="AM16" s="98"/>
      <c r="AN16" s="98"/>
      <c r="AO16" s="98"/>
      <c r="AP16" s="98"/>
      <c r="AQ16" s="99"/>
      <c r="AR16" s="677"/>
      <c r="AS16" s="678"/>
      <c r="AT16" s="678"/>
      <c r="AU16" s="678"/>
      <c r="AV16" s="678"/>
      <c r="AW16" s="678"/>
      <c r="AX16" s="679"/>
    </row>
    <row r="17" spans="1:50" ht="24.75" customHeight="1" x14ac:dyDescent="0.2">
      <c r="A17" s="139"/>
      <c r="B17" s="140"/>
      <c r="C17" s="140"/>
      <c r="D17" s="140"/>
      <c r="E17" s="140"/>
      <c r="F17" s="141"/>
      <c r="G17" s="746"/>
      <c r="H17" s="747"/>
      <c r="I17" s="575" t="s">
        <v>50</v>
      </c>
      <c r="J17" s="631"/>
      <c r="K17" s="631"/>
      <c r="L17" s="631"/>
      <c r="M17" s="631"/>
      <c r="N17" s="631"/>
      <c r="O17" s="632"/>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8"/>
      <c r="H18" s="749"/>
      <c r="I18" s="736" t="s">
        <v>20</v>
      </c>
      <c r="J18" s="737"/>
      <c r="K18" s="737"/>
      <c r="L18" s="737"/>
      <c r="M18" s="737"/>
      <c r="N18" s="737"/>
      <c r="O18" s="738"/>
      <c r="P18" s="103">
        <f>SUM(P13:V17)</f>
        <v>15</v>
      </c>
      <c r="Q18" s="104"/>
      <c r="R18" s="104"/>
      <c r="S18" s="104"/>
      <c r="T18" s="104"/>
      <c r="U18" s="104"/>
      <c r="V18" s="105"/>
      <c r="W18" s="103">
        <f>SUM(W13:AC17)</f>
        <v>15</v>
      </c>
      <c r="X18" s="104"/>
      <c r="Y18" s="104"/>
      <c r="Z18" s="104"/>
      <c r="AA18" s="104"/>
      <c r="AB18" s="104"/>
      <c r="AC18" s="105"/>
      <c r="AD18" s="103">
        <f>SUM(AD13:AJ17)</f>
        <v>14</v>
      </c>
      <c r="AE18" s="104"/>
      <c r="AF18" s="104"/>
      <c r="AG18" s="104"/>
      <c r="AH18" s="104"/>
      <c r="AI18" s="104"/>
      <c r="AJ18" s="105"/>
      <c r="AK18" s="103">
        <f>SUM(AK13:AQ17)</f>
        <v>13</v>
      </c>
      <c r="AL18" s="104"/>
      <c r="AM18" s="104"/>
      <c r="AN18" s="104"/>
      <c r="AO18" s="104"/>
      <c r="AP18" s="104"/>
      <c r="AQ18" s="105"/>
      <c r="AR18" s="103">
        <f>SUM(AR13:AX17)</f>
        <v>13</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14</v>
      </c>
      <c r="Q19" s="98"/>
      <c r="R19" s="98"/>
      <c r="S19" s="98"/>
      <c r="T19" s="98"/>
      <c r="U19" s="98"/>
      <c r="V19" s="99"/>
      <c r="W19" s="97">
        <v>14</v>
      </c>
      <c r="X19" s="98"/>
      <c r="Y19" s="98"/>
      <c r="Z19" s="98"/>
      <c r="AA19" s="98"/>
      <c r="AB19" s="98"/>
      <c r="AC19" s="99"/>
      <c r="AD19" s="97">
        <v>13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f>IF(P18=0, "-", SUM(P19)/P18)</f>
        <v>0.93333333333333335</v>
      </c>
      <c r="Q20" s="539"/>
      <c r="R20" s="539"/>
      <c r="S20" s="539"/>
      <c r="T20" s="539"/>
      <c r="U20" s="539"/>
      <c r="V20" s="539"/>
      <c r="W20" s="539">
        <f t="shared" ref="W20" si="0">IF(W18=0, "-", SUM(W19)/W18)</f>
        <v>0.93333333333333335</v>
      </c>
      <c r="X20" s="539"/>
      <c r="Y20" s="539"/>
      <c r="Z20" s="539"/>
      <c r="AA20" s="539"/>
      <c r="AB20" s="539"/>
      <c r="AC20" s="539"/>
      <c r="AD20" s="539">
        <f t="shared" ref="AD20" si="1">IF(AD18=0, "-", SUM(AD19)/AD18)</f>
        <v>0.9285714285714286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31" t="s">
        <v>496</v>
      </c>
      <c r="H21" s="932"/>
      <c r="I21" s="932"/>
      <c r="J21" s="932"/>
      <c r="K21" s="932"/>
      <c r="L21" s="932"/>
      <c r="M21" s="932"/>
      <c r="N21" s="932"/>
      <c r="O21" s="932"/>
      <c r="P21" s="539">
        <f>IF(P19=0, "-", SUM(P19)/SUM(P13,P14))</f>
        <v>0.93333333333333335</v>
      </c>
      <c r="Q21" s="539"/>
      <c r="R21" s="539"/>
      <c r="S21" s="539"/>
      <c r="T21" s="539"/>
      <c r="U21" s="539"/>
      <c r="V21" s="539"/>
      <c r="W21" s="539">
        <f t="shared" ref="W21" si="2">IF(W19=0, "-", SUM(W19)/SUM(W13,W14))</f>
        <v>0.93333333333333335</v>
      </c>
      <c r="X21" s="539"/>
      <c r="Y21" s="539"/>
      <c r="Z21" s="539"/>
      <c r="AA21" s="539"/>
      <c r="AB21" s="539"/>
      <c r="AC21" s="539"/>
      <c r="AD21" s="539">
        <f t="shared" ref="AD21" si="3">IF(AD19=0, "-", SUM(AD19)/SUM(AD13,AD14))</f>
        <v>0.9285714285714286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562</v>
      </c>
      <c r="H23" s="184"/>
      <c r="I23" s="184"/>
      <c r="J23" s="184"/>
      <c r="K23" s="184"/>
      <c r="L23" s="184"/>
      <c r="M23" s="184"/>
      <c r="N23" s="184"/>
      <c r="O23" s="185"/>
      <c r="P23" s="94">
        <v>13</v>
      </c>
      <c r="Q23" s="95"/>
      <c r="R23" s="95"/>
      <c r="S23" s="95"/>
      <c r="T23" s="95"/>
      <c r="U23" s="95"/>
      <c r="V23" s="96"/>
      <c r="W23" s="94">
        <v>13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474</v>
      </c>
      <c r="H29" s="193"/>
      <c r="I29" s="193"/>
      <c r="J29" s="193"/>
      <c r="K29" s="193"/>
      <c r="L29" s="193"/>
      <c r="M29" s="193"/>
      <c r="N29" s="193"/>
      <c r="O29" s="194"/>
      <c r="P29" s="225">
        <f>AK13</f>
        <v>13</v>
      </c>
      <c r="Q29" s="226"/>
      <c r="R29" s="226"/>
      <c r="S29" s="226"/>
      <c r="T29" s="226"/>
      <c r="U29" s="226"/>
      <c r="V29" s="227"/>
      <c r="W29" s="225">
        <f>AR13</f>
        <v>13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490</v>
      </c>
      <c r="B30" s="510"/>
      <c r="C30" s="510"/>
      <c r="D30" s="510"/>
      <c r="E30" s="510"/>
      <c r="F30" s="511"/>
      <c r="G30" s="649"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40" t="s">
        <v>355</v>
      </c>
      <c r="AR30" s="641"/>
      <c r="AS30" s="641"/>
      <c r="AT30" s="642"/>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t="s">
        <v>561</v>
      </c>
      <c r="AV31" s="269"/>
      <c r="AW31" s="377" t="s">
        <v>300</v>
      </c>
      <c r="AX31" s="378"/>
    </row>
    <row r="32" spans="1:50" ht="23.25" customHeight="1" x14ac:dyDescent="0.2">
      <c r="A32" s="515"/>
      <c r="B32" s="513"/>
      <c r="C32" s="513"/>
      <c r="D32" s="513"/>
      <c r="E32" s="513"/>
      <c r="F32" s="514"/>
      <c r="G32" s="540" t="s">
        <v>563</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565</v>
      </c>
      <c r="AC32" s="551"/>
      <c r="AD32" s="551"/>
      <c r="AE32" s="362">
        <v>24</v>
      </c>
      <c r="AF32" s="363"/>
      <c r="AG32" s="363"/>
      <c r="AH32" s="363"/>
      <c r="AI32" s="362">
        <v>24</v>
      </c>
      <c r="AJ32" s="363"/>
      <c r="AK32" s="363"/>
      <c r="AL32" s="363"/>
      <c r="AM32" s="362" t="s">
        <v>647</v>
      </c>
      <c r="AN32" s="363"/>
      <c r="AO32" s="363"/>
      <c r="AP32" s="363"/>
      <c r="AQ32" s="100" t="s">
        <v>566</v>
      </c>
      <c r="AR32" s="101"/>
      <c r="AS32" s="101"/>
      <c r="AT32" s="102"/>
      <c r="AU32" s="363"/>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565</v>
      </c>
      <c r="AC33" s="522"/>
      <c r="AD33" s="522"/>
      <c r="AE33" s="362">
        <v>33</v>
      </c>
      <c r="AF33" s="363"/>
      <c r="AG33" s="363"/>
      <c r="AH33" s="363"/>
      <c r="AI33" s="362">
        <v>33</v>
      </c>
      <c r="AJ33" s="363"/>
      <c r="AK33" s="363"/>
      <c r="AL33" s="363"/>
      <c r="AM33" s="362">
        <v>33</v>
      </c>
      <c r="AN33" s="363"/>
      <c r="AO33" s="363"/>
      <c r="AP33" s="363"/>
      <c r="AQ33" s="100">
        <v>33</v>
      </c>
      <c r="AR33" s="101"/>
      <c r="AS33" s="101"/>
      <c r="AT33" s="102"/>
      <c r="AU33" s="363" t="s">
        <v>566</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73</v>
      </c>
      <c r="AF34" s="363"/>
      <c r="AG34" s="363"/>
      <c r="AH34" s="363"/>
      <c r="AI34" s="362">
        <v>73</v>
      </c>
      <c r="AJ34" s="363"/>
      <c r="AK34" s="363"/>
      <c r="AL34" s="363"/>
      <c r="AM34" s="362" t="s">
        <v>647</v>
      </c>
      <c r="AN34" s="363"/>
      <c r="AO34" s="363"/>
      <c r="AP34" s="363"/>
      <c r="AQ34" s="100" t="s">
        <v>566</v>
      </c>
      <c r="AR34" s="101"/>
      <c r="AS34" s="101"/>
      <c r="AT34" s="102"/>
      <c r="AU34" s="363"/>
      <c r="AV34" s="363"/>
      <c r="AW34" s="363"/>
      <c r="AX34" s="365"/>
    </row>
    <row r="35" spans="1:50" ht="39" customHeight="1" x14ac:dyDescent="0.2">
      <c r="A35" s="902" t="s">
        <v>525</v>
      </c>
      <c r="B35" s="903"/>
      <c r="C35" s="903"/>
      <c r="D35" s="903"/>
      <c r="E35" s="903"/>
      <c r="F35" s="904"/>
      <c r="G35" s="908" t="s">
        <v>655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2">
      <c r="A37" s="643" t="s">
        <v>490</v>
      </c>
      <c r="B37" s="644"/>
      <c r="C37" s="644"/>
      <c r="D37" s="644"/>
      <c r="E37" s="644"/>
      <c r="F37" s="645"/>
      <c r="G37" s="565" t="s">
        <v>265</v>
      </c>
      <c r="H37" s="379"/>
      <c r="I37" s="379"/>
      <c r="J37" s="379"/>
      <c r="K37" s="379"/>
      <c r="L37" s="379"/>
      <c r="M37" s="379"/>
      <c r="N37" s="379"/>
      <c r="O37" s="566"/>
      <c r="P37" s="633" t="s">
        <v>59</v>
      </c>
      <c r="Q37" s="379"/>
      <c r="R37" s="379"/>
      <c r="S37" s="379"/>
      <c r="T37" s="379"/>
      <c r="U37" s="379"/>
      <c r="V37" s="379"/>
      <c r="W37" s="379"/>
      <c r="X37" s="566"/>
      <c r="Y37" s="634"/>
      <c r="Z37" s="635"/>
      <c r="AA37" s="636"/>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2">
      <c r="A44" s="643" t="s">
        <v>490</v>
      </c>
      <c r="B44" s="644"/>
      <c r="C44" s="644"/>
      <c r="D44" s="644"/>
      <c r="E44" s="644"/>
      <c r="F44" s="645"/>
      <c r="G44" s="565" t="s">
        <v>265</v>
      </c>
      <c r="H44" s="379"/>
      <c r="I44" s="379"/>
      <c r="J44" s="379"/>
      <c r="K44" s="379"/>
      <c r="L44" s="379"/>
      <c r="M44" s="379"/>
      <c r="N44" s="379"/>
      <c r="O44" s="566"/>
      <c r="P44" s="633" t="s">
        <v>59</v>
      </c>
      <c r="Q44" s="379"/>
      <c r="R44" s="379"/>
      <c r="S44" s="379"/>
      <c r="T44" s="379"/>
      <c r="U44" s="379"/>
      <c r="V44" s="379"/>
      <c r="W44" s="379"/>
      <c r="X44" s="566"/>
      <c r="Y44" s="634"/>
      <c r="Z44" s="635"/>
      <c r="AA44" s="636"/>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2">
      <c r="A51" s="512" t="s">
        <v>490</v>
      </c>
      <c r="B51" s="513"/>
      <c r="C51" s="513"/>
      <c r="D51" s="513"/>
      <c r="E51" s="513"/>
      <c r="F51" s="514"/>
      <c r="G51" s="565" t="s">
        <v>265</v>
      </c>
      <c r="H51" s="379"/>
      <c r="I51" s="379"/>
      <c r="J51" s="379"/>
      <c r="K51" s="379"/>
      <c r="L51" s="379"/>
      <c r="M51" s="379"/>
      <c r="N51" s="379"/>
      <c r="O51" s="566"/>
      <c r="P51" s="633" t="s">
        <v>59</v>
      </c>
      <c r="Q51" s="379"/>
      <c r="R51" s="379"/>
      <c r="S51" s="379"/>
      <c r="T51" s="379"/>
      <c r="U51" s="379"/>
      <c r="V51" s="379"/>
      <c r="W51" s="379"/>
      <c r="X51" s="566"/>
      <c r="Y51" s="634"/>
      <c r="Z51" s="635"/>
      <c r="AA51" s="636"/>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2">
      <c r="A58" s="512" t="s">
        <v>490</v>
      </c>
      <c r="B58" s="513"/>
      <c r="C58" s="513"/>
      <c r="D58" s="513"/>
      <c r="E58" s="513"/>
      <c r="F58" s="514"/>
      <c r="G58" s="565" t="s">
        <v>265</v>
      </c>
      <c r="H58" s="379"/>
      <c r="I58" s="379"/>
      <c r="J58" s="379"/>
      <c r="K58" s="379"/>
      <c r="L58" s="379"/>
      <c r="M58" s="379"/>
      <c r="N58" s="379"/>
      <c r="O58" s="566"/>
      <c r="P58" s="633" t="s">
        <v>59</v>
      </c>
      <c r="Q58" s="379"/>
      <c r="R58" s="379"/>
      <c r="S58" s="379"/>
      <c r="T58" s="379"/>
      <c r="U58" s="379"/>
      <c r="V58" s="379"/>
      <c r="W58" s="379"/>
      <c r="X58" s="566"/>
      <c r="Y58" s="634"/>
      <c r="Z58" s="635"/>
      <c r="AA58" s="636"/>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2">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6" t="s">
        <v>357</v>
      </c>
      <c r="AF65" s="367"/>
      <c r="AG65" s="367"/>
      <c r="AH65" s="368"/>
      <c r="AI65" s="366" t="s">
        <v>363</v>
      </c>
      <c r="AJ65" s="367"/>
      <c r="AK65" s="367"/>
      <c r="AL65" s="368"/>
      <c r="AM65" s="373" t="s">
        <v>471</v>
      </c>
      <c r="AN65" s="373"/>
      <c r="AO65" s="373"/>
      <c r="AP65" s="366"/>
      <c r="AQ65" s="872" t="s">
        <v>355</v>
      </c>
      <c r="AR65" s="868"/>
      <c r="AS65" s="868"/>
      <c r="AT65" s="869"/>
      <c r="AU65" s="981" t="s">
        <v>253</v>
      </c>
      <c r="AV65" s="981"/>
      <c r="AW65" s="981"/>
      <c r="AX65" s="982"/>
    </row>
    <row r="66" spans="1:50" ht="18.75" hidden="1"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489</v>
      </c>
      <c r="AX66" s="983"/>
    </row>
    <row r="67" spans="1:50" ht="23.25" hidden="1" customHeight="1" x14ac:dyDescent="0.2">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515</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515</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516</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2">
      <c r="A70" s="856" t="s">
        <v>497</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514</v>
      </c>
      <c r="X70" s="949"/>
      <c r="Y70" s="954" t="s">
        <v>12</v>
      </c>
      <c r="Z70" s="954"/>
      <c r="AA70" s="955"/>
      <c r="AB70" s="956" t="s">
        <v>515</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515</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516</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2" t="s">
        <v>491</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2">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6" t="s">
        <v>528</v>
      </c>
      <c r="B78" s="917"/>
      <c r="C78" s="917"/>
      <c r="D78" s="917"/>
      <c r="E78" s="914" t="s">
        <v>464</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485</v>
      </c>
      <c r="AP79" s="146"/>
      <c r="AQ79" s="146"/>
      <c r="AR79" s="81" t="s">
        <v>483</v>
      </c>
      <c r="AS79" s="145"/>
      <c r="AT79" s="146"/>
      <c r="AU79" s="146"/>
      <c r="AV79" s="146"/>
      <c r="AW79" s="146"/>
      <c r="AX79" s="147"/>
    </row>
    <row r="80" spans="1:50" ht="18.75" hidden="1" customHeight="1" x14ac:dyDescent="0.2">
      <c r="A80" s="519"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2">
      <c r="A81" s="520"/>
      <c r="B81" s="85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1" t="s">
        <v>54</v>
      </c>
      <c r="Z88" s="732"/>
      <c r="AA88" s="733"/>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31" t="s">
        <v>13</v>
      </c>
      <c r="Z89" s="732"/>
      <c r="AA89" s="733"/>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1" t="s">
        <v>54</v>
      </c>
      <c r="Z93" s="732"/>
      <c r="AA93" s="733"/>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471</v>
      </c>
      <c r="AN100" s="829"/>
      <c r="AO100" s="829"/>
      <c r="AP100" s="830"/>
      <c r="AQ100" s="933" t="s">
        <v>493</v>
      </c>
      <c r="AR100" s="934"/>
      <c r="AS100" s="934"/>
      <c r="AT100" s="935"/>
      <c r="AU100" s="933" t="s">
        <v>538</v>
      </c>
      <c r="AV100" s="934"/>
      <c r="AW100" s="934"/>
      <c r="AX100" s="936"/>
    </row>
    <row r="101" spans="1:60" ht="23.25" customHeight="1" x14ac:dyDescent="0.2">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1" t="s">
        <v>568</v>
      </c>
      <c r="AC101" s="551"/>
      <c r="AD101" s="551"/>
      <c r="AE101" s="362">
        <v>34999</v>
      </c>
      <c r="AF101" s="363"/>
      <c r="AG101" s="363"/>
      <c r="AH101" s="364"/>
      <c r="AI101" s="362">
        <v>34781</v>
      </c>
      <c r="AJ101" s="363"/>
      <c r="AK101" s="363"/>
      <c r="AL101" s="364"/>
      <c r="AM101" s="362">
        <v>34874</v>
      </c>
      <c r="AN101" s="363"/>
      <c r="AO101" s="363"/>
      <c r="AP101" s="364"/>
      <c r="AQ101" s="362" t="s">
        <v>647</v>
      </c>
      <c r="AR101" s="363"/>
      <c r="AS101" s="363"/>
      <c r="AT101" s="364"/>
      <c r="AU101" s="362" t="s">
        <v>653</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t="s">
        <v>557</v>
      </c>
      <c r="AF102" s="356"/>
      <c r="AG102" s="356"/>
      <c r="AH102" s="356"/>
      <c r="AI102" s="356">
        <v>35000</v>
      </c>
      <c r="AJ102" s="356"/>
      <c r="AK102" s="356"/>
      <c r="AL102" s="356"/>
      <c r="AM102" s="356">
        <v>35000</v>
      </c>
      <c r="AN102" s="356"/>
      <c r="AO102" s="356"/>
      <c r="AP102" s="356"/>
      <c r="AQ102" s="819">
        <v>35000</v>
      </c>
      <c r="AR102" s="820"/>
      <c r="AS102" s="820"/>
      <c r="AT102" s="821"/>
      <c r="AU102" s="819"/>
      <c r="AV102" s="820"/>
      <c r="AW102" s="820"/>
      <c r="AX102" s="821"/>
    </row>
    <row r="103" spans="1:60" ht="31.5" customHeight="1" x14ac:dyDescent="0.2">
      <c r="A103" s="488" t="s">
        <v>492</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538</v>
      </c>
      <c r="AV103" s="359"/>
      <c r="AW103" s="359"/>
      <c r="AX103" s="361"/>
    </row>
    <row r="104" spans="1:60" ht="23.25" customHeight="1" x14ac:dyDescent="0.2">
      <c r="A104" s="491"/>
      <c r="B104" s="492"/>
      <c r="C104" s="492"/>
      <c r="D104" s="492"/>
      <c r="E104" s="492"/>
      <c r="F104" s="493"/>
      <c r="G104" s="158" t="s">
        <v>569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570</v>
      </c>
      <c r="AC104" s="472"/>
      <c r="AD104" s="473"/>
      <c r="AE104" s="362">
        <v>330</v>
      </c>
      <c r="AF104" s="363"/>
      <c r="AG104" s="363"/>
      <c r="AH104" s="364"/>
      <c r="AI104" s="362">
        <v>333</v>
      </c>
      <c r="AJ104" s="363"/>
      <c r="AK104" s="363"/>
      <c r="AL104" s="364"/>
      <c r="AM104" s="362">
        <v>179</v>
      </c>
      <c r="AN104" s="363"/>
      <c r="AO104" s="363"/>
      <c r="AP104" s="364"/>
      <c r="AQ104" s="362" t="s">
        <v>648</v>
      </c>
      <c r="AR104" s="363"/>
      <c r="AS104" s="363"/>
      <c r="AT104" s="364"/>
      <c r="AU104" s="362" t="s">
        <v>653</v>
      </c>
      <c r="AV104" s="363"/>
      <c r="AW104" s="363"/>
      <c r="AX104" s="364"/>
    </row>
    <row r="105" spans="1:60" ht="23.25"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570</v>
      </c>
      <c r="AC105" s="405"/>
      <c r="AD105" s="406"/>
      <c r="AE105" s="356">
        <v>200</v>
      </c>
      <c r="AF105" s="356"/>
      <c r="AG105" s="356"/>
      <c r="AH105" s="356"/>
      <c r="AI105" s="356">
        <v>200</v>
      </c>
      <c r="AJ105" s="356"/>
      <c r="AK105" s="356"/>
      <c r="AL105" s="356"/>
      <c r="AM105" s="356">
        <v>350</v>
      </c>
      <c r="AN105" s="356"/>
      <c r="AO105" s="356"/>
      <c r="AP105" s="356"/>
      <c r="AQ105" s="362">
        <v>350</v>
      </c>
      <c r="AR105" s="363"/>
      <c r="AS105" s="363"/>
      <c r="AT105" s="364"/>
      <c r="AU105" s="819"/>
      <c r="AV105" s="820"/>
      <c r="AW105" s="820"/>
      <c r="AX105" s="821"/>
    </row>
    <row r="106" spans="1:60" ht="31.5" hidden="1" customHeight="1" x14ac:dyDescent="0.2">
      <c r="A106" s="488" t="s">
        <v>492</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538</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2">
      <c r="A109" s="488" t="s">
        <v>492</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2">
      <c r="A112" s="488" t="s">
        <v>492</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2">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v>267</v>
      </c>
      <c r="AF116" s="356"/>
      <c r="AG116" s="356"/>
      <c r="AH116" s="356"/>
      <c r="AI116" s="356">
        <v>264</v>
      </c>
      <c r="AJ116" s="356"/>
      <c r="AK116" s="356"/>
      <c r="AL116" s="356"/>
      <c r="AM116" s="356">
        <v>261</v>
      </c>
      <c r="AN116" s="356"/>
      <c r="AO116" s="356"/>
      <c r="AP116" s="356"/>
      <c r="AQ116" s="362">
        <v>260</v>
      </c>
      <c r="AR116" s="363"/>
      <c r="AS116" s="363"/>
      <c r="AT116" s="363"/>
      <c r="AU116" s="363"/>
      <c r="AV116" s="363"/>
      <c r="AW116" s="363"/>
      <c r="AX116" s="365"/>
    </row>
    <row r="117" spans="1:50" ht="46.5" customHeigh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04" t="s">
        <v>575</v>
      </c>
      <c r="AF117" s="304"/>
      <c r="AG117" s="304"/>
      <c r="AH117" s="304"/>
      <c r="AI117" s="304" t="s">
        <v>576</v>
      </c>
      <c r="AJ117" s="304"/>
      <c r="AK117" s="304"/>
      <c r="AL117" s="304"/>
      <c r="AM117" s="304" t="s">
        <v>652</v>
      </c>
      <c r="AN117" s="304"/>
      <c r="AO117" s="304"/>
      <c r="AP117" s="304"/>
      <c r="AQ117" s="304" t="s">
        <v>656</v>
      </c>
      <c r="AR117" s="304"/>
      <c r="AS117" s="304"/>
      <c r="AT117" s="304"/>
      <c r="AU117" s="304"/>
      <c r="AV117" s="304"/>
      <c r="AW117" s="304"/>
      <c r="AX117" s="305"/>
    </row>
    <row r="118" spans="1:50" ht="23.25"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539</v>
      </c>
      <c r="AR118" s="334"/>
      <c r="AS118" s="334"/>
      <c r="AT118" s="334"/>
      <c r="AU118" s="334"/>
      <c r="AV118" s="334"/>
      <c r="AW118" s="334"/>
      <c r="AX118" s="335"/>
    </row>
    <row r="119" spans="1:50" ht="23.25" customHeight="1" x14ac:dyDescent="0.2">
      <c r="A119" s="290"/>
      <c r="B119" s="291"/>
      <c r="C119" s="291"/>
      <c r="D119" s="291"/>
      <c r="E119" s="291"/>
      <c r="F119" s="292"/>
      <c r="G119" s="349" t="s">
        <v>572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574</v>
      </c>
      <c r="AC119" s="299"/>
      <c r="AD119" s="300"/>
      <c r="AE119" s="356">
        <v>8182</v>
      </c>
      <c r="AF119" s="356"/>
      <c r="AG119" s="356"/>
      <c r="AH119" s="356"/>
      <c r="AI119" s="356">
        <v>8108</v>
      </c>
      <c r="AJ119" s="356"/>
      <c r="AK119" s="356"/>
      <c r="AL119" s="356"/>
      <c r="AM119" s="356">
        <v>13575</v>
      </c>
      <c r="AN119" s="356"/>
      <c r="AO119" s="356"/>
      <c r="AP119" s="356"/>
      <c r="AQ119" s="356">
        <v>7457</v>
      </c>
      <c r="AR119" s="356"/>
      <c r="AS119" s="356"/>
      <c r="AT119" s="356"/>
      <c r="AU119" s="356"/>
      <c r="AV119" s="356"/>
      <c r="AW119" s="356"/>
      <c r="AX119" s="357"/>
    </row>
    <row r="120" spans="1:50" ht="46.5" customHeight="1" thickBot="1" x14ac:dyDescent="0.2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574</v>
      </c>
      <c r="AC120" s="340"/>
      <c r="AD120" s="341"/>
      <c r="AE120" s="304" t="s">
        <v>658</v>
      </c>
      <c r="AF120" s="304"/>
      <c r="AG120" s="304"/>
      <c r="AH120" s="304"/>
      <c r="AI120" s="304" t="s">
        <v>659</v>
      </c>
      <c r="AJ120" s="304"/>
      <c r="AK120" s="304"/>
      <c r="AL120" s="304"/>
      <c r="AM120" s="304" t="s">
        <v>660</v>
      </c>
      <c r="AN120" s="304"/>
      <c r="AO120" s="304"/>
      <c r="AP120" s="304"/>
      <c r="AQ120" s="304" t="s">
        <v>661</v>
      </c>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2">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2">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2">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2">
      <c r="A130" s="998" t="s">
        <v>369</v>
      </c>
      <c r="B130" s="996"/>
      <c r="C130" s="995" t="s">
        <v>366</v>
      </c>
      <c r="D130" s="996"/>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2">
      <c r="A131" s="999"/>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2">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hidden="1" customHeight="1" x14ac:dyDescent="0.2">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2">
      <c r="A134" s="999"/>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6"/>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2">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2">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2">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6"/>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79"/>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2">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6"/>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79"/>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2">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6"/>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79"/>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2">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6"/>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79"/>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9"/>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4"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2">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9"/>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4"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9"/>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4"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9"/>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4"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9"/>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4"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2">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2">
      <c r="A188" s="999"/>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2">
      <c r="A190" s="999"/>
      <c r="B190" s="250"/>
      <c r="C190" s="249"/>
      <c r="D190" s="250"/>
      <c r="E190" s="306" t="s">
        <v>399</v>
      </c>
      <c r="F190" s="307"/>
      <c r="G190" s="308" t="s">
        <v>577</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2">
      <c r="A191" s="999"/>
      <c r="B191" s="250"/>
      <c r="C191" s="249"/>
      <c r="D191" s="250"/>
      <c r="E191" s="236" t="s">
        <v>398</v>
      </c>
      <c r="F191" s="237"/>
      <c r="G191" s="233" t="s">
        <v>578</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2">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customHeight="1" x14ac:dyDescent="0.2">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558</v>
      </c>
      <c r="AR193" s="269"/>
      <c r="AS193" s="134" t="s">
        <v>356</v>
      </c>
      <c r="AT193" s="169"/>
      <c r="AU193" s="133">
        <v>32</v>
      </c>
      <c r="AV193" s="133"/>
      <c r="AW193" s="134" t="s">
        <v>300</v>
      </c>
      <c r="AX193" s="135"/>
    </row>
    <row r="194" spans="1:50" ht="39.75" customHeight="1" x14ac:dyDescent="0.2">
      <c r="A194" s="999"/>
      <c r="B194" s="250"/>
      <c r="C194" s="249"/>
      <c r="D194" s="250"/>
      <c r="E194" s="249"/>
      <c r="F194" s="312"/>
      <c r="G194" s="228" t="s">
        <v>579</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6" t="s">
        <v>584</v>
      </c>
      <c r="AC194" s="219"/>
      <c r="AD194" s="219"/>
      <c r="AE194" s="264">
        <v>44</v>
      </c>
      <c r="AF194" s="101"/>
      <c r="AG194" s="101"/>
      <c r="AH194" s="101"/>
      <c r="AI194" s="264">
        <v>43</v>
      </c>
      <c r="AJ194" s="101"/>
      <c r="AK194" s="101"/>
      <c r="AL194" s="101"/>
      <c r="AM194" s="264"/>
      <c r="AN194" s="101"/>
      <c r="AO194" s="101"/>
      <c r="AP194" s="101"/>
      <c r="AQ194" s="264" t="s">
        <v>557</v>
      </c>
      <c r="AR194" s="101"/>
      <c r="AS194" s="101"/>
      <c r="AT194" s="101"/>
      <c r="AU194" s="264" t="s">
        <v>557</v>
      </c>
      <c r="AV194" s="101"/>
      <c r="AW194" s="101"/>
      <c r="AX194" s="220"/>
    </row>
    <row r="195" spans="1:50" ht="39.75" customHeight="1" x14ac:dyDescent="0.2">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79" t="s">
        <v>584</v>
      </c>
      <c r="AC195" s="130"/>
      <c r="AD195" s="130"/>
      <c r="AE195" s="264" t="s">
        <v>557</v>
      </c>
      <c r="AF195" s="101"/>
      <c r="AG195" s="101"/>
      <c r="AH195" s="101"/>
      <c r="AI195" s="264" t="s">
        <v>647</v>
      </c>
      <c r="AJ195" s="101"/>
      <c r="AK195" s="101"/>
      <c r="AL195" s="101"/>
      <c r="AM195" s="264" t="s">
        <v>653</v>
      </c>
      <c r="AN195" s="101"/>
      <c r="AO195" s="101"/>
      <c r="AP195" s="101"/>
      <c r="AQ195" s="264" t="s">
        <v>557</v>
      </c>
      <c r="AR195" s="101"/>
      <c r="AS195" s="101"/>
      <c r="AT195" s="101"/>
      <c r="AU195" s="264">
        <v>41</v>
      </c>
      <c r="AV195" s="101"/>
      <c r="AW195" s="101"/>
      <c r="AX195" s="220"/>
    </row>
    <row r="196" spans="1:50" ht="18.75" customHeight="1" x14ac:dyDescent="0.2">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customHeight="1" x14ac:dyDescent="0.2">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t="s">
        <v>558</v>
      </c>
      <c r="AR197" s="269"/>
      <c r="AS197" s="134" t="s">
        <v>356</v>
      </c>
      <c r="AT197" s="169"/>
      <c r="AU197" s="133">
        <v>32</v>
      </c>
      <c r="AV197" s="133"/>
      <c r="AW197" s="134" t="s">
        <v>300</v>
      </c>
      <c r="AX197" s="135"/>
    </row>
    <row r="198" spans="1:50" ht="39.75" customHeight="1" x14ac:dyDescent="0.2">
      <c r="A198" s="999"/>
      <c r="B198" s="250"/>
      <c r="C198" s="249"/>
      <c r="D198" s="250"/>
      <c r="E198" s="249"/>
      <c r="F198" s="312"/>
      <c r="G198" s="228" t="s">
        <v>580</v>
      </c>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6" t="s">
        <v>585</v>
      </c>
      <c r="AC198" s="219"/>
      <c r="AD198" s="219"/>
      <c r="AE198" s="264">
        <v>343</v>
      </c>
      <c r="AF198" s="101"/>
      <c r="AG198" s="101"/>
      <c r="AH198" s="101"/>
      <c r="AI198" s="264">
        <v>338</v>
      </c>
      <c r="AJ198" s="101"/>
      <c r="AK198" s="101"/>
      <c r="AL198" s="101"/>
      <c r="AM198" s="264"/>
      <c r="AN198" s="101"/>
      <c r="AO198" s="101"/>
      <c r="AP198" s="101"/>
      <c r="AQ198" s="264" t="s">
        <v>557</v>
      </c>
      <c r="AR198" s="101"/>
      <c r="AS198" s="101"/>
      <c r="AT198" s="101"/>
      <c r="AU198" s="264" t="s">
        <v>557</v>
      </c>
      <c r="AV198" s="101"/>
      <c r="AW198" s="101"/>
      <c r="AX198" s="220"/>
    </row>
    <row r="199" spans="1:50" ht="39.75" customHeight="1" x14ac:dyDescent="0.2">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79" t="s">
        <v>585</v>
      </c>
      <c r="AC199" s="130"/>
      <c r="AD199" s="130"/>
      <c r="AE199" s="264" t="s">
        <v>566</v>
      </c>
      <c r="AF199" s="101"/>
      <c r="AG199" s="101"/>
      <c r="AH199" s="101"/>
      <c r="AI199" s="264" t="s">
        <v>649</v>
      </c>
      <c r="AJ199" s="101"/>
      <c r="AK199" s="101"/>
      <c r="AL199" s="101"/>
      <c r="AM199" s="264" t="s">
        <v>653</v>
      </c>
      <c r="AN199" s="101"/>
      <c r="AO199" s="101"/>
      <c r="AP199" s="101"/>
      <c r="AQ199" s="264" t="s">
        <v>557</v>
      </c>
      <c r="AR199" s="101"/>
      <c r="AS199" s="101"/>
      <c r="AT199" s="101"/>
      <c r="AU199" s="264">
        <v>325</v>
      </c>
      <c r="AV199" s="101"/>
      <c r="AW199" s="101"/>
      <c r="AX199" s="220"/>
    </row>
    <row r="200" spans="1:50" ht="18.75" customHeight="1" x14ac:dyDescent="0.2">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customHeight="1" x14ac:dyDescent="0.2">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t="s">
        <v>558</v>
      </c>
      <c r="AR201" s="269"/>
      <c r="AS201" s="134" t="s">
        <v>356</v>
      </c>
      <c r="AT201" s="169"/>
      <c r="AU201" s="133">
        <v>32</v>
      </c>
      <c r="AV201" s="133"/>
      <c r="AW201" s="134" t="s">
        <v>300</v>
      </c>
      <c r="AX201" s="135"/>
    </row>
    <row r="202" spans="1:50" ht="39.75" customHeight="1" x14ac:dyDescent="0.2">
      <c r="A202" s="999"/>
      <c r="B202" s="250"/>
      <c r="C202" s="249"/>
      <c r="D202" s="250"/>
      <c r="E202" s="249"/>
      <c r="F202" s="312"/>
      <c r="G202" s="228" t="s">
        <v>581</v>
      </c>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6" t="s">
        <v>586</v>
      </c>
      <c r="AC202" s="219"/>
      <c r="AD202" s="219"/>
      <c r="AE202" s="264">
        <v>4.165</v>
      </c>
      <c r="AF202" s="101"/>
      <c r="AG202" s="101"/>
      <c r="AH202" s="101"/>
      <c r="AI202" s="264">
        <v>42</v>
      </c>
      <c r="AJ202" s="101"/>
      <c r="AK202" s="101"/>
      <c r="AL202" s="101"/>
      <c r="AM202" s="264"/>
      <c r="AN202" s="101"/>
      <c r="AO202" s="101"/>
      <c r="AP202" s="101"/>
      <c r="AQ202" s="264" t="s">
        <v>557</v>
      </c>
      <c r="AR202" s="101"/>
      <c r="AS202" s="101"/>
      <c r="AT202" s="101"/>
      <c r="AU202" s="264" t="s">
        <v>557</v>
      </c>
      <c r="AV202" s="101"/>
      <c r="AW202" s="101"/>
      <c r="AX202" s="220"/>
    </row>
    <row r="203" spans="1:50" ht="39.75" customHeight="1" x14ac:dyDescent="0.2">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79" t="s">
        <v>587</v>
      </c>
      <c r="AC203" s="130"/>
      <c r="AD203" s="130"/>
      <c r="AE203" s="264" t="s">
        <v>566</v>
      </c>
      <c r="AF203" s="101"/>
      <c r="AG203" s="101"/>
      <c r="AH203" s="101"/>
      <c r="AI203" s="264" t="s">
        <v>647</v>
      </c>
      <c r="AJ203" s="101"/>
      <c r="AK203" s="101"/>
      <c r="AL203" s="101"/>
      <c r="AM203" s="264" t="s">
        <v>654</v>
      </c>
      <c r="AN203" s="101"/>
      <c r="AO203" s="101"/>
      <c r="AP203" s="101"/>
      <c r="AQ203" s="264" t="s">
        <v>557</v>
      </c>
      <c r="AR203" s="101"/>
      <c r="AS203" s="101"/>
      <c r="AT203" s="101"/>
      <c r="AU203" s="264">
        <v>4</v>
      </c>
      <c r="AV203" s="101"/>
      <c r="AW203" s="101"/>
      <c r="AX203" s="220"/>
    </row>
    <row r="204" spans="1:50" ht="18.75" customHeight="1" x14ac:dyDescent="0.2">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customHeight="1" x14ac:dyDescent="0.2">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t="s">
        <v>558</v>
      </c>
      <c r="AR205" s="269"/>
      <c r="AS205" s="134" t="s">
        <v>356</v>
      </c>
      <c r="AT205" s="169"/>
      <c r="AU205" s="133">
        <v>32</v>
      </c>
      <c r="AV205" s="133"/>
      <c r="AW205" s="134" t="s">
        <v>300</v>
      </c>
      <c r="AX205" s="135"/>
    </row>
    <row r="206" spans="1:50" ht="39.75" customHeight="1" x14ac:dyDescent="0.2">
      <c r="A206" s="999"/>
      <c r="B206" s="250"/>
      <c r="C206" s="249"/>
      <c r="D206" s="250"/>
      <c r="E206" s="249"/>
      <c r="F206" s="312"/>
      <c r="G206" s="228" t="s">
        <v>582</v>
      </c>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t="s">
        <v>588</v>
      </c>
      <c r="AC206" s="130"/>
      <c r="AD206" s="130"/>
      <c r="AE206" s="264">
        <v>32</v>
      </c>
      <c r="AF206" s="101"/>
      <c r="AG206" s="101"/>
      <c r="AH206" s="101"/>
      <c r="AI206" s="264">
        <v>33</v>
      </c>
      <c r="AJ206" s="101"/>
      <c r="AK206" s="101"/>
      <c r="AL206" s="101"/>
      <c r="AM206" s="264"/>
      <c r="AN206" s="101"/>
      <c r="AO206" s="101"/>
      <c r="AP206" s="101"/>
      <c r="AQ206" s="264" t="s">
        <v>557</v>
      </c>
      <c r="AR206" s="101"/>
      <c r="AS206" s="101"/>
      <c r="AT206" s="101"/>
      <c r="AU206" s="264" t="s">
        <v>557</v>
      </c>
      <c r="AV206" s="101"/>
      <c r="AW206" s="101"/>
      <c r="AX206" s="220"/>
    </row>
    <row r="207" spans="1:50" ht="39.75" customHeight="1" x14ac:dyDescent="0.2">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79" t="s">
        <v>588</v>
      </c>
      <c r="AC207" s="130"/>
      <c r="AD207" s="130"/>
      <c r="AE207" s="264" t="s">
        <v>566</v>
      </c>
      <c r="AF207" s="101"/>
      <c r="AG207" s="101"/>
      <c r="AH207" s="101"/>
      <c r="AI207" s="264" t="s">
        <v>647</v>
      </c>
      <c r="AJ207" s="101"/>
      <c r="AK207" s="101"/>
      <c r="AL207" s="101"/>
      <c r="AM207" s="264" t="s">
        <v>653</v>
      </c>
      <c r="AN207" s="101"/>
      <c r="AO207" s="101"/>
      <c r="AP207" s="101"/>
      <c r="AQ207" s="264" t="s">
        <v>557</v>
      </c>
      <c r="AR207" s="101"/>
      <c r="AS207" s="101"/>
      <c r="AT207" s="101"/>
      <c r="AU207" s="264">
        <v>31</v>
      </c>
      <c r="AV207" s="101"/>
      <c r="AW207" s="101"/>
      <c r="AX207" s="220"/>
    </row>
    <row r="208" spans="1:50" ht="18.75" customHeight="1" x14ac:dyDescent="0.2">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customHeight="1" x14ac:dyDescent="0.2">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t="s">
        <v>558</v>
      </c>
      <c r="AR209" s="269"/>
      <c r="AS209" s="134" t="s">
        <v>356</v>
      </c>
      <c r="AT209" s="169"/>
      <c r="AU209" s="133" t="s">
        <v>559</v>
      </c>
      <c r="AV209" s="133"/>
      <c r="AW209" s="134" t="s">
        <v>300</v>
      </c>
      <c r="AX209" s="135"/>
    </row>
    <row r="210" spans="1:50" ht="39.75" customHeight="1" x14ac:dyDescent="0.2">
      <c r="A210" s="999"/>
      <c r="B210" s="250"/>
      <c r="C210" s="249"/>
      <c r="D210" s="250"/>
      <c r="E210" s="249"/>
      <c r="F210" s="312"/>
      <c r="G210" s="228" t="s">
        <v>583</v>
      </c>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6" t="s">
        <v>589</v>
      </c>
      <c r="AC210" s="219"/>
      <c r="AD210" s="219"/>
      <c r="AE210" s="264">
        <v>24</v>
      </c>
      <c r="AF210" s="101"/>
      <c r="AG210" s="101"/>
      <c r="AH210" s="101"/>
      <c r="AI210" s="264">
        <v>24</v>
      </c>
      <c r="AJ210" s="101"/>
      <c r="AK210" s="101"/>
      <c r="AL210" s="101"/>
      <c r="AM210" s="264"/>
      <c r="AN210" s="101"/>
      <c r="AO210" s="101"/>
      <c r="AP210" s="101"/>
      <c r="AQ210" s="264" t="s">
        <v>557</v>
      </c>
      <c r="AR210" s="101"/>
      <c r="AS210" s="101"/>
      <c r="AT210" s="101"/>
      <c r="AU210" s="264" t="s">
        <v>557</v>
      </c>
      <c r="AV210" s="101"/>
      <c r="AW210" s="101"/>
      <c r="AX210" s="220"/>
    </row>
    <row r="211" spans="1:50" ht="39.75" customHeight="1" x14ac:dyDescent="0.2">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79" t="s">
        <v>589</v>
      </c>
      <c r="AC211" s="130"/>
      <c r="AD211" s="130"/>
      <c r="AE211" s="264" t="s">
        <v>590</v>
      </c>
      <c r="AF211" s="101"/>
      <c r="AG211" s="101"/>
      <c r="AH211" s="101"/>
      <c r="AI211" s="264" t="s">
        <v>640</v>
      </c>
      <c r="AJ211" s="101"/>
      <c r="AK211" s="101"/>
      <c r="AL211" s="101"/>
      <c r="AM211" s="264" t="s">
        <v>648</v>
      </c>
      <c r="AN211" s="101"/>
      <c r="AO211" s="101"/>
      <c r="AP211" s="101"/>
      <c r="AQ211" s="264" t="s">
        <v>557</v>
      </c>
      <c r="AR211" s="101"/>
      <c r="AS211" s="101"/>
      <c r="AT211" s="101"/>
      <c r="AU211" s="264">
        <v>33</v>
      </c>
      <c r="AV211" s="101"/>
      <c r="AW211" s="101"/>
      <c r="AX211" s="220"/>
    </row>
    <row r="212" spans="1:50" ht="22.5" hidden="1" customHeight="1" x14ac:dyDescent="0.2">
      <c r="A212" s="999"/>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4"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2">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9"/>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4"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9"/>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4"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9"/>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4"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9"/>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4"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2">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144" customHeight="1" x14ac:dyDescent="0.2">
      <c r="A248" s="999"/>
      <c r="B248" s="250"/>
      <c r="C248" s="249"/>
      <c r="D248" s="250"/>
      <c r="E248" s="157" t="s">
        <v>591</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144" customHeigh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2">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6"/>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79"/>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2">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6"/>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79"/>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2">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6"/>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79"/>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2">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6"/>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79"/>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2">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6"/>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79"/>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9"/>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4"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2">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9"/>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4"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9"/>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4"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9"/>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4"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9"/>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4"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2">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6"/>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79"/>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2">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6"/>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79"/>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2">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6"/>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79"/>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2">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6"/>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79"/>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2">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6"/>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79"/>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9"/>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4"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2">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9"/>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4"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9"/>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4"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9"/>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4"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9"/>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4"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2">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6"/>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79"/>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2">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6"/>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79"/>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2">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6"/>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79"/>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2">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6"/>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79"/>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2">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6"/>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79"/>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9"/>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4"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2">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9"/>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4"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9"/>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4"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9"/>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4"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9"/>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4"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9"/>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2">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559</v>
      </c>
      <c r="AV432" s="133"/>
      <c r="AW432" s="134" t="s">
        <v>300</v>
      </c>
      <c r="AX432" s="135"/>
    </row>
    <row r="433" spans="1:50" ht="23.25" customHeight="1" x14ac:dyDescent="0.2">
      <c r="A433" s="999"/>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592</v>
      </c>
      <c r="AF433" s="101"/>
      <c r="AG433" s="101"/>
      <c r="AH433" s="101"/>
      <c r="AI433" s="100" t="s">
        <v>592</v>
      </c>
      <c r="AJ433" s="101"/>
      <c r="AK433" s="101"/>
      <c r="AL433" s="101"/>
      <c r="AM433" s="100" t="s">
        <v>592</v>
      </c>
      <c r="AN433" s="101"/>
      <c r="AO433" s="101"/>
      <c r="AP433" s="101"/>
      <c r="AQ433" s="100" t="s">
        <v>592</v>
      </c>
      <c r="AR433" s="101"/>
      <c r="AS433" s="101"/>
      <c r="AT433" s="101"/>
      <c r="AU433" s="100" t="s">
        <v>592</v>
      </c>
      <c r="AV433" s="101"/>
      <c r="AW433" s="101"/>
      <c r="AX433" s="101"/>
    </row>
    <row r="434" spans="1:50" ht="23.25" customHeight="1" x14ac:dyDescent="0.2">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592</v>
      </c>
      <c r="AF434" s="101"/>
      <c r="AG434" s="101"/>
      <c r="AH434" s="101"/>
      <c r="AI434" s="100" t="s">
        <v>592</v>
      </c>
      <c r="AJ434" s="101"/>
      <c r="AK434" s="101"/>
      <c r="AL434" s="101"/>
      <c r="AM434" s="100" t="s">
        <v>592</v>
      </c>
      <c r="AN434" s="101"/>
      <c r="AO434" s="101"/>
      <c r="AP434" s="101"/>
      <c r="AQ434" s="100" t="s">
        <v>592</v>
      </c>
      <c r="AR434" s="101"/>
      <c r="AS434" s="101"/>
      <c r="AT434" s="101"/>
      <c r="AU434" s="100" t="s">
        <v>592</v>
      </c>
      <c r="AV434" s="101"/>
      <c r="AW434" s="101"/>
      <c r="AX434" s="101"/>
    </row>
    <row r="435" spans="1:50" ht="23.25" customHeight="1" x14ac:dyDescent="0.2">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592</v>
      </c>
      <c r="AF435" s="101"/>
      <c r="AG435" s="101"/>
      <c r="AH435" s="101"/>
      <c r="AI435" s="100" t="s">
        <v>592</v>
      </c>
      <c r="AJ435" s="101"/>
      <c r="AK435" s="101"/>
      <c r="AL435" s="101"/>
      <c r="AM435" s="100" t="s">
        <v>592</v>
      </c>
      <c r="AN435" s="101"/>
      <c r="AO435" s="101"/>
      <c r="AP435" s="101"/>
      <c r="AQ435" s="100" t="s">
        <v>592</v>
      </c>
      <c r="AR435" s="101"/>
      <c r="AS435" s="101"/>
      <c r="AT435" s="101"/>
      <c r="AU435" s="100" t="s">
        <v>592</v>
      </c>
      <c r="AV435" s="101"/>
      <c r="AW435" s="101"/>
      <c r="AX435" s="101"/>
    </row>
    <row r="436" spans="1:50" ht="18.75" hidden="1" customHeight="1" x14ac:dyDescent="0.2">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2">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2">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2">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2">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2">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663</v>
      </c>
      <c r="AF457" s="133"/>
      <c r="AG457" s="134" t="s">
        <v>356</v>
      </c>
      <c r="AH457" s="169"/>
      <c r="AI457" s="179"/>
      <c r="AJ457" s="179"/>
      <c r="AK457" s="179"/>
      <c r="AL457" s="174"/>
      <c r="AM457" s="179"/>
      <c r="AN457" s="179"/>
      <c r="AO457" s="179"/>
      <c r="AP457" s="174"/>
      <c r="AQ457" s="215" t="s">
        <v>663</v>
      </c>
      <c r="AR457" s="133"/>
      <c r="AS457" s="134" t="s">
        <v>356</v>
      </c>
      <c r="AT457" s="169"/>
      <c r="AU457" s="133" t="s">
        <v>663</v>
      </c>
      <c r="AV457" s="133"/>
      <c r="AW457" s="134" t="s">
        <v>300</v>
      </c>
      <c r="AX457" s="135"/>
    </row>
    <row r="458" spans="1:50" ht="23.25" customHeight="1" x14ac:dyDescent="0.2">
      <c r="A458" s="999"/>
      <c r="B458" s="250"/>
      <c r="C458" s="249"/>
      <c r="D458" s="250"/>
      <c r="E458" s="163"/>
      <c r="F458" s="164"/>
      <c r="G458" s="228" t="s">
        <v>662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657</v>
      </c>
      <c r="AC458" s="130"/>
      <c r="AD458" s="130"/>
      <c r="AE458" s="100" t="s">
        <v>657</v>
      </c>
      <c r="AF458" s="101"/>
      <c r="AG458" s="101"/>
      <c r="AH458" s="101"/>
      <c r="AI458" s="100" t="s">
        <v>663</v>
      </c>
      <c r="AJ458" s="101"/>
      <c r="AK458" s="101"/>
      <c r="AL458" s="101"/>
      <c r="AM458" s="100" t="s">
        <v>663</v>
      </c>
      <c r="AN458" s="101"/>
      <c r="AO458" s="101"/>
      <c r="AP458" s="102"/>
      <c r="AQ458" s="100" t="s">
        <v>657</v>
      </c>
      <c r="AR458" s="101"/>
      <c r="AS458" s="101"/>
      <c r="AT458" s="102"/>
      <c r="AU458" s="101" t="s">
        <v>657</v>
      </c>
      <c r="AV458" s="101"/>
      <c r="AW458" s="101"/>
      <c r="AX458" s="220"/>
    </row>
    <row r="459" spans="1:50" ht="23.25" customHeight="1" x14ac:dyDescent="0.2">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657</v>
      </c>
      <c r="AC459" s="219"/>
      <c r="AD459" s="219"/>
      <c r="AE459" s="100" t="s">
        <v>657</v>
      </c>
      <c r="AF459" s="101"/>
      <c r="AG459" s="101"/>
      <c r="AH459" s="102"/>
      <c r="AI459" s="100" t="s">
        <v>663</v>
      </c>
      <c r="AJ459" s="101"/>
      <c r="AK459" s="101"/>
      <c r="AL459" s="101"/>
      <c r="AM459" s="100" t="s">
        <v>657</v>
      </c>
      <c r="AN459" s="101"/>
      <c r="AO459" s="101"/>
      <c r="AP459" s="102"/>
      <c r="AQ459" s="100" t="s">
        <v>657</v>
      </c>
      <c r="AR459" s="101"/>
      <c r="AS459" s="101"/>
      <c r="AT459" s="102"/>
      <c r="AU459" s="101" t="s">
        <v>663</v>
      </c>
      <c r="AV459" s="101"/>
      <c r="AW459" s="101"/>
      <c r="AX459" s="220"/>
    </row>
    <row r="460" spans="1:50" ht="23.25" customHeight="1" x14ac:dyDescent="0.2">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663</v>
      </c>
      <c r="AF460" s="101"/>
      <c r="AG460" s="101"/>
      <c r="AH460" s="102"/>
      <c r="AI460" s="100" t="s">
        <v>657</v>
      </c>
      <c r="AJ460" s="101"/>
      <c r="AK460" s="101"/>
      <c r="AL460" s="101"/>
      <c r="AM460" s="100" t="s">
        <v>664</v>
      </c>
      <c r="AN460" s="101"/>
      <c r="AO460" s="101"/>
      <c r="AP460" s="102"/>
      <c r="AQ460" s="100" t="s">
        <v>663</v>
      </c>
      <c r="AR460" s="101"/>
      <c r="AS460" s="101"/>
      <c r="AT460" s="102"/>
      <c r="AU460" s="101" t="s">
        <v>657</v>
      </c>
      <c r="AV460" s="101"/>
      <c r="AW460" s="101"/>
      <c r="AX460" s="220"/>
    </row>
    <row r="461" spans="1:50" ht="18.75" hidden="1" customHeight="1" x14ac:dyDescent="0.2">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2">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2">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2">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2">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9"/>
      <c r="B482" s="250"/>
      <c r="C482" s="249"/>
      <c r="D482" s="250"/>
      <c r="E482" s="157" t="s">
        <v>593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2">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2">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2">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2">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2">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2">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2">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2">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2">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2">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2">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2">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2">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2">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2">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2">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2">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2">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2">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2">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2">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2">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2">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2">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2">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2">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2">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2">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2">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2">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2">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2">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2">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2">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2">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2">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2">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2">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2">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2">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7.4" customHeight="1" x14ac:dyDescent="0.2">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550</v>
      </c>
      <c r="AE702" s="901"/>
      <c r="AF702" s="901"/>
      <c r="AG702" s="890" t="s">
        <v>594</v>
      </c>
      <c r="AH702" s="891"/>
      <c r="AI702" s="891"/>
      <c r="AJ702" s="891"/>
      <c r="AK702" s="891"/>
      <c r="AL702" s="891"/>
      <c r="AM702" s="891"/>
      <c r="AN702" s="891"/>
      <c r="AO702" s="891"/>
      <c r="AP702" s="891"/>
      <c r="AQ702" s="891"/>
      <c r="AR702" s="891"/>
      <c r="AS702" s="891"/>
      <c r="AT702" s="891"/>
      <c r="AU702" s="891"/>
      <c r="AV702" s="891"/>
      <c r="AW702" s="891"/>
      <c r="AX702" s="892"/>
    </row>
    <row r="703" spans="1:50" ht="48.6" customHeight="1" x14ac:dyDescent="0.2">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550</v>
      </c>
      <c r="AE703" s="152"/>
      <c r="AF703" s="152"/>
      <c r="AG703" s="666" t="s">
        <v>595</v>
      </c>
      <c r="AH703" s="667"/>
      <c r="AI703" s="667"/>
      <c r="AJ703" s="667"/>
      <c r="AK703" s="667"/>
      <c r="AL703" s="667"/>
      <c r="AM703" s="667"/>
      <c r="AN703" s="667"/>
      <c r="AO703" s="667"/>
      <c r="AP703" s="667"/>
      <c r="AQ703" s="667"/>
      <c r="AR703" s="667"/>
      <c r="AS703" s="667"/>
      <c r="AT703" s="667"/>
      <c r="AU703" s="667"/>
      <c r="AV703" s="667"/>
      <c r="AW703" s="667"/>
      <c r="AX703" s="668"/>
    </row>
    <row r="704" spans="1:50" ht="45.6" customHeight="1" x14ac:dyDescent="0.2">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550</v>
      </c>
      <c r="AE704" s="588"/>
      <c r="AF704" s="588"/>
      <c r="AG704" s="429" t="s">
        <v>596</v>
      </c>
      <c r="AH704" s="231"/>
      <c r="AI704" s="231"/>
      <c r="AJ704" s="231"/>
      <c r="AK704" s="231"/>
      <c r="AL704" s="231"/>
      <c r="AM704" s="231"/>
      <c r="AN704" s="231"/>
      <c r="AO704" s="231"/>
      <c r="AP704" s="231"/>
      <c r="AQ704" s="231"/>
      <c r="AR704" s="231"/>
      <c r="AS704" s="231"/>
      <c r="AT704" s="231"/>
      <c r="AU704" s="231"/>
      <c r="AV704" s="231"/>
      <c r="AW704" s="231"/>
      <c r="AX704" s="430"/>
    </row>
    <row r="705" spans="1:50" ht="46.95" customHeight="1" x14ac:dyDescent="0.2">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550</v>
      </c>
      <c r="AE705" s="735"/>
      <c r="AF705" s="735"/>
      <c r="AG705" s="157" t="s">
        <v>597</v>
      </c>
      <c r="AH705" s="158"/>
      <c r="AI705" s="158"/>
      <c r="AJ705" s="158"/>
      <c r="AK705" s="158"/>
      <c r="AL705" s="158"/>
      <c r="AM705" s="158"/>
      <c r="AN705" s="158"/>
      <c r="AO705" s="158"/>
      <c r="AP705" s="158"/>
      <c r="AQ705" s="158"/>
      <c r="AR705" s="158"/>
      <c r="AS705" s="158"/>
      <c r="AT705" s="158"/>
      <c r="AU705" s="158"/>
      <c r="AV705" s="158"/>
      <c r="AW705" s="158"/>
      <c r="AX705" s="159"/>
    </row>
    <row r="706" spans="1:50" ht="46.95" customHeight="1" x14ac:dyDescent="0.2">
      <c r="A706" s="657"/>
      <c r="B706" s="772"/>
      <c r="C706" s="616"/>
      <c r="D706" s="617"/>
      <c r="E706" s="685" t="s">
        <v>526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598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6.95" customHeight="1" x14ac:dyDescent="0.2">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598</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599</v>
      </c>
      <c r="AE708" s="670"/>
      <c r="AF708" s="670"/>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550</v>
      </c>
      <c r="AE709" s="152"/>
      <c r="AF709" s="152"/>
      <c r="AG709" s="666" t="s">
        <v>600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2">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599</v>
      </c>
      <c r="AE710" s="152"/>
      <c r="AF710" s="152"/>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2">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550</v>
      </c>
      <c r="AE711" s="152"/>
      <c r="AF711" s="152"/>
      <c r="AG711" s="666" t="s">
        <v>601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2">
      <c r="A712" s="657"/>
      <c r="B712" s="658"/>
      <c r="C712" s="590" t="s">
        <v>487</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599</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7"/>
      <c r="B713" s="658"/>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3"/>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2">
      <c r="A714" s="659"/>
      <c r="B714" s="660"/>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550</v>
      </c>
      <c r="AE714" s="594"/>
      <c r="AF714" s="595"/>
      <c r="AG714" s="691" t="s">
        <v>602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2">
      <c r="A715" s="623" t="s">
        <v>40</v>
      </c>
      <c r="B715" s="656"/>
      <c r="C715" s="661" t="s">
        <v>461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550</v>
      </c>
      <c r="AE715" s="670"/>
      <c r="AF715" s="779"/>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550</v>
      </c>
      <c r="AE716" s="761"/>
      <c r="AF716" s="761"/>
      <c r="AG716" s="666" t="s">
        <v>604</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2">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599</v>
      </c>
      <c r="AE717" s="152"/>
      <c r="AF717" s="152"/>
      <c r="AG717" s="666"/>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2">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550</v>
      </c>
      <c r="AE718" s="152"/>
      <c r="AF718" s="152"/>
      <c r="AG718" s="160" t="s">
        <v>605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550</v>
      </c>
      <c r="AE719" s="670"/>
      <c r="AF719" s="670"/>
      <c r="AG719" s="157" t="s">
        <v>607</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2"/>
      <c r="B720" s="653"/>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2"/>
      <c r="B721" s="653"/>
      <c r="C721" s="922" t="s">
        <v>547</v>
      </c>
      <c r="D721" s="923"/>
      <c r="E721" s="923"/>
      <c r="F721" s="924"/>
      <c r="G721" s="942"/>
      <c r="H721" s="943"/>
      <c r="I721" s="83" t="str">
        <f>IF(OR(G721="　", G721=""), "", "-")</f>
        <v/>
      </c>
      <c r="J721" s="921">
        <v>252</v>
      </c>
      <c r="K721" s="921"/>
      <c r="L721" s="83" t="str">
        <f>IF(M721="","","-")</f>
        <v/>
      </c>
      <c r="M721" s="84"/>
      <c r="N721" s="918" t="s">
        <v>606</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2">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3" t="s">
        <v>48</v>
      </c>
      <c r="B726" s="624"/>
      <c r="C726" s="444" t="s">
        <v>53</v>
      </c>
      <c r="D726" s="581"/>
      <c r="E726" s="581"/>
      <c r="F726" s="582"/>
      <c r="G726" s="799" t="s">
        <v>608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5">
      <c r="A727" s="625"/>
      <c r="B727" s="626"/>
      <c r="C727" s="697" t="s">
        <v>57</v>
      </c>
      <c r="D727" s="698"/>
      <c r="E727" s="698"/>
      <c r="F727" s="699"/>
      <c r="G727" s="797" t="s">
        <v>609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5">
      <c r="A729" s="767" t="s">
        <v>666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5">
      <c r="A731" s="620" t="s">
        <v>257</v>
      </c>
      <c r="B731" s="621"/>
      <c r="C731" s="621"/>
      <c r="D731" s="621"/>
      <c r="E731" s="622"/>
      <c r="F731" s="682" t="s">
        <v>667</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5">
      <c r="A733" s="751" t="s">
        <v>257</v>
      </c>
      <c r="B733" s="752"/>
      <c r="C733" s="752"/>
      <c r="D733" s="752"/>
      <c r="E733" s="753"/>
      <c r="F733" s="768" t="s">
        <v>669</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2">
      <c r="A737" s="116" t="s">
        <v>431</v>
      </c>
      <c r="B737" s="117"/>
      <c r="C737" s="117"/>
      <c r="D737" s="118"/>
      <c r="E737" s="111" t="s">
        <v>610</v>
      </c>
      <c r="F737" s="111"/>
      <c r="G737" s="111"/>
      <c r="H737" s="111"/>
      <c r="I737" s="111"/>
      <c r="J737" s="111"/>
      <c r="K737" s="111"/>
      <c r="L737" s="111"/>
      <c r="M737" s="111"/>
      <c r="N737" s="112" t="s">
        <v>358</v>
      </c>
      <c r="O737" s="112"/>
      <c r="P737" s="112"/>
      <c r="Q737" s="112"/>
      <c r="R737" s="111" t="s">
        <v>611</v>
      </c>
      <c r="S737" s="111"/>
      <c r="T737" s="111"/>
      <c r="U737" s="111"/>
      <c r="V737" s="111"/>
      <c r="W737" s="111"/>
      <c r="X737" s="111"/>
      <c r="Y737" s="111"/>
      <c r="Z737" s="111"/>
      <c r="AA737" s="112" t="s">
        <v>359</v>
      </c>
      <c r="AB737" s="112"/>
      <c r="AC737" s="112"/>
      <c r="AD737" s="112"/>
      <c r="AE737" s="111" t="s">
        <v>612</v>
      </c>
      <c r="AF737" s="111"/>
      <c r="AG737" s="111"/>
      <c r="AH737" s="111"/>
      <c r="AI737" s="111"/>
      <c r="AJ737" s="111"/>
      <c r="AK737" s="111"/>
      <c r="AL737" s="111"/>
      <c r="AM737" s="111"/>
      <c r="AN737" s="112" t="s">
        <v>360</v>
      </c>
      <c r="AO737" s="112"/>
      <c r="AP737" s="112"/>
      <c r="AQ737" s="112"/>
      <c r="AR737" s="113" t="s">
        <v>613</v>
      </c>
      <c r="AS737" s="114"/>
      <c r="AT737" s="114"/>
      <c r="AU737" s="114"/>
      <c r="AV737" s="114"/>
      <c r="AW737" s="114"/>
      <c r="AX737" s="115"/>
      <c r="AY737" s="89"/>
      <c r="AZ737" s="89"/>
    </row>
    <row r="738" spans="1:52" ht="24.75" customHeight="1" x14ac:dyDescent="0.2">
      <c r="A738" s="116" t="s">
        <v>361</v>
      </c>
      <c r="B738" s="117"/>
      <c r="C738" s="117"/>
      <c r="D738" s="118"/>
      <c r="E738" s="111" t="s">
        <v>614</v>
      </c>
      <c r="F738" s="111"/>
      <c r="G738" s="111"/>
      <c r="H738" s="111"/>
      <c r="I738" s="111"/>
      <c r="J738" s="111"/>
      <c r="K738" s="111"/>
      <c r="L738" s="111"/>
      <c r="M738" s="111"/>
      <c r="N738" s="112" t="s">
        <v>362</v>
      </c>
      <c r="O738" s="112"/>
      <c r="P738" s="112"/>
      <c r="Q738" s="112"/>
      <c r="R738" s="111" t="s">
        <v>665</v>
      </c>
      <c r="S738" s="111"/>
      <c r="T738" s="111"/>
      <c r="U738" s="111"/>
      <c r="V738" s="111"/>
      <c r="W738" s="111"/>
      <c r="X738" s="111"/>
      <c r="Y738" s="111"/>
      <c r="Z738" s="111"/>
      <c r="AA738" s="112" t="s">
        <v>481</v>
      </c>
      <c r="AB738" s="112"/>
      <c r="AC738" s="112"/>
      <c r="AD738" s="112"/>
      <c r="AE738" s="111" t="s">
        <v>615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540</v>
      </c>
      <c r="B739" s="123"/>
      <c r="C739" s="123"/>
      <c r="D739" s="124"/>
      <c r="E739" s="125" t="s">
        <v>547</v>
      </c>
      <c r="F739" s="126"/>
      <c r="G739" s="126"/>
      <c r="H739" s="91" t="str">
        <f>IF(E739="", "", "(")</f>
        <v>(</v>
      </c>
      <c r="I739" s="106"/>
      <c r="J739" s="106"/>
      <c r="K739" s="91" t="str">
        <f>IF(OR(I739="　", I739=""), "", "-")</f>
        <v/>
      </c>
      <c r="L739" s="107">
        <v>164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2" t="s">
        <v>531</v>
      </c>
      <c r="B779" s="763"/>
      <c r="C779" s="763"/>
      <c r="D779" s="763"/>
      <c r="E779" s="763"/>
      <c r="F779" s="764"/>
      <c r="G779" s="440" t="s">
        <v>616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5"/>
      <c r="C781" s="765"/>
      <c r="D781" s="765"/>
      <c r="E781" s="765"/>
      <c r="F781" s="766"/>
      <c r="G781" s="449" t="s">
        <v>630</v>
      </c>
      <c r="H781" s="450"/>
      <c r="I781" s="450"/>
      <c r="J781" s="450"/>
      <c r="K781" s="451"/>
      <c r="L781" s="452" t="s">
        <v>651</v>
      </c>
      <c r="M781" s="453"/>
      <c r="N781" s="453"/>
      <c r="O781" s="453"/>
      <c r="P781" s="453"/>
      <c r="Q781" s="453"/>
      <c r="R781" s="453"/>
      <c r="S781" s="453"/>
      <c r="T781" s="453"/>
      <c r="U781" s="453"/>
      <c r="V781" s="453"/>
      <c r="W781" s="453"/>
      <c r="X781" s="454"/>
      <c r="Y781" s="455">
        <v>8.4</v>
      </c>
      <c r="Z781" s="456"/>
      <c r="AA781" s="456"/>
      <c r="AB781" s="557"/>
      <c r="AC781" s="449" t="s">
        <v>641</v>
      </c>
      <c r="AD781" s="450"/>
      <c r="AE781" s="450"/>
      <c r="AF781" s="450"/>
      <c r="AG781" s="451"/>
      <c r="AH781" s="452" t="s">
        <v>646</v>
      </c>
      <c r="AI781" s="453"/>
      <c r="AJ781" s="453"/>
      <c r="AK781" s="453"/>
      <c r="AL781" s="453"/>
      <c r="AM781" s="453"/>
      <c r="AN781" s="453"/>
      <c r="AO781" s="453"/>
      <c r="AP781" s="453"/>
      <c r="AQ781" s="453"/>
      <c r="AR781" s="453"/>
      <c r="AS781" s="453"/>
      <c r="AT781" s="454"/>
      <c r="AU781" s="455">
        <v>1.5</v>
      </c>
      <c r="AV781" s="456"/>
      <c r="AW781" s="456"/>
      <c r="AX781" s="457"/>
    </row>
    <row r="782" spans="1:50" ht="24.75" customHeight="1" x14ac:dyDescent="0.2">
      <c r="A782" s="556"/>
      <c r="B782" s="765"/>
      <c r="C782" s="765"/>
      <c r="D782" s="765"/>
      <c r="E782" s="765"/>
      <c r="F782" s="766"/>
      <c r="G782" s="346" t="s">
        <v>650</v>
      </c>
      <c r="H782" s="347"/>
      <c r="I782" s="347"/>
      <c r="J782" s="347"/>
      <c r="K782" s="348"/>
      <c r="L782" s="399"/>
      <c r="M782" s="400"/>
      <c r="N782" s="400"/>
      <c r="O782" s="400"/>
      <c r="P782" s="400"/>
      <c r="Q782" s="400"/>
      <c r="R782" s="400"/>
      <c r="S782" s="400"/>
      <c r="T782" s="400"/>
      <c r="U782" s="400"/>
      <c r="V782" s="400"/>
      <c r="W782" s="400"/>
      <c r="X782" s="401"/>
      <c r="Y782" s="396">
        <v>0.7</v>
      </c>
      <c r="Z782" s="397"/>
      <c r="AA782" s="397"/>
      <c r="AB782" s="403"/>
      <c r="AC782" s="346" t="s">
        <v>642</v>
      </c>
      <c r="AD782" s="347"/>
      <c r="AE782" s="347"/>
      <c r="AF782" s="347"/>
      <c r="AG782" s="348"/>
      <c r="AH782" s="399" t="s">
        <v>643</v>
      </c>
      <c r="AI782" s="400"/>
      <c r="AJ782" s="400"/>
      <c r="AK782" s="400"/>
      <c r="AL782" s="400"/>
      <c r="AM782" s="400"/>
      <c r="AN782" s="400"/>
      <c r="AO782" s="400"/>
      <c r="AP782" s="400"/>
      <c r="AQ782" s="400"/>
      <c r="AR782" s="400"/>
      <c r="AS782" s="400"/>
      <c r="AT782" s="401"/>
      <c r="AU782" s="396">
        <v>0.3</v>
      </c>
      <c r="AV782" s="397"/>
      <c r="AW782" s="397"/>
      <c r="AX782" s="398"/>
    </row>
    <row r="783" spans="1:50" ht="24.75" customHeight="1" x14ac:dyDescent="0.2">
      <c r="A783" s="556"/>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644</v>
      </c>
      <c r="AD783" s="347"/>
      <c r="AE783" s="347"/>
      <c r="AF783" s="347"/>
      <c r="AG783" s="348"/>
      <c r="AH783" s="399" t="s">
        <v>645</v>
      </c>
      <c r="AI783" s="400"/>
      <c r="AJ783" s="400"/>
      <c r="AK783" s="400"/>
      <c r="AL783" s="400"/>
      <c r="AM783" s="400"/>
      <c r="AN783" s="400"/>
      <c r="AO783" s="400"/>
      <c r="AP783" s="400"/>
      <c r="AQ783" s="400"/>
      <c r="AR783" s="400"/>
      <c r="AS783" s="400"/>
      <c r="AT783" s="401"/>
      <c r="AU783" s="396">
        <v>0.2</v>
      </c>
      <c r="AV783" s="397"/>
      <c r="AW783" s="397"/>
      <c r="AX783" s="398"/>
    </row>
    <row r="784" spans="1:50" ht="24.75" customHeight="1" x14ac:dyDescent="0.2">
      <c r="A784" s="556"/>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2">
      <c r="A785" s="556"/>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56"/>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56"/>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6"/>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56"/>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6"/>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56"/>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9.1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v>
      </c>
      <c r="AV791" s="413"/>
      <c r="AW791" s="413"/>
      <c r="AX791" s="415"/>
    </row>
    <row r="792" spans="1:50" ht="24.75" customHeight="1" x14ac:dyDescent="0.2">
      <c r="A792" s="556"/>
      <c r="B792" s="765"/>
      <c r="C792" s="765"/>
      <c r="D792" s="765"/>
      <c r="E792" s="765"/>
      <c r="F792" s="766"/>
      <c r="G792" s="440" t="s">
        <v>629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2">
      <c r="A794" s="556"/>
      <c r="B794" s="765"/>
      <c r="C794" s="765"/>
      <c r="D794" s="765"/>
      <c r="E794" s="765"/>
      <c r="F794" s="766"/>
      <c r="G794" s="449" t="s">
        <v>630</v>
      </c>
      <c r="H794" s="450"/>
      <c r="I794" s="450"/>
      <c r="J794" s="450"/>
      <c r="K794" s="451"/>
      <c r="L794" s="452" t="s">
        <v>635</v>
      </c>
      <c r="M794" s="453"/>
      <c r="N794" s="453"/>
      <c r="O794" s="453"/>
      <c r="P794" s="453"/>
      <c r="Q794" s="453"/>
      <c r="R794" s="453"/>
      <c r="S794" s="453"/>
      <c r="T794" s="453"/>
      <c r="U794" s="453"/>
      <c r="V794" s="453"/>
      <c r="W794" s="453"/>
      <c r="X794" s="454"/>
      <c r="Y794" s="455">
        <v>1.2</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5"/>
      <c r="C795" s="765"/>
      <c r="D795" s="765"/>
      <c r="E795" s="765"/>
      <c r="F795" s="766"/>
      <c r="G795" s="346" t="s">
        <v>631</v>
      </c>
      <c r="H795" s="347"/>
      <c r="I795" s="347"/>
      <c r="J795" s="347"/>
      <c r="K795" s="348"/>
      <c r="L795" s="399" t="s">
        <v>636</v>
      </c>
      <c r="M795" s="400"/>
      <c r="N795" s="400"/>
      <c r="O795" s="400"/>
      <c r="P795" s="400"/>
      <c r="Q795" s="400"/>
      <c r="R795" s="400"/>
      <c r="S795" s="400"/>
      <c r="T795" s="400"/>
      <c r="U795" s="400"/>
      <c r="V795" s="400"/>
      <c r="W795" s="400"/>
      <c r="X795" s="401"/>
      <c r="Y795" s="396">
        <v>0.4</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2">
      <c r="A796" s="556"/>
      <c r="B796" s="765"/>
      <c r="C796" s="765"/>
      <c r="D796" s="765"/>
      <c r="E796" s="765"/>
      <c r="F796" s="766"/>
      <c r="G796" s="346" t="s">
        <v>632</v>
      </c>
      <c r="H796" s="583"/>
      <c r="I796" s="583"/>
      <c r="J796" s="583"/>
      <c r="K796" s="584"/>
      <c r="L796" s="399" t="s">
        <v>637</v>
      </c>
      <c r="M796" s="400"/>
      <c r="N796" s="400"/>
      <c r="O796" s="400"/>
      <c r="P796" s="400"/>
      <c r="Q796" s="400"/>
      <c r="R796" s="400"/>
      <c r="S796" s="400"/>
      <c r="T796" s="400"/>
      <c r="U796" s="400"/>
      <c r="V796" s="400"/>
      <c r="W796" s="400"/>
      <c r="X796" s="401"/>
      <c r="Y796" s="396">
        <v>0.5</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2">
      <c r="A797" s="556"/>
      <c r="B797" s="765"/>
      <c r="C797" s="765"/>
      <c r="D797" s="765"/>
      <c r="E797" s="765"/>
      <c r="F797" s="766"/>
      <c r="G797" s="346" t="s">
        <v>633</v>
      </c>
      <c r="H797" s="583"/>
      <c r="I797" s="583"/>
      <c r="J797" s="583"/>
      <c r="K797" s="584"/>
      <c r="L797" s="399" t="s">
        <v>638</v>
      </c>
      <c r="M797" s="400"/>
      <c r="N797" s="400"/>
      <c r="O797" s="400"/>
      <c r="P797" s="400"/>
      <c r="Q797" s="400"/>
      <c r="R797" s="400"/>
      <c r="S797" s="400"/>
      <c r="T797" s="400"/>
      <c r="U797" s="400"/>
      <c r="V797" s="400"/>
      <c r="W797" s="400"/>
      <c r="X797" s="401"/>
      <c r="Y797" s="396">
        <v>0.1</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2">
      <c r="A798" s="556"/>
      <c r="B798" s="765"/>
      <c r="C798" s="765"/>
      <c r="D798" s="765"/>
      <c r="E798" s="765"/>
      <c r="F798" s="766"/>
      <c r="G798" s="346" t="s">
        <v>634</v>
      </c>
      <c r="H798" s="583"/>
      <c r="I798" s="583"/>
      <c r="J798" s="583"/>
      <c r="K798" s="584"/>
      <c r="L798" s="399" t="s">
        <v>639</v>
      </c>
      <c r="M798" s="400"/>
      <c r="N798" s="400"/>
      <c r="O798" s="400"/>
      <c r="P798" s="400"/>
      <c r="Q798" s="400"/>
      <c r="R798" s="400"/>
      <c r="S798" s="400"/>
      <c r="T798" s="400"/>
      <c r="U798" s="400"/>
      <c r="V798" s="400"/>
      <c r="W798" s="400"/>
      <c r="X798" s="401"/>
      <c r="Y798" s="396">
        <v>0.1</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2">
      <c r="A799" s="556"/>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2">
      <c r="A800" s="556"/>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2">
      <c r="A801" s="556"/>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2">
      <c r="A802" s="556"/>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2">
      <c r="A803" s="556"/>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2">
      <c r="A804" s="556"/>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2.3000000000000003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5"/>
      <c r="C805" s="765"/>
      <c r="D805" s="765"/>
      <c r="E805" s="765"/>
      <c r="F805" s="766"/>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485</v>
      </c>
      <c r="AM831" s="961"/>
      <c r="AN831" s="961"/>
      <c r="AO831" s="82" t="s">
        <v>483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48.6" customHeight="1" x14ac:dyDescent="0.2">
      <c r="A837" s="402">
        <v>1</v>
      </c>
      <c r="B837" s="402">
        <v>1</v>
      </c>
      <c r="C837" s="425" t="s">
        <v>617</v>
      </c>
      <c r="D837" s="416"/>
      <c r="E837" s="416"/>
      <c r="F837" s="416"/>
      <c r="G837" s="416"/>
      <c r="H837" s="416"/>
      <c r="I837" s="416"/>
      <c r="J837" s="417">
        <v>9011005001123</v>
      </c>
      <c r="K837" s="418"/>
      <c r="L837" s="418"/>
      <c r="M837" s="418"/>
      <c r="N837" s="418"/>
      <c r="O837" s="418"/>
      <c r="P837" s="426" t="s">
        <v>621</v>
      </c>
      <c r="Q837" s="315"/>
      <c r="R837" s="315"/>
      <c r="S837" s="315"/>
      <c r="T837" s="315"/>
      <c r="U837" s="315"/>
      <c r="V837" s="315"/>
      <c r="W837" s="315"/>
      <c r="X837" s="315"/>
      <c r="Y837" s="316">
        <v>9</v>
      </c>
      <c r="Z837" s="317"/>
      <c r="AA837" s="317"/>
      <c r="AB837" s="318"/>
      <c r="AC837" s="326" t="s">
        <v>524</v>
      </c>
      <c r="AD837" s="424"/>
      <c r="AE837" s="424"/>
      <c r="AF837" s="424"/>
      <c r="AG837" s="424"/>
      <c r="AH837" s="419" t="s">
        <v>622</v>
      </c>
      <c r="AI837" s="420"/>
      <c r="AJ837" s="420"/>
      <c r="AK837" s="420"/>
      <c r="AL837" s="323" t="s">
        <v>623</v>
      </c>
      <c r="AM837" s="324"/>
      <c r="AN837" s="324"/>
      <c r="AO837" s="325"/>
      <c r="AP837" s="319" t="s">
        <v>624</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60.6" customHeight="1" x14ac:dyDescent="0.2">
      <c r="A870" s="402">
        <v>1</v>
      </c>
      <c r="B870" s="402">
        <v>1</v>
      </c>
      <c r="C870" s="425" t="s">
        <v>619</v>
      </c>
      <c r="D870" s="416"/>
      <c r="E870" s="416"/>
      <c r="F870" s="416"/>
      <c r="G870" s="416"/>
      <c r="H870" s="416"/>
      <c r="I870" s="416"/>
      <c r="J870" s="417">
        <v>9010001020285</v>
      </c>
      <c r="K870" s="418"/>
      <c r="L870" s="418"/>
      <c r="M870" s="418"/>
      <c r="N870" s="418"/>
      <c r="O870" s="418"/>
      <c r="P870" s="426" t="s">
        <v>627</v>
      </c>
      <c r="Q870" s="315"/>
      <c r="R870" s="315"/>
      <c r="S870" s="315"/>
      <c r="T870" s="315"/>
      <c r="U870" s="315"/>
      <c r="V870" s="315"/>
      <c r="W870" s="315"/>
      <c r="X870" s="315"/>
      <c r="Y870" s="316">
        <v>2</v>
      </c>
      <c r="Z870" s="317"/>
      <c r="AA870" s="317"/>
      <c r="AB870" s="318"/>
      <c r="AC870" s="326" t="s">
        <v>517</v>
      </c>
      <c r="AD870" s="424"/>
      <c r="AE870" s="424"/>
      <c r="AF870" s="424"/>
      <c r="AG870" s="424"/>
      <c r="AH870" s="419">
        <v>2</v>
      </c>
      <c r="AI870" s="420"/>
      <c r="AJ870" s="420"/>
      <c r="AK870" s="420"/>
      <c r="AL870" s="323">
        <v>87.2</v>
      </c>
      <c r="AM870" s="324"/>
      <c r="AN870" s="324"/>
      <c r="AO870" s="325"/>
      <c r="AP870" s="319" t="s">
        <v>625</v>
      </c>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49.95" customHeight="1" x14ac:dyDescent="0.2">
      <c r="A903" s="402">
        <v>1</v>
      </c>
      <c r="B903" s="402">
        <v>1</v>
      </c>
      <c r="C903" s="425" t="s">
        <v>620</v>
      </c>
      <c r="D903" s="416"/>
      <c r="E903" s="416"/>
      <c r="F903" s="416"/>
      <c r="G903" s="416"/>
      <c r="H903" s="416"/>
      <c r="I903" s="416"/>
      <c r="J903" s="417">
        <v>2020005010230</v>
      </c>
      <c r="K903" s="418"/>
      <c r="L903" s="418"/>
      <c r="M903" s="418"/>
      <c r="N903" s="418"/>
      <c r="O903" s="418"/>
      <c r="P903" s="426" t="s">
        <v>628</v>
      </c>
      <c r="Q903" s="315"/>
      <c r="R903" s="315"/>
      <c r="S903" s="315"/>
      <c r="T903" s="315"/>
      <c r="U903" s="315"/>
      <c r="V903" s="315"/>
      <c r="W903" s="315"/>
      <c r="X903" s="315"/>
      <c r="Y903" s="316">
        <v>2</v>
      </c>
      <c r="Z903" s="317"/>
      <c r="AA903" s="317"/>
      <c r="AB903" s="318"/>
      <c r="AC903" s="326" t="s">
        <v>517</v>
      </c>
      <c r="AD903" s="424"/>
      <c r="AE903" s="424"/>
      <c r="AF903" s="424"/>
      <c r="AG903" s="424"/>
      <c r="AH903" s="419">
        <v>2</v>
      </c>
      <c r="AI903" s="420"/>
      <c r="AJ903" s="420"/>
      <c r="AK903" s="420"/>
      <c r="AL903" s="323">
        <v>83.4</v>
      </c>
      <c r="AM903" s="324"/>
      <c r="AN903" s="324"/>
      <c r="AO903" s="325"/>
      <c r="AP903" s="319" t="s">
        <v>626</v>
      </c>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467</v>
      </c>
      <c r="AQ1101" s="428"/>
      <c r="AR1101" s="428"/>
      <c r="AS1101" s="428"/>
      <c r="AT1101" s="428"/>
      <c r="AU1101" s="428"/>
      <c r="AV1101" s="428"/>
      <c r="AW1101" s="428"/>
      <c r="AX1101" s="428"/>
    </row>
    <row r="1102" spans="1:50" ht="30" hidden="1" customHeight="1" x14ac:dyDescent="0.2">
      <c r="A1102" s="402">
        <v>1</v>
      </c>
      <c r="B1102" s="402">
        <v>1</v>
      </c>
      <c r="C1102" s="898"/>
      <c r="D1102" s="898"/>
      <c r="E1102" s="897"/>
      <c r="F1102" s="897"/>
      <c r="G1102" s="897"/>
      <c r="H1102" s="897"/>
      <c r="I1102" s="897"/>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33">
      <formula>IF(RIGHT(TEXT(P14,"0.#"),1)=".",FALSE,TRUE)</formula>
    </cfRule>
    <cfRule type="expression" dxfId="2794" priority="14034">
      <formula>IF(RIGHT(TEXT(P14,"0.#"),1)=".",TRUE,FALSE)</formula>
    </cfRule>
  </conditionalFormatting>
  <conditionalFormatting sqref="AE32">
    <cfRule type="expression" dxfId="2793" priority="14023">
      <formula>IF(RIGHT(TEXT(AE32,"0.#"),1)=".",FALSE,TRUE)</formula>
    </cfRule>
    <cfRule type="expression" dxfId="2792" priority="14024">
      <formula>IF(RIGHT(TEXT(AE32,"0.#"),1)=".",TRUE,FALSE)</formula>
    </cfRule>
  </conditionalFormatting>
  <conditionalFormatting sqref="P18:AX18">
    <cfRule type="expression" dxfId="2791" priority="13909">
      <formula>IF(RIGHT(TEXT(P18,"0.#"),1)=".",FALSE,TRUE)</formula>
    </cfRule>
    <cfRule type="expression" dxfId="2790" priority="13910">
      <formula>IF(RIGHT(TEXT(P18,"0.#"),1)=".",TRUE,FALSE)</formula>
    </cfRule>
  </conditionalFormatting>
  <conditionalFormatting sqref="Y782">
    <cfRule type="expression" dxfId="2789" priority="13905">
      <formula>IF(RIGHT(TEXT(Y782,"0.#"),1)=".",FALSE,TRUE)</formula>
    </cfRule>
    <cfRule type="expression" dxfId="2788" priority="13906">
      <formula>IF(RIGHT(TEXT(Y782,"0.#"),1)=".",TRUE,FALSE)</formula>
    </cfRule>
  </conditionalFormatting>
  <conditionalFormatting sqref="Y791">
    <cfRule type="expression" dxfId="2787" priority="13901">
      <formula>IF(RIGHT(TEXT(Y791,"0.#"),1)=".",FALSE,TRUE)</formula>
    </cfRule>
    <cfRule type="expression" dxfId="2786" priority="13902">
      <formula>IF(RIGHT(TEXT(Y791,"0.#"),1)=".",TRUE,FALSE)</formula>
    </cfRule>
  </conditionalFormatting>
  <conditionalFormatting sqref="Y822:Y829 Y820 Y809:Y816 Y807 Y796:Y803 Y794">
    <cfRule type="expression" dxfId="2785" priority="13683">
      <formula>IF(RIGHT(TEXT(Y794,"0.#"),1)=".",FALSE,TRUE)</formula>
    </cfRule>
    <cfRule type="expression" dxfId="2784" priority="13684">
      <formula>IF(RIGHT(TEXT(Y794,"0.#"),1)=".",TRUE,FALSE)</formula>
    </cfRule>
  </conditionalFormatting>
  <conditionalFormatting sqref="P16:AQ17 P15:AX15 P13:AX13">
    <cfRule type="expression" dxfId="2783" priority="13731">
      <formula>IF(RIGHT(TEXT(P13,"0.#"),1)=".",FALSE,TRUE)</formula>
    </cfRule>
    <cfRule type="expression" dxfId="2782" priority="13732">
      <formula>IF(RIGHT(TEXT(P13,"0.#"),1)=".",TRUE,FALSE)</formula>
    </cfRule>
  </conditionalFormatting>
  <conditionalFormatting sqref="P19:AJ19">
    <cfRule type="expression" dxfId="2781" priority="13729">
      <formula>IF(RIGHT(TEXT(P19,"0.#"),1)=".",FALSE,TRUE)</formula>
    </cfRule>
    <cfRule type="expression" dxfId="2780" priority="13730">
      <formula>IF(RIGHT(TEXT(P19,"0.#"),1)=".",TRUE,FALSE)</formula>
    </cfRule>
  </conditionalFormatting>
  <conditionalFormatting sqref="AE101 AQ101">
    <cfRule type="expression" dxfId="2779" priority="13721">
      <formula>IF(RIGHT(TEXT(AE101,"0.#"),1)=".",FALSE,TRUE)</formula>
    </cfRule>
    <cfRule type="expression" dxfId="2778" priority="13722">
      <formula>IF(RIGHT(TEXT(AE101,"0.#"),1)=".",TRUE,FALSE)</formula>
    </cfRule>
  </conditionalFormatting>
  <conditionalFormatting sqref="Y783:Y790 Y781">
    <cfRule type="expression" dxfId="2777" priority="13707">
      <formula>IF(RIGHT(TEXT(Y781,"0.#"),1)=".",FALSE,TRUE)</formula>
    </cfRule>
    <cfRule type="expression" dxfId="2776" priority="13708">
      <formula>IF(RIGHT(TEXT(Y781,"0.#"),1)=".",TRUE,FALSE)</formula>
    </cfRule>
  </conditionalFormatting>
  <conditionalFormatting sqref="AU782">
    <cfRule type="expression" dxfId="2775" priority="13705">
      <formula>IF(RIGHT(TEXT(AU782,"0.#"),1)=".",FALSE,TRUE)</formula>
    </cfRule>
    <cfRule type="expression" dxfId="2774" priority="13706">
      <formula>IF(RIGHT(TEXT(AU782,"0.#"),1)=".",TRUE,FALSE)</formula>
    </cfRule>
  </conditionalFormatting>
  <conditionalFormatting sqref="AU791">
    <cfRule type="expression" dxfId="2773" priority="13703">
      <formula>IF(RIGHT(TEXT(AU791,"0.#"),1)=".",FALSE,TRUE)</formula>
    </cfRule>
    <cfRule type="expression" dxfId="2772" priority="13704">
      <formula>IF(RIGHT(TEXT(AU791,"0.#"),1)=".",TRUE,FALSE)</formula>
    </cfRule>
  </conditionalFormatting>
  <conditionalFormatting sqref="AU783:AU790 AU781">
    <cfRule type="expression" dxfId="2771" priority="13701">
      <formula>IF(RIGHT(TEXT(AU781,"0.#"),1)=".",FALSE,TRUE)</formula>
    </cfRule>
    <cfRule type="expression" dxfId="2770" priority="13702">
      <formula>IF(RIGHT(TEXT(AU781,"0.#"),1)=".",TRUE,FALSE)</formula>
    </cfRule>
  </conditionalFormatting>
  <conditionalFormatting sqref="Y821 Y808 Y795">
    <cfRule type="expression" dxfId="2769" priority="13687">
      <formula>IF(RIGHT(TEXT(Y795,"0.#"),1)=".",FALSE,TRUE)</formula>
    </cfRule>
    <cfRule type="expression" dxfId="2768" priority="13688">
      <formula>IF(RIGHT(TEXT(Y795,"0.#"),1)=".",TRUE,FALSE)</formula>
    </cfRule>
  </conditionalFormatting>
  <conditionalFormatting sqref="Y830 Y817 Y804">
    <cfRule type="expression" dxfId="2767" priority="13685">
      <formula>IF(RIGHT(TEXT(Y804,"0.#"),1)=".",FALSE,TRUE)</formula>
    </cfRule>
    <cfRule type="expression" dxfId="2766" priority="13686">
      <formula>IF(RIGHT(TEXT(Y804,"0.#"),1)=".",TRUE,FALSE)</formula>
    </cfRule>
  </conditionalFormatting>
  <conditionalFormatting sqref="AU821 AU808 AU795">
    <cfRule type="expression" dxfId="2765" priority="13681">
      <formula>IF(RIGHT(TEXT(AU795,"0.#"),1)=".",FALSE,TRUE)</formula>
    </cfRule>
    <cfRule type="expression" dxfId="2764" priority="13682">
      <formula>IF(RIGHT(TEXT(AU795,"0.#"),1)=".",TRUE,FALSE)</formula>
    </cfRule>
  </conditionalFormatting>
  <conditionalFormatting sqref="AU830 AU817 AU804">
    <cfRule type="expression" dxfId="2763" priority="13679">
      <formula>IF(RIGHT(TEXT(AU804,"0.#"),1)=".",FALSE,TRUE)</formula>
    </cfRule>
    <cfRule type="expression" dxfId="2762" priority="13680">
      <formula>IF(RIGHT(TEXT(AU804,"0.#"),1)=".",TRUE,FALSE)</formula>
    </cfRule>
  </conditionalFormatting>
  <conditionalFormatting sqref="AU822:AU829 AU820 AU809:AU816 AU807 AU796:AU803 AU794">
    <cfRule type="expression" dxfId="2761" priority="13677">
      <formula>IF(RIGHT(TEXT(AU794,"0.#"),1)=".",FALSE,TRUE)</formula>
    </cfRule>
    <cfRule type="expression" dxfId="2760" priority="13678">
      <formula>IF(RIGHT(TEXT(AU794,"0.#"),1)=".",TRUE,FALSE)</formula>
    </cfRule>
  </conditionalFormatting>
  <conditionalFormatting sqref="AM87">
    <cfRule type="expression" dxfId="2759" priority="13331">
      <formula>IF(RIGHT(TEXT(AM87,"0.#"),1)=".",FALSE,TRUE)</formula>
    </cfRule>
    <cfRule type="expression" dxfId="2758" priority="13332">
      <formula>IF(RIGHT(TEXT(AM87,"0.#"),1)=".",TRUE,FALSE)</formula>
    </cfRule>
  </conditionalFormatting>
  <conditionalFormatting sqref="AE55">
    <cfRule type="expression" dxfId="2757" priority="13399">
      <formula>IF(RIGHT(TEXT(AE55,"0.#"),1)=".",FALSE,TRUE)</formula>
    </cfRule>
    <cfRule type="expression" dxfId="2756" priority="13400">
      <formula>IF(RIGHT(TEXT(AE55,"0.#"),1)=".",TRUE,FALSE)</formula>
    </cfRule>
  </conditionalFormatting>
  <conditionalFormatting sqref="AI55">
    <cfRule type="expression" dxfId="2755" priority="13397">
      <formula>IF(RIGHT(TEXT(AI55,"0.#"),1)=".",FALSE,TRUE)</formula>
    </cfRule>
    <cfRule type="expression" dxfId="2754" priority="13398">
      <formula>IF(RIGHT(TEXT(AI55,"0.#"),1)=".",TRUE,FALSE)</formula>
    </cfRule>
  </conditionalFormatting>
  <conditionalFormatting sqref="AM34">
    <cfRule type="expression" dxfId="2753" priority="13477">
      <formula>IF(RIGHT(TEXT(AM34,"0.#"),1)=".",FALSE,TRUE)</formula>
    </cfRule>
    <cfRule type="expression" dxfId="2752" priority="13478">
      <formula>IF(RIGHT(TEXT(AM34,"0.#"),1)=".",TRUE,FALSE)</formula>
    </cfRule>
  </conditionalFormatting>
  <conditionalFormatting sqref="AE33">
    <cfRule type="expression" dxfId="2751" priority="13491">
      <formula>IF(RIGHT(TEXT(AE33,"0.#"),1)=".",FALSE,TRUE)</formula>
    </cfRule>
    <cfRule type="expression" dxfId="2750" priority="13492">
      <formula>IF(RIGHT(TEXT(AE33,"0.#"),1)=".",TRUE,FALSE)</formula>
    </cfRule>
  </conditionalFormatting>
  <conditionalFormatting sqref="AE34">
    <cfRule type="expression" dxfId="2749" priority="13489">
      <formula>IF(RIGHT(TEXT(AE34,"0.#"),1)=".",FALSE,TRUE)</formula>
    </cfRule>
    <cfRule type="expression" dxfId="2748" priority="13490">
      <formula>IF(RIGHT(TEXT(AE34,"0.#"),1)=".",TRUE,FALSE)</formula>
    </cfRule>
  </conditionalFormatting>
  <conditionalFormatting sqref="AI34">
    <cfRule type="expression" dxfId="2747" priority="13487">
      <formula>IF(RIGHT(TEXT(AI34,"0.#"),1)=".",FALSE,TRUE)</formula>
    </cfRule>
    <cfRule type="expression" dxfId="2746" priority="13488">
      <formula>IF(RIGHT(TEXT(AI34,"0.#"),1)=".",TRUE,FALSE)</formula>
    </cfRule>
  </conditionalFormatting>
  <conditionalFormatting sqref="AI33">
    <cfRule type="expression" dxfId="2745" priority="13485">
      <formula>IF(RIGHT(TEXT(AI33,"0.#"),1)=".",FALSE,TRUE)</formula>
    </cfRule>
    <cfRule type="expression" dxfId="2744" priority="13486">
      <formula>IF(RIGHT(TEXT(AI33,"0.#"),1)=".",TRUE,FALSE)</formula>
    </cfRule>
  </conditionalFormatting>
  <conditionalFormatting sqref="AI32">
    <cfRule type="expression" dxfId="2743" priority="13483">
      <formula>IF(RIGHT(TEXT(AI32,"0.#"),1)=".",FALSE,TRUE)</formula>
    </cfRule>
    <cfRule type="expression" dxfId="2742" priority="13484">
      <formula>IF(RIGHT(TEXT(AI32,"0.#"),1)=".",TRUE,FALSE)</formula>
    </cfRule>
  </conditionalFormatting>
  <conditionalFormatting sqref="AM32">
    <cfRule type="expression" dxfId="2741" priority="13481">
      <formula>IF(RIGHT(TEXT(AM32,"0.#"),1)=".",FALSE,TRUE)</formula>
    </cfRule>
    <cfRule type="expression" dxfId="2740" priority="13482">
      <formula>IF(RIGHT(TEXT(AM32,"0.#"),1)=".",TRUE,FALSE)</formula>
    </cfRule>
  </conditionalFormatting>
  <conditionalFormatting sqref="AM33">
    <cfRule type="expression" dxfId="2739" priority="13479">
      <formula>IF(RIGHT(TEXT(AM33,"0.#"),1)=".",FALSE,TRUE)</formula>
    </cfRule>
    <cfRule type="expression" dxfId="2738" priority="13480">
      <formula>IF(RIGHT(TEXT(AM33,"0.#"),1)=".",TRUE,FALSE)</formula>
    </cfRule>
  </conditionalFormatting>
  <conditionalFormatting sqref="AE53">
    <cfRule type="expression" dxfId="2737" priority="13403">
      <formula>IF(RIGHT(TEXT(AE53,"0.#"),1)=".",FALSE,TRUE)</formula>
    </cfRule>
    <cfRule type="expression" dxfId="2736" priority="13404">
      <formula>IF(RIGHT(TEXT(AE53,"0.#"),1)=".",TRUE,FALSE)</formula>
    </cfRule>
  </conditionalFormatting>
  <conditionalFormatting sqref="AE54">
    <cfRule type="expression" dxfId="2735" priority="13401">
      <formula>IF(RIGHT(TEXT(AE54,"0.#"),1)=".",FALSE,TRUE)</formula>
    </cfRule>
    <cfRule type="expression" dxfId="2734" priority="13402">
      <formula>IF(RIGHT(TEXT(AE54,"0.#"),1)=".",TRUE,FALSE)</formula>
    </cfRule>
  </conditionalFormatting>
  <conditionalFormatting sqref="AI54">
    <cfRule type="expression" dxfId="2733" priority="13395">
      <formula>IF(RIGHT(TEXT(AI54,"0.#"),1)=".",FALSE,TRUE)</formula>
    </cfRule>
    <cfRule type="expression" dxfId="2732" priority="13396">
      <formula>IF(RIGHT(TEXT(AI54,"0.#"),1)=".",TRUE,FALSE)</formula>
    </cfRule>
  </conditionalFormatting>
  <conditionalFormatting sqref="AI53">
    <cfRule type="expression" dxfId="2731" priority="13393">
      <formula>IF(RIGHT(TEXT(AI53,"0.#"),1)=".",FALSE,TRUE)</formula>
    </cfRule>
    <cfRule type="expression" dxfId="2730" priority="13394">
      <formula>IF(RIGHT(TEXT(AI53,"0.#"),1)=".",TRUE,FALSE)</formula>
    </cfRule>
  </conditionalFormatting>
  <conditionalFormatting sqref="AM53">
    <cfRule type="expression" dxfId="2729" priority="13391">
      <formula>IF(RIGHT(TEXT(AM53,"0.#"),1)=".",FALSE,TRUE)</formula>
    </cfRule>
    <cfRule type="expression" dxfId="2728" priority="13392">
      <formula>IF(RIGHT(TEXT(AM53,"0.#"),1)=".",TRUE,FALSE)</formula>
    </cfRule>
  </conditionalFormatting>
  <conditionalFormatting sqref="AM54">
    <cfRule type="expression" dxfId="2727" priority="13389">
      <formula>IF(RIGHT(TEXT(AM54,"0.#"),1)=".",FALSE,TRUE)</formula>
    </cfRule>
    <cfRule type="expression" dxfId="2726" priority="13390">
      <formula>IF(RIGHT(TEXT(AM54,"0.#"),1)=".",TRUE,FALSE)</formula>
    </cfRule>
  </conditionalFormatting>
  <conditionalFormatting sqref="AM55">
    <cfRule type="expression" dxfId="2725" priority="13387">
      <formula>IF(RIGHT(TEXT(AM55,"0.#"),1)=".",FALSE,TRUE)</formula>
    </cfRule>
    <cfRule type="expression" dxfId="2724" priority="13388">
      <formula>IF(RIGHT(TEXT(AM55,"0.#"),1)=".",TRUE,FALSE)</formula>
    </cfRule>
  </conditionalFormatting>
  <conditionalFormatting sqref="AE60">
    <cfRule type="expression" dxfId="2723" priority="13373">
      <formula>IF(RIGHT(TEXT(AE60,"0.#"),1)=".",FALSE,TRUE)</formula>
    </cfRule>
    <cfRule type="expression" dxfId="2722" priority="13374">
      <formula>IF(RIGHT(TEXT(AE60,"0.#"),1)=".",TRUE,FALSE)</formula>
    </cfRule>
  </conditionalFormatting>
  <conditionalFormatting sqref="AE61">
    <cfRule type="expression" dxfId="2721" priority="13371">
      <formula>IF(RIGHT(TEXT(AE61,"0.#"),1)=".",FALSE,TRUE)</formula>
    </cfRule>
    <cfRule type="expression" dxfId="2720" priority="13372">
      <formula>IF(RIGHT(TEXT(AE61,"0.#"),1)=".",TRUE,FALSE)</formula>
    </cfRule>
  </conditionalFormatting>
  <conditionalFormatting sqref="AE62">
    <cfRule type="expression" dxfId="2719" priority="13369">
      <formula>IF(RIGHT(TEXT(AE62,"0.#"),1)=".",FALSE,TRUE)</formula>
    </cfRule>
    <cfRule type="expression" dxfId="2718" priority="13370">
      <formula>IF(RIGHT(TEXT(AE62,"0.#"),1)=".",TRUE,FALSE)</formula>
    </cfRule>
  </conditionalFormatting>
  <conditionalFormatting sqref="AI62">
    <cfRule type="expression" dxfId="2717" priority="13367">
      <formula>IF(RIGHT(TEXT(AI62,"0.#"),1)=".",FALSE,TRUE)</formula>
    </cfRule>
    <cfRule type="expression" dxfId="2716" priority="13368">
      <formula>IF(RIGHT(TEXT(AI62,"0.#"),1)=".",TRUE,FALSE)</formula>
    </cfRule>
  </conditionalFormatting>
  <conditionalFormatting sqref="AI61">
    <cfRule type="expression" dxfId="2715" priority="13365">
      <formula>IF(RIGHT(TEXT(AI61,"0.#"),1)=".",FALSE,TRUE)</formula>
    </cfRule>
    <cfRule type="expression" dxfId="2714" priority="13366">
      <formula>IF(RIGHT(TEXT(AI61,"0.#"),1)=".",TRUE,FALSE)</formula>
    </cfRule>
  </conditionalFormatting>
  <conditionalFormatting sqref="AI60">
    <cfRule type="expression" dxfId="2713" priority="13363">
      <formula>IF(RIGHT(TEXT(AI60,"0.#"),1)=".",FALSE,TRUE)</formula>
    </cfRule>
    <cfRule type="expression" dxfId="2712" priority="13364">
      <formula>IF(RIGHT(TEXT(AI60,"0.#"),1)=".",TRUE,FALSE)</formula>
    </cfRule>
  </conditionalFormatting>
  <conditionalFormatting sqref="AM60">
    <cfRule type="expression" dxfId="2711" priority="13361">
      <formula>IF(RIGHT(TEXT(AM60,"0.#"),1)=".",FALSE,TRUE)</formula>
    </cfRule>
    <cfRule type="expression" dxfId="2710" priority="13362">
      <formula>IF(RIGHT(TEXT(AM60,"0.#"),1)=".",TRUE,FALSE)</formula>
    </cfRule>
  </conditionalFormatting>
  <conditionalFormatting sqref="AM61">
    <cfRule type="expression" dxfId="2709" priority="13359">
      <formula>IF(RIGHT(TEXT(AM61,"0.#"),1)=".",FALSE,TRUE)</formula>
    </cfRule>
    <cfRule type="expression" dxfId="2708" priority="13360">
      <formula>IF(RIGHT(TEXT(AM61,"0.#"),1)=".",TRUE,FALSE)</formula>
    </cfRule>
  </conditionalFormatting>
  <conditionalFormatting sqref="AM62">
    <cfRule type="expression" dxfId="2707" priority="13357">
      <formula>IF(RIGHT(TEXT(AM62,"0.#"),1)=".",FALSE,TRUE)</formula>
    </cfRule>
    <cfRule type="expression" dxfId="2706" priority="13358">
      <formula>IF(RIGHT(TEXT(AM62,"0.#"),1)=".",TRUE,FALSE)</formula>
    </cfRule>
  </conditionalFormatting>
  <conditionalFormatting sqref="AE87">
    <cfRule type="expression" dxfId="2705" priority="13343">
      <formula>IF(RIGHT(TEXT(AE87,"0.#"),1)=".",FALSE,TRUE)</formula>
    </cfRule>
    <cfRule type="expression" dxfId="2704" priority="13344">
      <formula>IF(RIGHT(TEXT(AE87,"0.#"),1)=".",TRUE,FALSE)</formula>
    </cfRule>
  </conditionalFormatting>
  <conditionalFormatting sqref="AE88">
    <cfRule type="expression" dxfId="2703" priority="13341">
      <formula>IF(RIGHT(TEXT(AE88,"0.#"),1)=".",FALSE,TRUE)</formula>
    </cfRule>
    <cfRule type="expression" dxfId="2702" priority="13342">
      <formula>IF(RIGHT(TEXT(AE88,"0.#"),1)=".",TRUE,FALSE)</formula>
    </cfRule>
  </conditionalFormatting>
  <conditionalFormatting sqref="AE89">
    <cfRule type="expression" dxfId="2701" priority="13339">
      <formula>IF(RIGHT(TEXT(AE89,"0.#"),1)=".",FALSE,TRUE)</formula>
    </cfRule>
    <cfRule type="expression" dxfId="2700" priority="13340">
      <formula>IF(RIGHT(TEXT(AE89,"0.#"),1)=".",TRUE,FALSE)</formula>
    </cfRule>
  </conditionalFormatting>
  <conditionalFormatting sqref="AI89">
    <cfRule type="expression" dxfId="2699" priority="13337">
      <formula>IF(RIGHT(TEXT(AI89,"0.#"),1)=".",FALSE,TRUE)</formula>
    </cfRule>
    <cfRule type="expression" dxfId="2698" priority="13338">
      <formula>IF(RIGHT(TEXT(AI89,"0.#"),1)=".",TRUE,FALSE)</formula>
    </cfRule>
  </conditionalFormatting>
  <conditionalFormatting sqref="AI88">
    <cfRule type="expression" dxfId="2697" priority="13335">
      <formula>IF(RIGHT(TEXT(AI88,"0.#"),1)=".",FALSE,TRUE)</formula>
    </cfRule>
    <cfRule type="expression" dxfId="2696" priority="13336">
      <formula>IF(RIGHT(TEXT(AI88,"0.#"),1)=".",TRUE,FALSE)</formula>
    </cfRule>
  </conditionalFormatting>
  <conditionalFormatting sqref="AI87">
    <cfRule type="expression" dxfId="2695" priority="13333">
      <formula>IF(RIGHT(TEXT(AI87,"0.#"),1)=".",FALSE,TRUE)</formula>
    </cfRule>
    <cfRule type="expression" dxfId="2694" priority="13334">
      <formula>IF(RIGHT(TEXT(AI87,"0.#"),1)=".",TRUE,FALSE)</formula>
    </cfRule>
  </conditionalFormatting>
  <conditionalFormatting sqref="AM88">
    <cfRule type="expression" dxfId="2693" priority="13329">
      <formula>IF(RIGHT(TEXT(AM88,"0.#"),1)=".",FALSE,TRUE)</formula>
    </cfRule>
    <cfRule type="expression" dxfId="2692" priority="13330">
      <formula>IF(RIGHT(TEXT(AM88,"0.#"),1)=".",TRUE,FALSE)</formula>
    </cfRule>
  </conditionalFormatting>
  <conditionalFormatting sqref="AM89">
    <cfRule type="expression" dxfId="2691" priority="13327">
      <formula>IF(RIGHT(TEXT(AM89,"0.#"),1)=".",FALSE,TRUE)</formula>
    </cfRule>
    <cfRule type="expression" dxfId="2690" priority="13328">
      <formula>IF(RIGHT(TEXT(AM89,"0.#"),1)=".",TRUE,FALSE)</formula>
    </cfRule>
  </conditionalFormatting>
  <conditionalFormatting sqref="AE92">
    <cfRule type="expression" dxfId="2689" priority="13313">
      <formula>IF(RIGHT(TEXT(AE92,"0.#"),1)=".",FALSE,TRUE)</formula>
    </cfRule>
    <cfRule type="expression" dxfId="2688" priority="13314">
      <formula>IF(RIGHT(TEXT(AE92,"0.#"),1)=".",TRUE,FALSE)</formula>
    </cfRule>
  </conditionalFormatting>
  <conditionalFormatting sqref="AE93">
    <cfRule type="expression" dxfId="2687" priority="13311">
      <formula>IF(RIGHT(TEXT(AE93,"0.#"),1)=".",FALSE,TRUE)</formula>
    </cfRule>
    <cfRule type="expression" dxfId="2686" priority="13312">
      <formula>IF(RIGHT(TEXT(AE93,"0.#"),1)=".",TRUE,FALSE)</formula>
    </cfRule>
  </conditionalFormatting>
  <conditionalFormatting sqref="AE94">
    <cfRule type="expression" dxfId="2685" priority="13309">
      <formula>IF(RIGHT(TEXT(AE94,"0.#"),1)=".",FALSE,TRUE)</formula>
    </cfRule>
    <cfRule type="expression" dxfId="2684" priority="13310">
      <formula>IF(RIGHT(TEXT(AE94,"0.#"),1)=".",TRUE,FALSE)</formula>
    </cfRule>
  </conditionalFormatting>
  <conditionalFormatting sqref="AI94">
    <cfRule type="expression" dxfId="2683" priority="13307">
      <formula>IF(RIGHT(TEXT(AI94,"0.#"),1)=".",FALSE,TRUE)</formula>
    </cfRule>
    <cfRule type="expression" dxfId="2682" priority="13308">
      <formula>IF(RIGHT(TEXT(AI94,"0.#"),1)=".",TRUE,FALSE)</formula>
    </cfRule>
  </conditionalFormatting>
  <conditionalFormatting sqref="AI93">
    <cfRule type="expression" dxfId="2681" priority="13305">
      <formula>IF(RIGHT(TEXT(AI93,"0.#"),1)=".",FALSE,TRUE)</formula>
    </cfRule>
    <cfRule type="expression" dxfId="2680" priority="13306">
      <formula>IF(RIGHT(TEXT(AI93,"0.#"),1)=".",TRUE,FALSE)</formula>
    </cfRule>
  </conditionalFormatting>
  <conditionalFormatting sqref="AI92">
    <cfRule type="expression" dxfId="2679" priority="13303">
      <formula>IF(RIGHT(TEXT(AI92,"0.#"),1)=".",FALSE,TRUE)</formula>
    </cfRule>
    <cfRule type="expression" dxfId="2678" priority="13304">
      <formula>IF(RIGHT(TEXT(AI92,"0.#"),1)=".",TRUE,FALSE)</formula>
    </cfRule>
  </conditionalFormatting>
  <conditionalFormatting sqref="AM92">
    <cfRule type="expression" dxfId="2677" priority="13301">
      <formula>IF(RIGHT(TEXT(AM92,"0.#"),1)=".",FALSE,TRUE)</formula>
    </cfRule>
    <cfRule type="expression" dxfId="2676" priority="13302">
      <formula>IF(RIGHT(TEXT(AM92,"0.#"),1)=".",TRUE,FALSE)</formula>
    </cfRule>
  </conditionalFormatting>
  <conditionalFormatting sqref="AM93">
    <cfRule type="expression" dxfId="2675" priority="13299">
      <formula>IF(RIGHT(TEXT(AM93,"0.#"),1)=".",FALSE,TRUE)</formula>
    </cfRule>
    <cfRule type="expression" dxfId="2674" priority="13300">
      <formula>IF(RIGHT(TEXT(AM93,"0.#"),1)=".",TRUE,FALSE)</formula>
    </cfRule>
  </conditionalFormatting>
  <conditionalFormatting sqref="AM94">
    <cfRule type="expression" dxfId="2673" priority="13297">
      <formula>IF(RIGHT(TEXT(AM94,"0.#"),1)=".",FALSE,TRUE)</formula>
    </cfRule>
    <cfRule type="expression" dxfId="2672" priority="13298">
      <formula>IF(RIGHT(TEXT(AM94,"0.#"),1)=".",TRUE,FALSE)</formula>
    </cfRule>
  </conditionalFormatting>
  <conditionalFormatting sqref="AE97">
    <cfRule type="expression" dxfId="2671" priority="13283">
      <formula>IF(RIGHT(TEXT(AE97,"0.#"),1)=".",FALSE,TRUE)</formula>
    </cfRule>
    <cfRule type="expression" dxfId="2670" priority="13284">
      <formula>IF(RIGHT(TEXT(AE97,"0.#"),1)=".",TRUE,FALSE)</formula>
    </cfRule>
  </conditionalFormatting>
  <conditionalFormatting sqref="AE98">
    <cfRule type="expression" dxfId="2669" priority="13281">
      <formula>IF(RIGHT(TEXT(AE98,"0.#"),1)=".",FALSE,TRUE)</formula>
    </cfRule>
    <cfRule type="expression" dxfId="2668" priority="13282">
      <formula>IF(RIGHT(TEXT(AE98,"0.#"),1)=".",TRUE,FALSE)</formula>
    </cfRule>
  </conditionalFormatting>
  <conditionalFormatting sqref="AE99">
    <cfRule type="expression" dxfId="2667" priority="13279">
      <formula>IF(RIGHT(TEXT(AE99,"0.#"),1)=".",FALSE,TRUE)</formula>
    </cfRule>
    <cfRule type="expression" dxfId="2666" priority="13280">
      <formula>IF(RIGHT(TEXT(AE99,"0.#"),1)=".",TRUE,FALSE)</formula>
    </cfRule>
  </conditionalFormatting>
  <conditionalFormatting sqref="AI99">
    <cfRule type="expression" dxfId="2665" priority="13277">
      <formula>IF(RIGHT(TEXT(AI99,"0.#"),1)=".",FALSE,TRUE)</formula>
    </cfRule>
    <cfRule type="expression" dxfId="2664" priority="13278">
      <formula>IF(RIGHT(TEXT(AI99,"0.#"),1)=".",TRUE,FALSE)</formula>
    </cfRule>
  </conditionalFormatting>
  <conditionalFormatting sqref="AI98">
    <cfRule type="expression" dxfId="2663" priority="13275">
      <formula>IF(RIGHT(TEXT(AI98,"0.#"),1)=".",FALSE,TRUE)</formula>
    </cfRule>
    <cfRule type="expression" dxfId="2662" priority="13276">
      <formula>IF(RIGHT(TEXT(AI98,"0.#"),1)=".",TRUE,FALSE)</formula>
    </cfRule>
  </conditionalFormatting>
  <conditionalFormatting sqref="AI97">
    <cfRule type="expression" dxfId="2661" priority="13273">
      <formula>IF(RIGHT(TEXT(AI97,"0.#"),1)=".",FALSE,TRUE)</formula>
    </cfRule>
    <cfRule type="expression" dxfId="2660" priority="13274">
      <formula>IF(RIGHT(TEXT(AI97,"0.#"),1)=".",TRUE,FALSE)</formula>
    </cfRule>
  </conditionalFormatting>
  <conditionalFormatting sqref="AM97">
    <cfRule type="expression" dxfId="2659" priority="13271">
      <formula>IF(RIGHT(TEXT(AM97,"0.#"),1)=".",FALSE,TRUE)</formula>
    </cfRule>
    <cfRule type="expression" dxfId="2658" priority="13272">
      <formula>IF(RIGHT(TEXT(AM97,"0.#"),1)=".",TRUE,FALSE)</formula>
    </cfRule>
  </conditionalFormatting>
  <conditionalFormatting sqref="AM98">
    <cfRule type="expression" dxfId="2657" priority="13269">
      <formula>IF(RIGHT(TEXT(AM98,"0.#"),1)=".",FALSE,TRUE)</formula>
    </cfRule>
    <cfRule type="expression" dxfId="2656" priority="13270">
      <formula>IF(RIGHT(TEXT(AM98,"0.#"),1)=".",TRUE,FALSE)</formula>
    </cfRule>
  </conditionalFormatting>
  <conditionalFormatting sqref="AM99">
    <cfRule type="expression" dxfId="2655" priority="13267">
      <formula>IF(RIGHT(TEXT(AM99,"0.#"),1)=".",FALSE,TRUE)</formula>
    </cfRule>
    <cfRule type="expression" dxfId="2654" priority="13268">
      <formula>IF(RIGHT(TEXT(AM99,"0.#"),1)=".",TRUE,FALSE)</formula>
    </cfRule>
  </conditionalFormatting>
  <conditionalFormatting sqref="AI101">
    <cfRule type="expression" dxfId="2653" priority="13253">
      <formula>IF(RIGHT(TEXT(AI101,"0.#"),1)=".",FALSE,TRUE)</formula>
    </cfRule>
    <cfRule type="expression" dxfId="2652" priority="13254">
      <formula>IF(RIGHT(TEXT(AI101,"0.#"),1)=".",TRUE,FALSE)</formula>
    </cfRule>
  </conditionalFormatting>
  <conditionalFormatting sqref="AM101">
    <cfRule type="expression" dxfId="2651" priority="13251">
      <formula>IF(RIGHT(TEXT(AM101,"0.#"),1)=".",FALSE,TRUE)</formula>
    </cfRule>
    <cfRule type="expression" dxfId="2650" priority="13252">
      <formula>IF(RIGHT(TEXT(AM101,"0.#"),1)=".",TRUE,FALSE)</formula>
    </cfRule>
  </conditionalFormatting>
  <conditionalFormatting sqref="AE102">
    <cfRule type="expression" dxfId="2649" priority="13249">
      <formula>IF(RIGHT(TEXT(AE102,"0.#"),1)=".",FALSE,TRUE)</formula>
    </cfRule>
    <cfRule type="expression" dxfId="2648" priority="13250">
      <formula>IF(RIGHT(TEXT(AE102,"0.#"),1)=".",TRUE,FALSE)</formula>
    </cfRule>
  </conditionalFormatting>
  <conditionalFormatting sqref="AI102">
    <cfRule type="expression" dxfId="2647" priority="13247">
      <formula>IF(RIGHT(TEXT(AI102,"0.#"),1)=".",FALSE,TRUE)</formula>
    </cfRule>
    <cfRule type="expression" dxfId="2646" priority="13248">
      <formula>IF(RIGHT(TEXT(AI102,"0.#"),1)=".",TRUE,FALSE)</formula>
    </cfRule>
  </conditionalFormatting>
  <conditionalFormatting sqref="AM102">
    <cfRule type="expression" dxfId="2645" priority="13245">
      <formula>IF(RIGHT(TEXT(AM102,"0.#"),1)=".",FALSE,TRUE)</formula>
    </cfRule>
    <cfRule type="expression" dxfId="2644" priority="13246">
      <formula>IF(RIGHT(TEXT(AM102,"0.#"),1)=".",TRUE,FALSE)</formula>
    </cfRule>
  </conditionalFormatting>
  <conditionalFormatting sqref="AQ102">
    <cfRule type="expression" dxfId="2643" priority="13243">
      <formula>IF(RIGHT(TEXT(AQ102,"0.#"),1)=".",FALSE,TRUE)</formula>
    </cfRule>
    <cfRule type="expression" dxfId="2642" priority="13244">
      <formula>IF(RIGHT(TEXT(AQ102,"0.#"),1)=".",TRUE,FALSE)</formula>
    </cfRule>
  </conditionalFormatting>
  <conditionalFormatting sqref="AE104">
    <cfRule type="expression" dxfId="2641" priority="13241">
      <formula>IF(RIGHT(TEXT(AE104,"0.#"),1)=".",FALSE,TRUE)</formula>
    </cfRule>
    <cfRule type="expression" dxfId="2640" priority="13242">
      <formula>IF(RIGHT(TEXT(AE104,"0.#"),1)=".",TRUE,FALSE)</formula>
    </cfRule>
  </conditionalFormatting>
  <conditionalFormatting sqref="AI104">
    <cfRule type="expression" dxfId="2639" priority="13239">
      <formula>IF(RIGHT(TEXT(AI104,"0.#"),1)=".",FALSE,TRUE)</formula>
    </cfRule>
    <cfRule type="expression" dxfId="2638" priority="13240">
      <formula>IF(RIGHT(TEXT(AI104,"0.#"),1)=".",TRUE,FALSE)</formula>
    </cfRule>
  </conditionalFormatting>
  <conditionalFormatting sqref="AM104">
    <cfRule type="expression" dxfId="2637" priority="13237">
      <formula>IF(RIGHT(TEXT(AM104,"0.#"),1)=".",FALSE,TRUE)</formula>
    </cfRule>
    <cfRule type="expression" dxfId="2636" priority="13238">
      <formula>IF(RIGHT(TEXT(AM104,"0.#"),1)=".",TRUE,FALSE)</formula>
    </cfRule>
  </conditionalFormatting>
  <conditionalFormatting sqref="AE105">
    <cfRule type="expression" dxfId="2635" priority="13235">
      <formula>IF(RIGHT(TEXT(AE105,"0.#"),1)=".",FALSE,TRUE)</formula>
    </cfRule>
    <cfRule type="expression" dxfId="2634" priority="13236">
      <formula>IF(RIGHT(TEXT(AE105,"0.#"),1)=".",TRUE,FALSE)</formula>
    </cfRule>
  </conditionalFormatting>
  <conditionalFormatting sqref="AI105">
    <cfRule type="expression" dxfId="2633" priority="13233">
      <formula>IF(RIGHT(TEXT(AI105,"0.#"),1)=".",FALSE,TRUE)</formula>
    </cfRule>
    <cfRule type="expression" dxfId="2632" priority="13234">
      <formula>IF(RIGHT(TEXT(AI105,"0.#"),1)=".",TRUE,FALSE)</formula>
    </cfRule>
  </conditionalFormatting>
  <conditionalFormatting sqref="AM105">
    <cfRule type="expression" dxfId="2631" priority="13231">
      <formula>IF(RIGHT(TEXT(AM105,"0.#"),1)=".",FALSE,TRUE)</formula>
    </cfRule>
    <cfRule type="expression" dxfId="2630" priority="13232">
      <formula>IF(RIGHT(TEXT(AM105,"0.#"),1)=".",TRUE,FALSE)</formula>
    </cfRule>
  </conditionalFormatting>
  <conditionalFormatting sqref="AE107">
    <cfRule type="expression" dxfId="2629" priority="13227">
      <formula>IF(RIGHT(TEXT(AE107,"0.#"),1)=".",FALSE,TRUE)</formula>
    </cfRule>
    <cfRule type="expression" dxfId="2628" priority="13228">
      <formula>IF(RIGHT(TEXT(AE107,"0.#"),1)=".",TRUE,FALSE)</formula>
    </cfRule>
  </conditionalFormatting>
  <conditionalFormatting sqref="AI107">
    <cfRule type="expression" dxfId="2627" priority="13225">
      <formula>IF(RIGHT(TEXT(AI107,"0.#"),1)=".",FALSE,TRUE)</formula>
    </cfRule>
    <cfRule type="expression" dxfId="2626" priority="13226">
      <formula>IF(RIGHT(TEXT(AI107,"0.#"),1)=".",TRUE,FALSE)</formula>
    </cfRule>
  </conditionalFormatting>
  <conditionalFormatting sqref="AM107">
    <cfRule type="expression" dxfId="2625" priority="13223">
      <formula>IF(RIGHT(TEXT(AM107,"0.#"),1)=".",FALSE,TRUE)</formula>
    </cfRule>
    <cfRule type="expression" dxfId="2624" priority="13224">
      <formula>IF(RIGHT(TEXT(AM107,"0.#"),1)=".",TRUE,FALSE)</formula>
    </cfRule>
  </conditionalFormatting>
  <conditionalFormatting sqref="AE108">
    <cfRule type="expression" dxfId="2623" priority="13221">
      <formula>IF(RIGHT(TEXT(AE108,"0.#"),1)=".",FALSE,TRUE)</formula>
    </cfRule>
    <cfRule type="expression" dxfId="2622" priority="13222">
      <formula>IF(RIGHT(TEXT(AE108,"0.#"),1)=".",TRUE,FALSE)</formula>
    </cfRule>
  </conditionalFormatting>
  <conditionalFormatting sqref="AI108">
    <cfRule type="expression" dxfId="2621" priority="13219">
      <formula>IF(RIGHT(TEXT(AI108,"0.#"),1)=".",FALSE,TRUE)</formula>
    </cfRule>
    <cfRule type="expression" dxfId="2620" priority="13220">
      <formula>IF(RIGHT(TEXT(AI108,"0.#"),1)=".",TRUE,FALSE)</formula>
    </cfRule>
  </conditionalFormatting>
  <conditionalFormatting sqref="AM108">
    <cfRule type="expression" dxfId="2619" priority="13217">
      <formula>IF(RIGHT(TEXT(AM108,"0.#"),1)=".",FALSE,TRUE)</formula>
    </cfRule>
    <cfRule type="expression" dxfId="2618" priority="13218">
      <formula>IF(RIGHT(TEXT(AM108,"0.#"),1)=".",TRUE,FALSE)</formula>
    </cfRule>
  </conditionalFormatting>
  <conditionalFormatting sqref="AE110">
    <cfRule type="expression" dxfId="2617" priority="13213">
      <formula>IF(RIGHT(TEXT(AE110,"0.#"),1)=".",FALSE,TRUE)</formula>
    </cfRule>
    <cfRule type="expression" dxfId="2616" priority="13214">
      <formula>IF(RIGHT(TEXT(AE110,"0.#"),1)=".",TRUE,FALSE)</formula>
    </cfRule>
  </conditionalFormatting>
  <conditionalFormatting sqref="AI110">
    <cfRule type="expression" dxfId="2615" priority="13211">
      <formula>IF(RIGHT(TEXT(AI110,"0.#"),1)=".",FALSE,TRUE)</formula>
    </cfRule>
    <cfRule type="expression" dxfId="2614" priority="13212">
      <formula>IF(RIGHT(TEXT(AI110,"0.#"),1)=".",TRUE,FALSE)</formula>
    </cfRule>
  </conditionalFormatting>
  <conditionalFormatting sqref="AM110">
    <cfRule type="expression" dxfId="2613" priority="13209">
      <formula>IF(RIGHT(TEXT(AM110,"0.#"),1)=".",FALSE,TRUE)</formula>
    </cfRule>
    <cfRule type="expression" dxfId="2612" priority="13210">
      <formula>IF(RIGHT(TEXT(AM110,"0.#"),1)=".",TRUE,FALSE)</formula>
    </cfRule>
  </conditionalFormatting>
  <conditionalFormatting sqref="AE111">
    <cfRule type="expression" dxfId="2611" priority="13207">
      <formula>IF(RIGHT(TEXT(AE111,"0.#"),1)=".",FALSE,TRUE)</formula>
    </cfRule>
    <cfRule type="expression" dxfId="2610" priority="13208">
      <formula>IF(RIGHT(TEXT(AE111,"0.#"),1)=".",TRUE,FALSE)</formula>
    </cfRule>
  </conditionalFormatting>
  <conditionalFormatting sqref="AI111">
    <cfRule type="expression" dxfId="2609" priority="13205">
      <formula>IF(RIGHT(TEXT(AI111,"0.#"),1)=".",FALSE,TRUE)</formula>
    </cfRule>
    <cfRule type="expression" dxfId="2608" priority="13206">
      <formula>IF(RIGHT(TEXT(AI111,"0.#"),1)=".",TRUE,FALSE)</formula>
    </cfRule>
  </conditionalFormatting>
  <conditionalFormatting sqref="AM111">
    <cfRule type="expression" dxfId="2607" priority="13203">
      <formula>IF(RIGHT(TEXT(AM111,"0.#"),1)=".",FALSE,TRUE)</formula>
    </cfRule>
    <cfRule type="expression" dxfId="2606" priority="13204">
      <formula>IF(RIGHT(TEXT(AM111,"0.#"),1)=".",TRUE,FALSE)</formula>
    </cfRule>
  </conditionalFormatting>
  <conditionalFormatting sqref="AE113">
    <cfRule type="expression" dxfId="2605" priority="13199">
      <formula>IF(RIGHT(TEXT(AE113,"0.#"),1)=".",FALSE,TRUE)</formula>
    </cfRule>
    <cfRule type="expression" dxfId="2604" priority="13200">
      <formula>IF(RIGHT(TEXT(AE113,"0.#"),1)=".",TRUE,FALSE)</formula>
    </cfRule>
  </conditionalFormatting>
  <conditionalFormatting sqref="AI113">
    <cfRule type="expression" dxfId="2603" priority="13197">
      <formula>IF(RIGHT(TEXT(AI113,"0.#"),1)=".",FALSE,TRUE)</formula>
    </cfRule>
    <cfRule type="expression" dxfId="2602" priority="13198">
      <formula>IF(RIGHT(TEXT(AI113,"0.#"),1)=".",TRUE,FALSE)</formula>
    </cfRule>
  </conditionalFormatting>
  <conditionalFormatting sqref="AM113">
    <cfRule type="expression" dxfId="2601" priority="13195">
      <formula>IF(RIGHT(TEXT(AM113,"0.#"),1)=".",FALSE,TRUE)</formula>
    </cfRule>
    <cfRule type="expression" dxfId="2600" priority="13196">
      <formula>IF(RIGHT(TEXT(AM113,"0.#"),1)=".",TRUE,FALSE)</formula>
    </cfRule>
  </conditionalFormatting>
  <conditionalFormatting sqref="AE114">
    <cfRule type="expression" dxfId="2599" priority="13193">
      <formula>IF(RIGHT(TEXT(AE114,"0.#"),1)=".",FALSE,TRUE)</formula>
    </cfRule>
    <cfRule type="expression" dxfId="2598" priority="13194">
      <formula>IF(RIGHT(TEXT(AE114,"0.#"),1)=".",TRUE,FALSE)</formula>
    </cfRule>
  </conditionalFormatting>
  <conditionalFormatting sqref="AI114">
    <cfRule type="expression" dxfId="2597" priority="13191">
      <formula>IF(RIGHT(TEXT(AI114,"0.#"),1)=".",FALSE,TRUE)</formula>
    </cfRule>
    <cfRule type="expression" dxfId="2596" priority="13192">
      <formula>IF(RIGHT(TEXT(AI114,"0.#"),1)=".",TRUE,FALSE)</formula>
    </cfRule>
  </conditionalFormatting>
  <conditionalFormatting sqref="AM114">
    <cfRule type="expression" dxfId="2595" priority="13189">
      <formula>IF(RIGHT(TEXT(AM114,"0.#"),1)=".",FALSE,TRUE)</formula>
    </cfRule>
    <cfRule type="expression" dxfId="2594" priority="13190">
      <formula>IF(RIGHT(TEXT(AM114,"0.#"),1)=".",TRUE,FALSE)</formula>
    </cfRule>
  </conditionalFormatting>
  <conditionalFormatting sqref="AE116 AQ116">
    <cfRule type="expression" dxfId="2593" priority="13185">
      <formula>IF(RIGHT(TEXT(AE116,"0.#"),1)=".",FALSE,TRUE)</formula>
    </cfRule>
    <cfRule type="expression" dxfId="2592" priority="13186">
      <formula>IF(RIGHT(TEXT(AE116,"0.#"),1)=".",TRUE,FALSE)</formula>
    </cfRule>
  </conditionalFormatting>
  <conditionalFormatting sqref="AI116">
    <cfRule type="expression" dxfId="2591" priority="13183">
      <formula>IF(RIGHT(TEXT(AI116,"0.#"),1)=".",FALSE,TRUE)</formula>
    </cfRule>
    <cfRule type="expression" dxfId="2590" priority="13184">
      <formula>IF(RIGHT(TEXT(AI116,"0.#"),1)=".",TRUE,FALSE)</formula>
    </cfRule>
  </conditionalFormatting>
  <conditionalFormatting sqref="AM116">
    <cfRule type="expression" dxfId="2589" priority="13181">
      <formula>IF(RIGHT(TEXT(AM116,"0.#"),1)=".",FALSE,TRUE)</formula>
    </cfRule>
    <cfRule type="expression" dxfId="2588" priority="13182">
      <formula>IF(RIGHT(TEXT(AM116,"0.#"),1)=".",TRUE,FALSE)</formula>
    </cfRule>
  </conditionalFormatting>
  <conditionalFormatting sqref="AE117 AM117">
    <cfRule type="expression" dxfId="2587" priority="13179">
      <formula>IF(RIGHT(TEXT(AE117,"0.#"),1)=".",FALSE,TRUE)</formula>
    </cfRule>
    <cfRule type="expression" dxfId="2586" priority="13180">
      <formula>IF(RIGHT(TEXT(AE117,"0.#"),1)=".",TRUE,FALSE)</formula>
    </cfRule>
  </conditionalFormatting>
  <conditionalFormatting sqref="AI117">
    <cfRule type="expression" dxfId="2585" priority="13177">
      <formula>IF(RIGHT(TEXT(AI117,"0.#"),1)=".",FALSE,TRUE)</formula>
    </cfRule>
    <cfRule type="expression" dxfId="2584" priority="13178">
      <formula>IF(RIGHT(TEXT(AI117,"0.#"),1)=".",TRUE,FALSE)</formula>
    </cfRule>
  </conditionalFormatting>
  <conditionalFormatting sqref="AQ117">
    <cfRule type="expression" dxfId="2583" priority="13173">
      <formula>IF(RIGHT(TEXT(AQ117,"0.#"),1)=".",FALSE,TRUE)</formula>
    </cfRule>
    <cfRule type="expression" dxfId="2582" priority="13174">
      <formula>IF(RIGHT(TEXT(AQ117,"0.#"),1)=".",TRUE,FALSE)</formula>
    </cfRule>
  </conditionalFormatting>
  <conditionalFormatting sqref="AE119 AQ119">
    <cfRule type="expression" dxfId="2581" priority="13171">
      <formula>IF(RIGHT(TEXT(AE119,"0.#"),1)=".",FALSE,TRUE)</formula>
    </cfRule>
    <cfRule type="expression" dxfId="2580" priority="13172">
      <formula>IF(RIGHT(TEXT(AE119,"0.#"),1)=".",TRUE,FALSE)</formula>
    </cfRule>
  </conditionalFormatting>
  <conditionalFormatting sqref="AI119">
    <cfRule type="expression" dxfId="2579" priority="13169">
      <formula>IF(RIGHT(TEXT(AI119,"0.#"),1)=".",FALSE,TRUE)</formula>
    </cfRule>
    <cfRule type="expression" dxfId="2578" priority="13170">
      <formula>IF(RIGHT(TEXT(AI119,"0.#"),1)=".",TRUE,FALSE)</formula>
    </cfRule>
  </conditionalFormatting>
  <conditionalFormatting sqref="AM119">
    <cfRule type="expression" dxfId="2577" priority="13167">
      <formula>IF(RIGHT(TEXT(AM119,"0.#"),1)=".",FALSE,TRUE)</formula>
    </cfRule>
    <cfRule type="expression" dxfId="2576" priority="13168">
      <formula>IF(RIGHT(TEXT(AM119,"0.#"),1)=".",TRUE,FALSE)</formula>
    </cfRule>
  </conditionalFormatting>
  <conditionalFormatting sqref="AQ120">
    <cfRule type="expression" dxfId="2575" priority="13159">
      <formula>IF(RIGHT(TEXT(AQ120,"0.#"),1)=".",FALSE,TRUE)</formula>
    </cfRule>
    <cfRule type="expression" dxfId="2574" priority="13160">
      <formula>IF(RIGHT(TEXT(AQ120,"0.#"),1)=".",TRUE,FALSE)</formula>
    </cfRule>
  </conditionalFormatting>
  <conditionalFormatting sqref="AE122 AQ122">
    <cfRule type="expression" dxfId="2573" priority="13157">
      <formula>IF(RIGHT(TEXT(AE122,"0.#"),1)=".",FALSE,TRUE)</formula>
    </cfRule>
    <cfRule type="expression" dxfId="2572" priority="13158">
      <formula>IF(RIGHT(TEXT(AE122,"0.#"),1)=".",TRUE,FALSE)</formula>
    </cfRule>
  </conditionalFormatting>
  <conditionalFormatting sqref="AI122">
    <cfRule type="expression" dxfId="2571" priority="13155">
      <formula>IF(RIGHT(TEXT(AI122,"0.#"),1)=".",FALSE,TRUE)</formula>
    </cfRule>
    <cfRule type="expression" dxfId="2570" priority="13156">
      <formula>IF(RIGHT(TEXT(AI122,"0.#"),1)=".",TRUE,FALSE)</formula>
    </cfRule>
  </conditionalFormatting>
  <conditionalFormatting sqref="AM122">
    <cfRule type="expression" dxfId="2569" priority="13153">
      <formula>IF(RIGHT(TEXT(AM122,"0.#"),1)=".",FALSE,TRUE)</formula>
    </cfRule>
    <cfRule type="expression" dxfId="2568" priority="13154">
      <formula>IF(RIGHT(TEXT(AM122,"0.#"),1)=".",TRUE,FALSE)</formula>
    </cfRule>
  </conditionalFormatting>
  <conditionalFormatting sqref="AQ123">
    <cfRule type="expression" dxfId="2567" priority="13145">
      <formula>IF(RIGHT(TEXT(AQ123,"0.#"),1)=".",FALSE,TRUE)</formula>
    </cfRule>
    <cfRule type="expression" dxfId="2566" priority="13146">
      <formula>IF(RIGHT(TEXT(AQ123,"0.#"),1)=".",TRUE,FALSE)</formula>
    </cfRule>
  </conditionalFormatting>
  <conditionalFormatting sqref="AE125 AQ125">
    <cfRule type="expression" dxfId="2565" priority="13143">
      <formula>IF(RIGHT(TEXT(AE125,"0.#"),1)=".",FALSE,TRUE)</formula>
    </cfRule>
    <cfRule type="expression" dxfId="2564" priority="13144">
      <formula>IF(RIGHT(TEXT(AE125,"0.#"),1)=".",TRUE,FALSE)</formula>
    </cfRule>
  </conditionalFormatting>
  <conditionalFormatting sqref="AI125">
    <cfRule type="expression" dxfId="2563" priority="13141">
      <formula>IF(RIGHT(TEXT(AI125,"0.#"),1)=".",FALSE,TRUE)</formula>
    </cfRule>
    <cfRule type="expression" dxfId="2562" priority="13142">
      <formula>IF(RIGHT(TEXT(AI125,"0.#"),1)=".",TRUE,FALSE)</formula>
    </cfRule>
  </conditionalFormatting>
  <conditionalFormatting sqref="AM125">
    <cfRule type="expression" dxfId="2561" priority="13139">
      <formula>IF(RIGHT(TEXT(AM125,"0.#"),1)=".",FALSE,TRUE)</formula>
    </cfRule>
    <cfRule type="expression" dxfId="2560" priority="13140">
      <formula>IF(RIGHT(TEXT(AM125,"0.#"),1)=".",TRUE,FALSE)</formula>
    </cfRule>
  </conditionalFormatting>
  <conditionalFormatting sqref="AQ126">
    <cfRule type="expression" dxfId="2559" priority="13131">
      <formula>IF(RIGHT(TEXT(AQ126,"0.#"),1)=".",FALSE,TRUE)</formula>
    </cfRule>
    <cfRule type="expression" dxfId="2558" priority="13132">
      <formula>IF(RIGHT(TEXT(AQ126,"0.#"),1)=".",TRUE,FALSE)</formula>
    </cfRule>
  </conditionalFormatting>
  <conditionalFormatting sqref="AE128 AQ128">
    <cfRule type="expression" dxfId="2557" priority="13129">
      <formula>IF(RIGHT(TEXT(AE128,"0.#"),1)=".",FALSE,TRUE)</formula>
    </cfRule>
    <cfRule type="expression" dxfId="2556" priority="13130">
      <formula>IF(RIGHT(TEXT(AE128,"0.#"),1)=".",TRUE,FALSE)</formula>
    </cfRule>
  </conditionalFormatting>
  <conditionalFormatting sqref="AI128">
    <cfRule type="expression" dxfId="2555" priority="13127">
      <formula>IF(RIGHT(TEXT(AI128,"0.#"),1)=".",FALSE,TRUE)</formula>
    </cfRule>
    <cfRule type="expression" dxfId="2554" priority="13128">
      <formula>IF(RIGHT(TEXT(AI128,"0.#"),1)=".",TRUE,FALSE)</formula>
    </cfRule>
  </conditionalFormatting>
  <conditionalFormatting sqref="AM128">
    <cfRule type="expression" dxfId="2553" priority="13125">
      <formula>IF(RIGHT(TEXT(AM128,"0.#"),1)=".",FALSE,TRUE)</formula>
    </cfRule>
    <cfRule type="expression" dxfId="2552" priority="13126">
      <formula>IF(RIGHT(TEXT(AM128,"0.#"),1)=".",TRUE,FALSE)</formula>
    </cfRule>
  </conditionalFormatting>
  <conditionalFormatting sqref="AQ129">
    <cfRule type="expression" dxfId="2551" priority="13117">
      <formula>IF(RIGHT(TEXT(AQ129,"0.#"),1)=".",FALSE,TRUE)</formula>
    </cfRule>
    <cfRule type="expression" dxfId="2550" priority="13118">
      <formula>IF(RIGHT(TEXT(AQ129,"0.#"),1)=".",TRUE,FALSE)</formula>
    </cfRule>
  </conditionalFormatting>
  <conditionalFormatting sqref="AE75">
    <cfRule type="expression" dxfId="2549" priority="13115">
      <formula>IF(RIGHT(TEXT(AE75,"0.#"),1)=".",FALSE,TRUE)</formula>
    </cfRule>
    <cfRule type="expression" dxfId="2548" priority="13116">
      <formula>IF(RIGHT(TEXT(AE75,"0.#"),1)=".",TRUE,FALSE)</formula>
    </cfRule>
  </conditionalFormatting>
  <conditionalFormatting sqref="AE76">
    <cfRule type="expression" dxfId="2547" priority="13113">
      <formula>IF(RIGHT(TEXT(AE76,"0.#"),1)=".",FALSE,TRUE)</formula>
    </cfRule>
    <cfRule type="expression" dxfId="2546" priority="13114">
      <formula>IF(RIGHT(TEXT(AE76,"0.#"),1)=".",TRUE,FALSE)</formula>
    </cfRule>
  </conditionalFormatting>
  <conditionalFormatting sqref="AE77">
    <cfRule type="expression" dxfId="2545" priority="13111">
      <formula>IF(RIGHT(TEXT(AE77,"0.#"),1)=".",FALSE,TRUE)</formula>
    </cfRule>
    <cfRule type="expression" dxfId="2544" priority="13112">
      <formula>IF(RIGHT(TEXT(AE77,"0.#"),1)=".",TRUE,FALSE)</formula>
    </cfRule>
  </conditionalFormatting>
  <conditionalFormatting sqref="AI77">
    <cfRule type="expression" dxfId="2543" priority="13109">
      <formula>IF(RIGHT(TEXT(AI77,"0.#"),1)=".",FALSE,TRUE)</formula>
    </cfRule>
    <cfRule type="expression" dxfId="2542" priority="13110">
      <formula>IF(RIGHT(TEXT(AI77,"0.#"),1)=".",TRUE,FALSE)</formula>
    </cfRule>
  </conditionalFormatting>
  <conditionalFormatting sqref="AI76">
    <cfRule type="expression" dxfId="2541" priority="13107">
      <formula>IF(RIGHT(TEXT(AI76,"0.#"),1)=".",FALSE,TRUE)</formula>
    </cfRule>
    <cfRule type="expression" dxfId="2540" priority="13108">
      <formula>IF(RIGHT(TEXT(AI76,"0.#"),1)=".",TRUE,FALSE)</formula>
    </cfRule>
  </conditionalFormatting>
  <conditionalFormatting sqref="AI75">
    <cfRule type="expression" dxfId="2539" priority="13105">
      <formula>IF(RIGHT(TEXT(AI75,"0.#"),1)=".",FALSE,TRUE)</formula>
    </cfRule>
    <cfRule type="expression" dxfId="2538" priority="13106">
      <formula>IF(RIGHT(TEXT(AI75,"0.#"),1)=".",TRUE,FALSE)</formula>
    </cfRule>
  </conditionalFormatting>
  <conditionalFormatting sqref="AM75">
    <cfRule type="expression" dxfId="2537" priority="13103">
      <formula>IF(RIGHT(TEXT(AM75,"0.#"),1)=".",FALSE,TRUE)</formula>
    </cfRule>
    <cfRule type="expression" dxfId="2536" priority="13104">
      <formula>IF(RIGHT(TEXT(AM75,"0.#"),1)=".",TRUE,FALSE)</formula>
    </cfRule>
  </conditionalFormatting>
  <conditionalFormatting sqref="AM76">
    <cfRule type="expression" dxfId="2535" priority="13101">
      <formula>IF(RIGHT(TEXT(AM76,"0.#"),1)=".",FALSE,TRUE)</formula>
    </cfRule>
    <cfRule type="expression" dxfId="2534" priority="13102">
      <formula>IF(RIGHT(TEXT(AM76,"0.#"),1)=".",TRUE,FALSE)</formula>
    </cfRule>
  </conditionalFormatting>
  <conditionalFormatting sqref="AM77">
    <cfRule type="expression" dxfId="2533" priority="13099">
      <formula>IF(RIGHT(TEXT(AM77,"0.#"),1)=".",FALSE,TRUE)</formula>
    </cfRule>
    <cfRule type="expression" dxfId="2532" priority="13100">
      <formula>IF(RIGHT(TEXT(AM77,"0.#"),1)=".",TRUE,FALSE)</formula>
    </cfRule>
  </conditionalFormatting>
  <conditionalFormatting sqref="AE134:AE135 AI134:AI135 AM134:AM135 AQ134:AQ135 AU134:AU135">
    <cfRule type="expression" dxfId="2531" priority="13085">
      <formula>IF(RIGHT(TEXT(AE134,"0.#"),1)=".",FALSE,TRUE)</formula>
    </cfRule>
    <cfRule type="expression" dxfId="2530" priority="13086">
      <formula>IF(RIGHT(TEXT(AE134,"0.#"),1)=".",TRUE,FALSE)</formula>
    </cfRule>
  </conditionalFormatting>
  <conditionalFormatting sqref="AE433">
    <cfRule type="expression" dxfId="2529" priority="13055">
      <formula>IF(RIGHT(TEXT(AE433,"0.#"),1)=".",FALSE,TRUE)</formula>
    </cfRule>
    <cfRule type="expression" dxfId="2528" priority="13056">
      <formula>IF(RIGHT(TEXT(AE433,"0.#"),1)=".",TRUE,FALSE)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7:AO838">
    <cfRule type="expression" dxfId="2409" priority="2841">
      <formula>IF(AND(AL837&gt;=0, RIGHT(TEXT(AL837,"0.#"),1)&lt;&gt;"."),TRUE,FALSE)</formula>
    </cfRule>
    <cfRule type="expression" dxfId="2408" priority="2842">
      <formula>IF(AND(AL837&gt;=0, RIGHT(TEXT(AL837,"0.#"),1)="."),TRUE,FALSE)</formula>
    </cfRule>
    <cfRule type="expression" dxfId="2407" priority="2843">
      <formula>IF(AND(AL837&lt;0, RIGHT(TEXT(AL837,"0.#"),1)&lt;&gt;"."),TRUE,FALSE)</formula>
    </cfRule>
    <cfRule type="expression" dxfId="2406" priority="2844">
      <formula>IF(AND(AL837&lt;0, RIGHT(TEXT(AL837,"0.#"),1)="."),TRUE,FALSE)</formula>
    </cfRule>
  </conditionalFormatting>
  <conditionalFormatting sqref="Y837:Y838">
    <cfRule type="expression" dxfId="2405" priority="2839">
      <formula>IF(RIGHT(TEXT(Y837,"0.#"),1)=".",FALSE,TRUE)</formula>
    </cfRule>
    <cfRule type="expression" dxfId="2404" priority="2840">
      <formula>IF(RIGHT(TEXT(Y837,"0.#"),1)=".",TRUE,FALSE)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I198:AI199 AM198:AM199 AU199">
    <cfRule type="expression" dxfId="2189" priority="1965">
      <formula>IF(RIGHT(TEXT(AI198,"0.#"),1)=".",FALSE,TRUE)</formula>
    </cfRule>
    <cfRule type="expression" dxfId="2188" priority="1966">
      <formula>IF(RIGHT(TEXT(AI198,"0.#"),1)=".",TRUE,FALSE)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I210:AI211 AM210:AM211 AU211">
    <cfRule type="expression" dxfId="2183" priority="1959">
      <formula>IF(RIGHT(TEXT(AI210,"0.#"),1)=".",FALSE,TRUE)</formula>
    </cfRule>
    <cfRule type="expression" dxfId="2182" priority="1960">
      <formula>IF(RIGHT(TEXT(AI210,"0.#"),1)=".",TRUE,FALSE)</formula>
    </cfRule>
  </conditionalFormatting>
  <conditionalFormatting sqref="AI202:AI203 AM202:AM203 AU203">
    <cfRule type="expression" dxfId="2181" priority="1963">
      <formula>IF(RIGHT(TEXT(AI202,"0.#"),1)=".",FALSE,TRUE)</formula>
    </cfRule>
    <cfRule type="expression" dxfId="2180" priority="1964">
      <formula>IF(RIGHT(TEXT(AI202,"0.#"),1)=".",TRUE,FALSE)</formula>
    </cfRule>
  </conditionalFormatting>
  <conditionalFormatting sqref="AI206:AI207 AM206:AM207 AU207">
    <cfRule type="expression" dxfId="2179" priority="1961">
      <formula>IF(RIGHT(TEXT(AI206,"0.#"),1)=".",FALSE,TRUE)</formula>
    </cfRule>
    <cfRule type="expression" dxfId="2178" priority="1962">
      <formula>IF(RIGHT(TEXT(AI206,"0.#"),1)=".",TRUE,FALSE)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AQ32:AQ34">
    <cfRule type="expression" dxfId="731" priority="31">
      <formula>IF(RIGHT(TEXT(AQ32,"0.#"),1)=".",FALSE,TRUE)</formula>
    </cfRule>
    <cfRule type="expression" dxfId="730" priority="32">
      <formula>IF(RIGHT(TEXT(AQ32,"0.#"),1)=".",TRUE,FALSE)</formula>
    </cfRule>
  </conditionalFormatting>
  <conditionalFormatting sqref="AU32:AU34">
    <cfRule type="expression" dxfId="729" priority="29">
      <formula>IF(RIGHT(TEXT(AU32,"0.#"),1)=".",FALSE,TRUE)</formula>
    </cfRule>
    <cfRule type="expression" dxfId="728" priority="30">
      <formula>IF(RIGHT(TEXT(AU32,"0.#"),1)=".",TRUE,FALSE)</formula>
    </cfRule>
  </conditionalFormatting>
  <conditionalFormatting sqref="AE198:AE199">
    <cfRule type="expression" dxfId="727" priority="27">
      <formula>IF(RIGHT(TEXT(AE198,"0.#"),1)=".",FALSE,TRUE)</formula>
    </cfRule>
    <cfRule type="expression" dxfId="726" priority="28">
      <formula>IF(RIGHT(TEXT(AE198,"0.#"),1)=".",TRUE,FALSE)</formula>
    </cfRule>
  </conditionalFormatting>
  <conditionalFormatting sqref="AE202:AE203">
    <cfRule type="expression" dxfId="725" priority="25">
      <formula>IF(RIGHT(TEXT(AE202,"0.#"),1)=".",FALSE,TRUE)</formula>
    </cfRule>
    <cfRule type="expression" dxfId="724" priority="26">
      <formula>IF(RIGHT(TEXT(AE202,"0.#"),1)=".",TRUE,FALSE)</formula>
    </cfRule>
  </conditionalFormatting>
  <conditionalFormatting sqref="AE206:AE207">
    <cfRule type="expression" dxfId="723" priority="23">
      <formula>IF(RIGHT(TEXT(AE206,"0.#"),1)=".",FALSE,TRUE)</formula>
    </cfRule>
    <cfRule type="expression" dxfId="722" priority="24">
      <formula>IF(RIGHT(TEXT(AE206,"0.#"),1)=".",TRUE,FALSE)</formula>
    </cfRule>
  </conditionalFormatting>
  <conditionalFormatting sqref="AE210:AE211">
    <cfRule type="expression" dxfId="721" priority="21">
      <formula>IF(RIGHT(TEXT(AE210,"0.#"),1)=".",FALSE,TRUE)</formula>
    </cfRule>
    <cfRule type="expression" dxfId="720" priority="22">
      <formula>IF(RIGHT(TEXT(AE210,"0.#"),1)=".",TRUE,FALSE)</formula>
    </cfRule>
  </conditionalFormatting>
  <conditionalFormatting sqref="AQ198:AQ199">
    <cfRule type="expression" dxfId="719" priority="19">
      <formula>IF(RIGHT(TEXT(AQ198,"0.#"),1)=".",FALSE,TRUE)</formula>
    </cfRule>
    <cfRule type="expression" dxfId="718" priority="20">
      <formula>IF(RIGHT(TEXT(AQ198,"0.#"),1)=".",TRUE,FALSE)</formula>
    </cfRule>
  </conditionalFormatting>
  <conditionalFormatting sqref="AQ202:AQ203">
    <cfRule type="expression" dxfId="717" priority="17">
      <formula>IF(RIGHT(TEXT(AQ202,"0.#"),1)=".",FALSE,TRUE)</formula>
    </cfRule>
    <cfRule type="expression" dxfId="716" priority="18">
      <formula>IF(RIGHT(TEXT(AQ202,"0.#"),1)=".",TRUE,FALSE)</formula>
    </cfRule>
  </conditionalFormatting>
  <conditionalFormatting sqref="AQ206:AQ207">
    <cfRule type="expression" dxfId="715" priority="15">
      <formula>IF(RIGHT(TEXT(AQ206,"0.#"),1)=".",FALSE,TRUE)</formula>
    </cfRule>
    <cfRule type="expression" dxfId="714" priority="16">
      <formula>IF(RIGHT(TEXT(AQ206,"0.#"),1)=".",TRUE,FALSE)</formula>
    </cfRule>
  </conditionalFormatting>
  <conditionalFormatting sqref="AQ210:AQ211">
    <cfRule type="expression" dxfId="713" priority="13">
      <formula>IF(RIGHT(TEXT(AQ210,"0.#"),1)=".",FALSE,TRUE)</formula>
    </cfRule>
    <cfRule type="expression" dxfId="712" priority="14">
      <formula>IF(RIGHT(TEXT(AQ210,"0.#"),1)=".",TRUE,FALSE)</formula>
    </cfRule>
  </conditionalFormatting>
  <conditionalFormatting sqref="AU198">
    <cfRule type="expression" dxfId="711" priority="11">
      <formula>IF(RIGHT(TEXT(AU198,"0.#"),1)=".",FALSE,TRUE)</formula>
    </cfRule>
    <cfRule type="expression" dxfId="710" priority="12">
      <formula>IF(RIGHT(TEXT(AU198,"0.#"),1)=".",TRUE,FALSE)</formula>
    </cfRule>
  </conditionalFormatting>
  <conditionalFormatting sqref="AU202">
    <cfRule type="expression" dxfId="709" priority="9">
      <formula>IF(RIGHT(TEXT(AU202,"0.#"),1)=".",FALSE,TRUE)</formula>
    </cfRule>
    <cfRule type="expression" dxfId="708" priority="10">
      <formula>IF(RIGHT(TEXT(AU202,"0.#"),1)=".",TRUE,FALSE)</formula>
    </cfRule>
  </conditionalFormatting>
  <conditionalFormatting sqref="AU206">
    <cfRule type="expression" dxfId="707" priority="7">
      <formula>IF(RIGHT(TEXT(AU206,"0.#"),1)=".",FALSE,TRUE)</formula>
    </cfRule>
    <cfRule type="expression" dxfId="706" priority="8">
      <formula>IF(RIGHT(TEXT(AU206,"0.#"),1)=".",TRUE,FALSE)</formula>
    </cfRule>
  </conditionalFormatting>
  <conditionalFormatting sqref="AU210">
    <cfRule type="expression" dxfId="705" priority="5">
      <formula>IF(RIGHT(TEXT(AU210,"0.#"),1)=".",FALSE,TRUE)</formula>
    </cfRule>
    <cfRule type="expression" dxfId="704" priority="6">
      <formula>IF(RIGHT(TEXT(AU210,"0.#"),1)=".",TRUE,FALSE)</formula>
    </cfRule>
  </conditionalFormatting>
  <conditionalFormatting sqref="AE434:AE435">
    <cfRule type="expression" dxfId="703" priority="3">
      <formula>IF(RIGHT(TEXT(AE434,"0.#"),1)=".",FALSE,TRUE)</formula>
    </cfRule>
    <cfRule type="expression" dxfId="702" priority="4">
      <formula>IF(RIGHT(TEXT(AE434,"0.#"),1)=".",TRUE,FALSE)</formula>
    </cfRule>
  </conditionalFormatting>
  <conditionalFormatting sqref="AI433:AI435 AM433:AM435 AQ433:AQ435 AU433:AU435">
    <cfRule type="expression" dxfId="701" priority="1">
      <formula>IF(RIGHT(TEXT(AI433,"0.#"),1)=".",FALSE,TRUE)</formula>
    </cfRule>
    <cfRule type="expression" dxfId="700" priority="2">
      <formula>IF(RIGHT(TEXT(AI433,"0.#"),1)=".",TRUE,FALSE)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25"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2">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490</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471</v>
      </c>
      <c r="AN2" s="1001"/>
      <c r="AO2" s="1001"/>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2" t="s">
        <v>525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2">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2">
      <c r="A9" s="512" t="s">
        <v>490</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471</v>
      </c>
      <c r="AN9" s="1001"/>
      <c r="AO9" s="1001"/>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2" t="s">
        <v>525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2">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2">
      <c r="A16" s="512" t="s">
        <v>490</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471</v>
      </c>
      <c r="AN16" s="1001"/>
      <c r="AO16" s="1001"/>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2" t="s">
        <v>525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2">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2">
      <c r="A23" s="512" t="s">
        <v>490</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471</v>
      </c>
      <c r="AN23" s="1001"/>
      <c r="AO23" s="1001"/>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2" t="s">
        <v>525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2">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2">
      <c r="A30" s="512" t="s">
        <v>490</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471</v>
      </c>
      <c r="AN30" s="1001"/>
      <c r="AO30" s="1001"/>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2" t="s">
        <v>525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2">
      <c r="A37" s="512" t="s">
        <v>490</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471</v>
      </c>
      <c r="AN37" s="1001"/>
      <c r="AO37" s="1001"/>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2">
      <c r="A44" s="512" t="s">
        <v>490</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471</v>
      </c>
      <c r="AN44" s="1001"/>
      <c r="AO44" s="1001"/>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2">
      <c r="A51" s="512" t="s">
        <v>490</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8" t="s">
        <v>11</v>
      </c>
      <c r="AC51" s="1014"/>
      <c r="AD51" s="1015"/>
      <c r="AE51" s="1001" t="s">
        <v>357</v>
      </c>
      <c r="AF51" s="1001"/>
      <c r="AG51" s="1001"/>
      <c r="AH51" s="1001"/>
      <c r="AI51" s="1001" t="s">
        <v>363</v>
      </c>
      <c r="AJ51" s="1001"/>
      <c r="AK51" s="1001"/>
      <c r="AL51" s="1001"/>
      <c r="AM51" s="1001" t="s">
        <v>471</v>
      </c>
      <c r="AN51" s="1001"/>
      <c r="AO51" s="1001"/>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2">
      <c r="A58" s="512" t="s">
        <v>490</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471</v>
      </c>
      <c r="AN58" s="1001"/>
      <c r="AO58" s="1001"/>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2">
      <c r="A65" s="512" t="s">
        <v>490</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471</v>
      </c>
      <c r="AN65" s="1001"/>
      <c r="AO65" s="1001"/>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2" t="s">
        <v>525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5">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8" t="s">
        <v>28</v>
      </c>
      <c r="B2" s="1039"/>
      <c r="C2" s="1039"/>
      <c r="D2" s="1039"/>
      <c r="E2" s="1039"/>
      <c r="F2" s="1040"/>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小林 達樹</cp:lastModifiedBy>
  <cp:lastPrinted>2018-05-29T07:59:26Z</cp:lastPrinted>
  <dcterms:created xsi:type="dcterms:W3CDTF">2012-03-13T00:50:25Z</dcterms:created>
  <dcterms:modified xsi:type="dcterms:W3CDTF">2018-08-22T05:08:19Z</dcterms:modified>
</cp:coreProperties>
</file>