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30年度\最終公表用\自リ\"/>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2410" windowHeight="89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<sst xmlns="http://schemas.openxmlformats.org/spreadsheetml/2006/main" count="2889" uniqueCount="641">
  <si>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</si>
  <si>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</si>
  <si>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</si>
  <si>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</si>
  <si>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</si>
  <si>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</si>
  <si>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</si>
  <si>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</si>
  <si>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</si>
  <si>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</si>
  <si>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</si>
  <si>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</si>
  <si>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</si>
  <si>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</si>
  <si>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</si>
  <si>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</si>
  <si>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</si>
  <si>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</si>
  <si>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</si>
  <si>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</si>
  <si>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</si>
  <si>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</si>
  <si>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</si>
  <si>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</si>
  <si>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</si>
  <si>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</si>
  <si>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</si>
  <si>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</si>
  <si>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</si>
  <si>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</si>
  <si>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</si>
  <si>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</si>
  <si>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</si>
  <si>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</si>
  <si>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</si>
  <si>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</si>
  <si>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</si>
  <si>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</si>
  <si>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</si>
  <si>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</si>
  <si>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</si>
  <si>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</si>
  <si>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</si>
  <si>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</si>
  <si>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</si>
  <si>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</si>
  <si>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</si>
  <si>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</si>
  <si>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</si>
  <si>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</si>
  <si>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</si>
  <si>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</si>
  <si>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</si>
  <si>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</si>
  <si>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</si>
  <si>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</si>
  <si>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</si>
  <si>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</si>
  <si>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</si>
  <si>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</si>
  <si>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</si>
  <si>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</si>
  <si>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</si>
  <si>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</si>
  <si>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</si>
  <si>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</si>
  <si>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</si>
  <si>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</si>
  <si>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</si>
  <si>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</si>
  <si>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</si>
  <si>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</si>
  <si>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</si>
  <si>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</si>
  <si>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</si>
  <si>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</si>
  <si>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</si>
  <si>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</si>
  <si>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</si>
  <si>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</si>
  <si>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</si>
  <si>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</si>
  <si>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</si>
  <si>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</si>
  <si>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</si>
  <si>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</si>
  <si>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</si>
  <si>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</si>
  <si>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</si>
  <si>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</si>
  <si>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</si>
  <si>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</si>
  <si>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</si>
  <si>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</si>
  <si>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</si>
  <si>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</si>
  <si>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</si>
  <si>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</si>
  <si>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</si>
  <si>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</si>
  <si>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</si>
  <si>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</si>
  <si>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</si>
  <si>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</si>
  <si>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</si>
  <si>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</si>
  <si>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</si>
  <si>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</si>
  <si>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</si>
  <si>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</si>
  <si>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</si>
  <si>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</si>
  <si>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</si>
  <si>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</si>
  <si>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</si>
  <si>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</si>
  <si>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</si>
  <si>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</si>
  <si>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</si>
  <si>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</si>
  <si>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</si>
  <si>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</si>
  <si>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</si>
  <si>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</si>
  <si>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</si>
  <si>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</si>
  <si>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</si>
  <si>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</si>
  <si>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</si>
  <si>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</si>
  <si>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</si>
  <si>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</si>
  <si>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</si>
  <si>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</si>
  <si>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</si>
  <si>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</si>
  <si>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</si>
  <si>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</si>
  <si>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</si>
  <si>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</si>
  <si>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</si>
  <si>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</si>
  <si>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</si>
  <si>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</si>
  <si>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</si>
  <si>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</si>
  <si>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</si>
  <si>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</si>
  <si>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</si>
  <si>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</si>
  <si>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</si>
  <si>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</si>
  <si>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</si>
  <si>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</si>
  <si>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</si>
  <si>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</si>
  <si>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</si>
  <si>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</si>
  <si>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</si>
  <si>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</si>
  <si>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</si>
  <si>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</si>
  <si>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</si>
  <si>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</si>
  <si>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</si>
  <si>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</si>
  <si>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</si>
  <si>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</si>
  <si>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</si>
  <si>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</si>
  <si>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</si>
  <si>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</si>
  <si>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</si>
  <si>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</si>
  <si>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</si>
  <si>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</si>
  <si>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</si>
  <si>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</si>
  <si>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</si>
  <si>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</si>
  <si>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</si>
  <si>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</si>
  <si>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</si>
  <si>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</si>
  <si>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</si>
  <si>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</si>
  <si>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</si>
  <si>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</si>
  <si>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</si>
  <si>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</si>
  <si>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</si>
  <si>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</si>
  <si>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</si>
  <si>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</si>
  <si>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</si>
  <si>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</si>
  <si>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</si>
  <si>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</si>
  <si>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</si>
  <si>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</si>
  <si>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</si>
  <si>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</si>
  <si>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</si>
  <si>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</si>
  <si>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</si>
  <si>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</si>
  <si>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</si>
  <si>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</si>
  <si>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</si>
  <si>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</si>
  <si>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</si>
  <si>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</si>
  <si>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</si>
  <si>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</si>
  <si>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</si>
  <si>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</si>
  <si>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</si>
  <si>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</si>
  <si>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</si>
  <si>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</si>
  <si>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</si>
  <si>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</si>
  <si>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</si>
  <si>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</si>
  <si>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</si>
  <si>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</si>
  <si>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</si>
  <si>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</si>
  <si>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</si>
  <si>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</si>
  <si>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</si>
  <si>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</si>
  <si>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</si>
  <si>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</si>
  <si>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</si>
  <si>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</si>
  <si>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</si>
  <si>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</si>
  <si>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</si>
  <si>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</si>
  <si>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</si>
  <si>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</si>
  <si>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</si>
  <si>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</si>
  <si>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</si>
  <si>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</si>
  <si>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</si>
  <si>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</si>
  <si>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</si>
  <si>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</si>
  <si>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</si>
  <si>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</si>
  <si>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</si>
  <si>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</si>
  <si>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</si>
  <si>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</si>
  <si>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</si>
  <si>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</si>
  <si>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</si>
  <si>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</si>
  <si>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</si>
  <si>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</si>
  <si>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</si>
  <si>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</si>
  <si>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</si>
  <si>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</si>
  <si>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</si>
  <si>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</si>
  <si>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</si>
  <si>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</si>
  <si>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</si>
  <si>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</si>
  <si>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</si>
  <si>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</si>
  <si>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</si>
  <si>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</si>
  <si>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</si>
  <si>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</si>
  <si>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</si>
  <si>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</si>
  <si>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</si>
  <si>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</si>
  <si>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</si>
  <si>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</si>
  <si>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</si>
  <si>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</si>
  <si>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</si>
  <si>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</si>
  <si>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</si>
  <si>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</si>
  <si>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</si>
  <si>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</si>
  <si>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</si>
  <si>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</si>
  <si>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</si>
  <si>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</si>
  <si>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</si>
  <si>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</si>
  <si>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</si>
  <si>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</si>
  <si>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</si>
  <si>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</si>
  <si>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</si>
  <si>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</si>
  <si>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</si>
  <si>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</si>
  <si>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</si>
  <si>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</si>
  <si>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</si>
  <si>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</si>
  <si>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</si>
  <si>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</si>
  <si>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</si>
  <si>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</si>
  <si>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</si>
  <si>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</si>
  <si>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</si>
  <si>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</si>
  <si>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</si>
  <si>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</si>
  <si>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</si>
  <si>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</si>
  <si>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</si>
  <si>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</si>
  <si>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</si>
  <si>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</si>
  <si>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</si>
  <si>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</si>
  <si>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</si>
  <si>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</si>
  <si>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</si>
  <si>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</si>
  <si>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</si>
  <si>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</si>
  <si>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</si>
  <si>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</si>
  <si>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</si>
  <si>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</si>
  <si>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</si>
  <si>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</si>
  <si>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</si>
  <si>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</si>
  <si>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</si>
  <si>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</si>
  <si>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</si>
  <si>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</si>
  <si>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</si>
  <si>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</si>
  <si>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</si>
  <si>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</si>
  <si>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</si>
  <si>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</si>
  <si>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</si>
  <si>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</si>
  <si>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</si>
  <si>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</si>
  <si>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</si>
  <si>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</si>
  <si>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</si>
  <si>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</si>
  <si>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</si>
  <si>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</si>
  <si>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</si>
  <si>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</si>
  <si>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</si>
  <si>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</si>
  <si>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</si>
  <si>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</si>
  <si>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</si>
  <si>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</si>
  <si>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</si>
  <si>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</si>
  <si>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</si>
  <si>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</si>
  <si>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</si>
  <si>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</si>
  <si>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</si>
  <si>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</si>
  <si>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</si>
  <si>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</si>
  <si>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</si>
  <si>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</si>
  <si>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</si>
  <si>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</si>
  <si>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</si>
  <si>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</si>
  <si>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</si>
  <si>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</si>
  <si>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</si>
  <si>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</si>
  <si>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</si>
  <si>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</si>
  <si>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</si>
  <si>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</si>
  <si>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</si>
  <si>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</si>
  <si>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</si>
  <si>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</si>
  <si>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</si>
  <si>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</si>
  <si>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</si>
  <si>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</si>
  <si>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</si>
  <si>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</si>
  <si>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</si>
  <si>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</si>
  <si>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</si>
  <si>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</si>
  <si>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</si>
  <si>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</si>
  <si>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</si>
  <si>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</si>
  <si>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</si>
  <si>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</si>
  <si>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</si>
  <si>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</si>
  <si>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</si>
  <si>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</si>
  <si>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</si>
  <si>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</si>
  <si>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</si>
  <si>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</si>
  <si>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</si>
  <si>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</si>
  <si>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</si>
  <si>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</si>
  <si>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</si>
  <si>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</si>
  <si>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</si>
  <si>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</si>
  <si>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</si>
  <si>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</si>
  <si>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</si>
  <si>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</si>
  <si>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</si>
  <si>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</si>
  <si>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</si>
  <si>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</si>
  <si>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</si>
  <si>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</si>
  <si>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</si>
  <si>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</si>
  <si>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</si>
  <si>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</si>
  <si>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</si>
  <si>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</si>
  <si>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</si>
  <si>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</si>
  <si>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</si>
  <si>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</si>
  <si>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</si>
  <si>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</si>
  <si>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</si>
  <si>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</si>
  <si>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</si>
  <si>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</si>
  <si>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</si>
  <si>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</si>
  <si>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</si>
  <si>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</si>
  <si>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</si>
  <si>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</si>
  <si>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</si>
  <si>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</si>
  <si>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</si>
  <si>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</si>
  <si>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</si>
  <si>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</si>
  <si>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</si>
  <si>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</si>
  <si>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</si>
  <si>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</si>
  <si>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</si>
  <si>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</si>
  <si>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</si>
  <si>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</si>
  <si>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</si>
  <si>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</si>
  <si>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</si>
  <si>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</si>
  <si>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</si>
  <si>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</si>
  <si>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</si>
  <si>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</si>
  <si>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</si>
  <si>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</si>
  <si>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</si>
  <si>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</si>
  <si>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</si>
  <si>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</si>
  <si>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</si>
  <si>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</si>
  <si>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</si>
  <si>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</si>
  <si>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</si>
  <si>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</si>
  <si>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</si>
  <si>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</si>
  <si>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</si>
  <si>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</si>
  <si>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</si>
  <si>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</si>
  <si>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</si>
  <si>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</si>
  <si>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</si>
  <si>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</si>
  <si>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</si>
  <si>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</si>
  <si>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</si>
  <si>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</si>
  <si>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</si>
  <si>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</si>
  <si>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</si>
  <si>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</si>
  <si>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</si>
  <si>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</si>
  <si>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</si>
  <si>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</si>
  <si>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</si>
  <si>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</si>
  <si>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</si>
  <si>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</si>
  <si>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</si>
  <si>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</si>
  <si>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</si>
  <si>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</si>
  <si>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</si>
  <si>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</si>
  <si>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</si>
  <si>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</si>
  <si>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</si>
  <si>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</si>
  <si>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</si>
  <si>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</si>
  <si>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</si>
  <si>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</si>
  <si>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</si>
  <si>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</si>
  <si>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</si>
  <si>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</si>
  <si>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</si>
  <si>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</si>
  <si>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</si>
  <si>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</si>
  <si>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</si>
  <si>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</si>
  <si>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</si>
  <si>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</si>
  <si>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</si>
  <si>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</si>
  <si>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自動車リサイクル推進事業費</t>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</si>
  <si>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</si>
  <si>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</si>
  <si>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小笠原　靖</t>
    <rPh sb="0" eb="2">
      <t>シツチョウ</t>
    </rPh>
    <rPh sb="3" eb="6">
      <t>オガサワラ</t>
    </rPh>
    <rPh sb="7" eb="8">
      <t>ヤスシ</t>
    </rPh>
    <phoneticPr fontId="5"/>
  </si>
  <si>
    <t>○</t>
  </si>
  <si>
    <t>使用済自動車の再資源化等に関する法律第６条</t>
    <phoneticPr fontId="5"/>
  </si>
  <si>
    <t>‐</t>
  </si>
  <si>
    <t>‐</t>
    <phoneticPr fontId="5"/>
  </si>
  <si>
    <t>産業構造審議会及び中央環境審議会の合同会議における自動車リサイクル法に関する評価や指摘を踏まえ、使用済自動車のリサイクルに係る調査・検討等を行い、自動車リサイクル制度の安定的な運用や使用済自動車の循環的な利用の高度化等を図る。</t>
    <phoneticPr fontId="5"/>
  </si>
  <si>
    <t>使用済自動車の再資源化等に関する法律の関連事業者に指導権限を有する都道府県（保健所設置市を含む。）等が効率的かつ効果的に業務を実施できるよう、必要な検討、情報整理及び資料の作成を行う。また、環境配慮設計及び再生資源利用の進んだ自動車へのインセンティブ（リサイクル料金割引）制度について検討を行う。さらに、解体業・破砕業の高度化に向け、破砕業の実態調査を行う。</t>
    <rPh sb="95" eb="97">
      <t>カンキョウ</t>
    </rPh>
    <rPh sb="97" eb="99">
      <t>ハイリョ</t>
    </rPh>
    <rPh sb="99" eb="101">
      <t>セッケイ</t>
    </rPh>
    <rPh sb="101" eb="102">
      <t>オヨ</t>
    </rPh>
    <rPh sb="103" eb="105">
      <t>サイセイ</t>
    </rPh>
    <rPh sb="105" eb="107">
      <t>シゲン</t>
    </rPh>
    <rPh sb="107" eb="109">
      <t>リヨウ</t>
    </rPh>
    <rPh sb="110" eb="111">
      <t>スス</t>
    </rPh>
    <rPh sb="113" eb="116">
      <t>ジドウシャ</t>
    </rPh>
    <rPh sb="131" eb="133">
      <t>リョウキン</t>
    </rPh>
    <rPh sb="133" eb="135">
      <t>ワリビキ</t>
    </rPh>
    <rPh sb="136" eb="138">
      <t>セイド</t>
    </rPh>
    <rPh sb="142" eb="144">
      <t>ケントウ</t>
    </rPh>
    <rPh sb="145" eb="146">
      <t>オコナ</t>
    </rPh>
    <rPh sb="152" eb="154">
      <t>カイタイ</t>
    </rPh>
    <rPh sb="154" eb="155">
      <t>ギョウ</t>
    </rPh>
    <rPh sb="156" eb="158">
      <t>ハサイ</t>
    </rPh>
    <rPh sb="158" eb="159">
      <t>ギョウ</t>
    </rPh>
    <rPh sb="160" eb="163">
      <t>コウドカ</t>
    </rPh>
    <rPh sb="164" eb="165">
      <t>ム</t>
    </rPh>
    <rPh sb="167" eb="169">
      <t>ハサイ</t>
    </rPh>
    <rPh sb="169" eb="170">
      <t>ギョウ</t>
    </rPh>
    <rPh sb="171" eb="173">
      <t>ジッタイ</t>
    </rPh>
    <rPh sb="173" eb="175">
      <t>チョウサ</t>
    </rPh>
    <rPh sb="176" eb="177">
      <t>オコナ</t>
    </rPh>
    <phoneticPr fontId="5"/>
  </si>
  <si>
    <t>-</t>
    <phoneticPr fontId="5"/>
  </si>
  <si>
    <t>-</t>
    <phoneticPr fontId="5"/>
  </si>
  <si>
    <t>-</t>
    <phoneticPr fontId="5"/>
  </si>
  <si>
    <t>-</t>
    <phoneticPr fontId="5"/>
  </si>
  <si>
    <t>環境保全調査費</t>
    <rPh sb="0" eb="2">
      <t>カンキョウ</t>
    </rPh>
    <rPh sb="2" eb="4">
      <t>ホゼン</t>
    </rPh>
    <rPh sb="4" eb="6">
      <t>チョウサ</t>
    </rPh>
    <rPh sb="6" eb="7">
      <t>ヒ</t>
    </rPh>
    <phoneticPr fontId="5"/>
  </si>
  <si>
    <t>平成29年度中に自動車リサイクル法における、1台あたりの自動車破砕残さ（ASR）の最終処分量について目標値までの低減の達成</t>
    <phoneticPr fontId="5"/>
  </si>
  <si>
    <t>自動車リサイクル法における1台あたりの自動車破砕残さ（ASR）の最終処分量(kg/台）</t>
    <phoneticPr fontId="5"/>
  </si>
  <si>
    <t>kg/台</t>
    <rPh sb="3" eb="4">
      <t>ダイ</t>
    </rPh>
    <phoneticPr fontId="5"/>
  </si>
  <si>
    <t>-</t>
    <phoneticPr fontId="5"/>
  </si>
  <si>
    <t>-</t>
    <phoneticPr fontId="5"/>
  </si>
  <si>
    <t>-</t>
    <phoneticPr fontId="5"/>
  </si>
  <si>
    <t>自動車リサイクル法の施行状況（経済産業省自動車課、環境省リサイクル推進室）</t>
    <phoneticPr fontId="5"/>
  </si>
  <si>
    <t>中長期的に、自動車リサイクル法における自動車破砕残さ（ASR）の発生量を低減させていき、ASRの最終処分量の低減につなげていく。</t>
    <rPh sb="0" eb="4">
      <t>チュウチョウキテキ</t>
    </rPh>
    <rPh sb="6" eb="9">
      <t>ジドウシャ</t>
    </rPh>
    <rPh sb="14" eb="15">
      <t>ホウ</t>
    </rPh>
    <rPh sb="19" eb="22">
      <t>ジドウシャ</t>
    </rPh>
    <rPh sb="22" eb="24">
      <t>ハサイ</t>
    </rPh>
    <rPh sb="24" eb="25">
      <t>ザン</t>
    </rPh>
    <rPh sb="32" eb="35">
      <t>ハッセイリョウ</t>
    </rPh>
    <rPh sb="36" eb="38">
      <t>テイゲン</t>
    </rPh>
    <rPh sb="48" eb="50">
      <t>サイシュウ</t>
    </rPh>
    <rPh sb="50" eb="53">
      <t>ショブンリョウ</t>
    </rPh>
    <rPh sb="54" eb="56">
      <t>テイゲン</t>
    </rPh>
    <phoneticPr fontId="5"/>
  </si>
  <si>
    <t>自動車リサイクル法における自動車破砕残さ（ASR）の発生量(千ton）</t>
    <rPh sb="30" eb="31">
      <t>セン</t>
    </rPh>
    <phoneticPr fontId="5"/>
  </si>
  <si>
    <t>千t</t>
    <rPh sb="0" eb="1">
      <t>セン</t>
    </rPh>
    <phoneticPr fontId="5"/>
  </si>
  <si>
    <t>-</t>
    <phoneticPr fontId="5"/>
  </si>
  <si>
    <t>４　廃棄物・リサイクル対策の推進</t>
    <phoneticPr fontId="5"/>
  </si>
  <si>
    <t>自動車リサイクル法における自動車破砕残さ（ASR）及びガス発生器（エアバッグ類;AB）の再資源化率</t>
    <phoneticPr fontId="5"/>
  </si>
  <si>
    <t>%</t>
    <phoneticPr fontId="5"/>
  </si>
  <si>
    <t>本事業の成果である「自動車リサイクル法における自動車破砕残さ（ASR）及びガス発生器（エアバッグ類;AB）の再資源化率」が向上することにより、第三次循環型社会形成推進基本計画における①循環利用率（＝循環利用量÷（循環利用量＋天然資源等投入量））の向上、②最終処分量の抑制に資する。これにより循環型社会への形成をより一層促進することができる。</t>
    <phoneticPr fontId="5"/>
  </si>
  <si>
    <t>自動車リサイクル制度の円滑な施行により、国民の負担するリサイクル料金の低減に資することができ、ニーズは高い。</t>
    <phoneticPr fontId="5"/>
  </si>
  <si>
    <t>自動車リサイクル法に基づき国が有する認定権限や自動車メーカーに対する指導・監督権限を適切に執行するため及び同法第６条で定められた国の責務を全うするための事業であり、国が行う必要がある。</t>
    <phoneticPr fontId="5"/>
  </si>
  <si>
    <t>循環型社会形成推進基本計画で求められている「自動車リサイクル制度が着実に機能」するための対策を講ずる事業であり、必要かつ適切であり、優先度の高い事業である。</t>
    <phoneticPr fontId="5"/>
  </si>
  <si>
    <t>有</t>
  </si>
  <si>
    <t>無</t>
  </si>
  <si>
    <t>競争入札により、競争性を確保している。
仕様書に過去の類似の事業報告書が環境省図書館で参照できる旨を記載し、新規事業者の参入を促していく。</t>
    <phoneticPr fontId="5"/>
  </si>
  <si>
    <t>活動指標(ASR)の処理料金に要する処理費用等を踏まえた場合、妥当な水準である。</t>
    <phoneticPr fontId="5"/>
  </si>
  <si>
    <t>随時業務の進捗状況を把握し、必要に応じて指示を行っており、事業目的に合った費用となっている。</t>
    <phoneticPr fontId="5"/>
  </si>
  <si>
    <t>随時業務の進捗状況を把握し、必要に応じて指示を行った。</t>
    <phoneticPr fontId="5"/>
  </si>
  <si>
    <t>自動車メーカーが達成すべき再資源化目標について、全ての品目で達成している。</t>
    <phoneticPr fontId="5"/>
  </si>
  <si>
    <t>調査事業を実施し、その成果を審議会等を通じて公表することによって関係者間の展開が効率的に行われており、補助金等による事業よりも低コストで事業を実施できている。</t>
    <phoneticPr fontId="5"/>
  </si>
  <si>
    <t>見込んでいた業務を実施できている。</t>
    <phoneticPr fontId="5"/>
  </si>
  <si>
    <t>作成した資料は国及び地方自治体における業務の効率的な実施に役立っている。</t>
    <phoneticPr fontId="5"/>
  </si>
  <si>
    <t>自動車リサイクル法の円滑な運用等を図る上で不可欠な事業である。実施に当たっては、競争入札を採用するほか、進捗状況も的確に把握している。</t>
    <phoneticPr fontId="5"/>
  </si>
  <si>
    <t>平成２７年度に中央環境審議会循環型社会部会自動車リサイクル専門委員会において自動車リサイクル制度の施行状況が評価・点検されたところ。その結果示された課題を基にして、事業内容の重点化、成果目標の設定等を検討するとともに、引き続き競争性を確保し、事業の効率化に努める。</t>
    <phoneticPr fontId="5"/>
  </si>
  <si>
    <t>自動車リサイクル制度の安定的な運用及び、環境配慮設計の推進に向けた検討・調査　報告書</t>
    <phoneticPr fontId="5"/>
  </si>
  <si>
    <t>１０２</t>
    <phoneticPr fontId="5"/>
  </si>
  <si>
    <t>１０１</t>
    <phoneticPr fontId="5"/>
  </si>
  <si>
    <t>１５０</t>
    <phoneticPr fontId="5"/>
  </si>
  <si>
    <t>１５２</t>
    <phoneticPr fontId="5"/>
  </si>
  <si>
    <t>１５７</t>
    <phoneticPr fontId="5"/>
  </si>
  <si>
    <t>１４９</t>
    <phoneticPr fontId="5"/>
  </si>
  <si>
    <t>調査費</t>
    <rPh sb="0" eb="2">
      <t>チョウサ</t>
    </rPh>
    <rPh sb="2" eb="3">
      <t>ヒ</t>
    </rPh>
    <phoneticPr fontId="5"/>
  </si>
  <si>
    <t>自動車のリユース・リサイクルの推進・質の向上の進捗状況の把握・評価についての検討・調査業務</t>
    <phoneticPr fontId="5"/>
  </si>
  <si>
    <t>B.（株）環境管理センター</t>
    <rPh sb="3" eb="4">
      <t>カブ</t>
    </rPh>
    <rPh sb="5" eb="7">
      <t>カンキョウ</t>
    </rPh>
    <rPh sb="7" eb="9">
      <t>カンリ</t>
    </rPh>
    <phoneticPr fontId="5"/>
  </si>
  <si>
    <t>調査費</t>
    <rPh sb="0" eb="2">
      <t>チョウサ</t>
    </rPh>
    <rPh sb="2" eb="3">
      <t>ヒ</t>
    </rPh>
    <phoneticPr fontId="5"/>
  </si>
  <si>
    <t xml:space="preserve">自動車リサイクル制度の安定的な運用に向けた検討・調査業務
</t>
    <phoneticPr fontId="5"/>
  </si>
  <si>
    <t>消費税等その他</t>
    <rPh sb="0" eb="3">
      <t>ショウヒゼイ</t>
    </rPh>
    <rPh sb="3" eb="4">
      <t>トウ</t>
    </rPh>
    <rPh sb="6" eb="7">
      <t>タ</t>
    </rPh>
    <phoneticPr fontId="5"/>
  </si>
  <si>
    <t>（株）三菱総合研究所</t>
    <rPh sb="3" eb="5">
      <t>ミツビシ</t>
    </rPh>
    <rPh sb="5" eb="7">
      <t>ソウゴウ</t>
    </rPh>
    <rPh sb="7" eb="10">
      <t>ケンキュウジョ</t>
    </rPh>
    <phoneticPr fontId="5"/>
  </si>
  <si>
    <t>（株）環境管理センター</t>
    <phoneticPr fontId="5"/>
  </si>
  <si>
    <t>都道府県等（保健所設置市を含む。以下同じ。）が効率的かつ効果的に業務を実施できるよう、ガイドライン・基準の見直し等に向けた検討を行うとともに、環境配慮設計の推進のための情報収集を行う。</t>
    <rPh sb="71" eb="73">
      <t>カンキョウ</t>
    </rPh>
    <rPh sb="73" eb="75">
      <t>ハイリョ</t>
    </rPh>
    <rPh sb="75" eb="77">
      <t>セッケイ</t>
    </rPh>
    <rPh sb="78" eb="80">
      <t>スイシン</t>
    </rPh>
    <rPh sb="84" eb="86">
      <t>ジョウホウ</t>
    </rPh>
    <rPh sb="86" eb="88">
      <t>シュウシュウ</t>
    </rPh>
    <rPh sb="89" eb="90">
      <t>オコナ</t>
    </rPh>
    <phoneticPr fontId="5"/>
  </si>
  <si>
    <t>破砕業の実態把握のための自動車破砕残さの調査を行う</t>
    <rPh sb="0" eb="2">
      <t>ハサイ</t>
    </rPh>
    <rPh sb="2" eb="3">
      <t>ギョウ</t>
    </rPh>
    <rPh sb="4" eb="6">
      <t>ジッタイ</t>
    </rPh>
    <rPh sb="6" eb="8">
      <t>ハアク</t>
    </rPh>
    <rPh sb="12" eb="15">
      <t>ジドウシャ</t>
    </rPh>
    <rPh sb="15" eb="17">
      <t>ハサイ</t>
    </rPh>
    <rPh sb="17" eb="18">
      <t>ザン</t>
    </rPh>
    <rPh sb="23" eb="24">
      <t>オコナ</t>
    </rPh>
    <phoneticPr fontId="5"/>
  </si>
  <si>
    <t>-</t>
    <phoneticPr fontId="5"/>
  </si>
  <si>
    <t>-</t>
    <phoneticPr fontId="5"/>
  </si>
  <si>
    <t>-</t>
    <phoneticPr fontId="5"/>
  </si>
  <si>
    <t>自動車リサイクルの高度化・安定運用に向けた検討会開催数</t>
    <rPh sb="0" eb="3">
      <t>ジドウシャ</t>
    </rPh>
    <rPh sb="9" eb="12">
      <t>コウドカ</t>
    </rPh>
    <rPh sb="13" eb="15">
      <t>アンテイ</t>
    </rPh>
    <rPh sb="15" eb="17">
      <t>ウンヨウ</t>
    </rPh>
    <rPh sb="18" eb="19">
      <t>ム</t>
    </rPh>
    <rPh sb="21" eb="23">
      <t>ケントウ</t>
    </rPh>
    <rPh sb="23" eb="24">
      <t>カイ</t>
    </rPh>
    <rPh sb="24" eb="26">
      <t>カイサイ</t>
    </rPh>
    <rPh sb="26" eb="27">
      <t>スウ</t>
    </rPh>
    <phoneticPr fontId="5"/>
  </si>
  <si>
    <t>-</t>
    <phoneticPr fontId="5"/>
  </si>
  <si>
    <t>-</t>
    <phoneticPr fontId="5"/>
  </si>
  <si>
    <t>件</t>
    <rPh sb="0" eb="1">
      <t>ケン</t>
    </rPh>
    <phoneticPr fontId="5"/>
  </si>
  <si>
    <t>(X)/(Y)</t>
    <phoneticPr fontId="5"/>
  </si>
  <si>
    <t>-</t>
    <phoneticPr fontId="5"/>
  </si>
  <si>
    <t>-</t>
    <phoneticPr fontId="5"/>
  </si>
  <si>
    <t>執行額（X)／自動車リサイクルの高度化・安定運用に向けた検討会開催数（Y)　　　　　　　　　　　　　</t>
    <phoneticPr fontId="5"/>
  </si>
  <si>
    <t>-</t>
  </si>
  <si>
    <t>-</t>
    <phoneticPr fontId="5"/>
  </si>
  <si>
    <t>28,100,000/3</t>
    <phoneticPr fontId="5"/>
  </si>
  <si>
    <t>19,600,000/3</t>
    <phoneticPr fontId="5"/>
  </si>
  <si>
    <t>22,000,000/6</t>
    <phoneticPr fontId="5"/>
  </si>
  <si>
    <t>22,000,000/3</t>
    <phoneticPr fontId="5"/>
  </si>
  <si>
    <t>-</t>
    <phoneticPr fontId="5"/>
  </si>
  <si>
    <t>-</t>
    <phoneticPr fontId="5"/>
  </si>
  <si>
    <t>-</t>
    <phoneticPr fontId="5"/>
  </si>
  <si>
    <t>-</t>
    <phoneticPr fontId="5"/>
  </si>
  <si>
    <t>-</t>
    <phoneticPr fontId="5"/>
  </si>
  <si>
    <t>-</t>
    <phoneticPr fontId="5"/>
  </si>
  <si>
    <t>-</t>
    <phoneticPr fontId="5"/>
  </si>
  <si>
    <t>-</t>
    <phoneticPr fontId="5"/>
  </si>
  <si>
    <t>A.(株)三菱総合研究所</t>
    <rPh sb="2" eb="5">
      <t>カブシキガイシャ</t>
    </rPh>
    <rPh sb="5" eb="7">
      <t>ミツビシ</t>
    </rPh>
    <rPh sb="7" eb="9">
      <t>ソウゴウ</t>
    </rPh>
    <rPh sb="9" eb="12">
      <t>ケンキュウジョ</t>
    </rPh>
    <phoneticPr fontId="5"/>
  </si>
  <si>
    <t>外部有識者点検対象外</t>
    <phoneticPr fontId="5"/>
  </si>
  <si>
    <t>自動車リサイクル法における自動車破砕残さの最終処分量の低減に向けた取組を引き続き実施し、成果目標の達成に着実に努めること。</t>
    <phoneticPr fontId="5"/>
  </si>
  <si>
    <t>自動車破砕残さの最終処分量の低減に向け、破砕業の実態把握のための調査を実施し、指標・目標の設定のための検討を行った。当該検討を踏まえ、成果目標達成に努めていく。</t>
    <rPh sb="3" eb="5">
      <t>ハサイ</t>
    </rPh>
    <rPh sb="5" eb="6">
      <t>ザン</t>
    </rPh>
    <rPh sb="8" eb="10">
      <t>サイシュウ</t>
    </rPh>
    <rPh sb="10" eb="12">
      <t>ショブン</t>
    </rPh>
    <rPh sb="12" eb="13">
      <t>リョウ</t>
    </rPh>
    <rPh sb="14" eb="16">
      <t>テイゲン</t>
    </rPh>
    <rPh sb="17" eb="18">
      <t>ム</t>
    </rPh>
    <rPh sb="20" eb="22">
      <t>ハサイ</t>
    </rPh>
    <rPh sb="22" eb="23">
      <t>ギョウ</t>
    </rPh>
    <rPh sb="24" eb="26">
      <t>ジッタイ</t>
    </rPh>
    <rPh sb="26" eb="28">
      <t>ハアク</t>
    </rPh>
    <rPh sb="32" eb="34">
      <t>チョウサ</t>
    </rPh>
    <rPh sb="35" eb="37">
      <t>ジッシ</t>
    </rPh>
    <rPh sb="39" eb="41">
      <t>シヒョウ</t>
    </rPh>
    <rPh sb="42" eb="44">
      <t>モクヒョウ</t>
    </rPh>
    <rPh sb="45" eb="47">
      <t>セッテイ</t>
    </rPh>
    <rPh sb="51" eb="53">
      <t>ケントウ</t>
    </rPh>
    <rPh sb="54" eb="5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</si>
</sst>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45436</xdr:colOff>
      <xdr:row>133</xdr:row>
      <xdr:rowOff>113590</xdr:rowOff>
    </xdr:from>
    <xdr:ext cx="649941" cy="285750"/>
    <xdr:sp macro="" textlink="">
      <xdr:nvSpPr>
        <xdr:cNvPr id="3" name="テキスト ボックス 2"/>
        <xdr:cNvSpPr txBox="1"/>
      </xdr:nvSpPr>
      <xdr:spPr>
        <a:xfrm>
          <a:off x="5838529" y="18140333"/>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ASR:96.5-98.8</a:t>
          </a:r>
        </a:p>
        <a:p>
          <a:pPr algn="ctr">
            <a:lnSpc>
              <a:spcPts val="900"/>
            </a:lnSpc>
          </a:pPr>
          <a:r>
            <a:rPr kumimoji="1" lang="en-US" altLang="ja-JP" sz="800">
              <a:latin typeface="+mn-ea"/>
              <a:ea typeface="+mn-ea"/>
            </a:rPr>
            <a:t>AB:93-94</a:t>
          </a:r>
          <a:endParaRPr kumimoji="1" lang="ja-JP" altLang="en-US" sz="800">
            <a:latin typeface="+mn-ea"/>
            <a:ea typeface="+mn-ea"/>
          </a:endParaRPr>
        </a:p>
      </xdr:txBody>
    </xdr:sp>
    <xdr:clientData/>
  </xdr:oneCellAnchor>
  <xdr:oneCellAnchor>
    <xdr:from>
      <xdr:col>30</xdr:col>
      <xdr:colOff>45436</xdr:colOff>
      <xdr:row>134</xdr:row>
      <xdr:rowOff>90872</xdr:rowOff>
    </xdr:from>
    <xdr:ext cx="649940" cy="347380"/>
    <xdr:sp macro="" textlink="">
      <xdr:nvSpPr>
        <xdr:cNvPr id="4" name="テキスト ボックス 3"/>
        <xdr:cNvSpPr txBox="1"/>
      </xdr:nvSpPr>
      <xdr:spPr>
        <a:xfrm>
          <a:off x="5838529" y="18617411"/>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twoCellAnchor>
    <xdr:from>
      <xdr:col>14</xdr:col>
      <xdr:colOff>0</xdr:colOff>
      <xdr:row>741</xdr:row>
      <xdr:rowOff>0</xdr:rowOff>
    </xdr:from>
    <xdr:to>
      <xdr:col>24</xdr:col>
      <xdr:colOff>3151</xdr:colOff>
      <xdr:row>742</xdr:row>
      <xdr:rowOff>328673</xdr:rowOff>
    </xdr:to>
    <xdr:sp macro="" textlink="">
      <xdr:nvSpPr>
        <xdr:cNvPr id="5" name="正方形/長方形 4"/>
        <xdr:cNvSpPr/>
      </xdr:nvSpPr>
      <xdr:spPr>
        <a:xfrm>
          <a:off x="2703443" y="38223056"/>
          <a:ext cx="1934182" cy="69216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23</xdr:col>
      <xdr:colOff>57936</xdr:colOff>
      <xdr:row>745</xdr:row>
      <xdr:rowOff>356563</xdr:rowOff>
    </xdr:from>
    <xdr:to>
      <xdr:col>35</xdr:col>
      <xdr:colOff>37396</xdr:colOff>
      <xdr:row>748</xdr:row>
      <xdr:rowOff>102229</xdr:rowOff>
    </xdr:to>
    <xdr:sp macro="" textlink="">
      <xdr:nvSpPr>
        <xdr:cNvPr id="6" name="正方形/長方形 5"/>
        <xdr:cNvSpPr/>
      </xdr:nvSpPr>
      <xdr:spPr bwMode="auto">
        <a:xfrm>
          <a:off x="4499307" y="40022213"/>
          <a:ext cx="2296698" cy="82477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22</xdr:col>
      <xdr:colOff>119979</xdr:colOff>
      <xdr:row>744</xdr:row>
      <xdr:rowOff>286609</xdr:rowOff>
    </xdr:from>
    <xdr:to>
      <xdr:col>35</xdr:col>
      <xdr:colOff>178074</xdr:colOff>
      <xdr:row>745</xdr:row>
      <xdr:rowOff>263506</xdr:rowOff>
    </xdr:to>
    <xdr:sp macro="" textlink="">
      <xdr:nvSpPr>
        <xdr:cNvPr id="7" name="正方形/長方形 6"/>
        <xdr:cNvSpPr/>
      </xdr:nvSpPr>
      <xdr:spPr bwMode="auto">
        <a:xfrm>
          <a:off x="4368248" y="39588770"/>
          <a:ext cx="2568435" cy="340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23</xdr:col>
      <xdr:colOff>69142</xdr:colOff>
      <xdr:row>748</xdr:row>
      <xdr:rowOff>72139</xdr:rowOff>
    </xdr:from>
    <xdr:ext cx="2419185" cy="710833"/>
    <xdr:sp macro="" textlink="">
      <xdr:nvSpPr>
        <xdr:cNvPr id="8" name="大かっこ 7"/>
        <xdr:cNvSpPr/>
      </xdr:nvSpPr>
      <xdr:spPr bwMode="auto">
        <a:xfrm>
          <a:off x="4510513" y="40816895"/>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pPr fontAlgn="base" hangingPunct="0"/>
          <a:r>
            <a:rPr kumimoji="1" lang="en-US" altLang="ja-JP" sz="1100"/>
            <a:t>【</a:t>
          </a:r>
          <a:r>
            <a:rPr kumimoji="1" lang="ja-JP" altLang="en-US" sz="1100"/>
            <a:t>内容</a:t>
          </a:r>
          <a:r>
            <a:rPr kumimoji="1" lang="en-US" altLang="ja-JP" sz="1100"/>
            <a:t>】</a:t>
          </a:r>
          <a:r>
            <a:rPr kumimoji="1" lang="ja-JP" altLang="en-US" sz="1100"/>
            <a:t>自動車のリユース・リサイクルの推進・質の向上の進捗状況の把握・評価についての検討・調査業務</a:t>
          </a:r>
        </a:p>
      </xdr:txBody>
    </xdr:sp>
    <xdr:clientData/>
  </xdr:oneCellAnchor>
  <xdr:twoCellAnchor>
    <xdr:from>
      <xdr:col>23</xdr:col>
      <xdr:colOff>35528</xdr:colOff>
      <xdr:row>752</xdr:row>
      <xdr:rowOff>229962</xdr:rowOff>
    </xdr:from>
    <xdr:to>
      <xdr:col>35</xdr:col>
      <xdr:colOff>14990</xdr:colOff>
      <xdr:row>754</xdr:row>
      <xdr:rowOff>137884</xdr:rowOff>
    </xdr:to>
    <xdr:sp macro="" textlink="">
      <xdr:nvSpPr>
        <xdr:cNvPr id="9" name="正方形/長方形 8"/>
        <xdr:cNvSpPr/>
      </xdr:nvSpPr>
      <xdr:spPr bwMode="auto">
        <a:xfrm>
          <a:off x="4476899" y="42428671"/>
          <a:ext cx="2296700" cy="62353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（株）環境管理センター</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xdr:from>
      <xdr:col>22</xdr:col>
      <xdr:colOff>108772</xdr:colOff>
      <xdr:row>751</xdr:row>
      <xdr:rowOff>131828</xdr:rowOff>
    </xdr:from>
    <xdr:to>
      <xdr:col>35</xdr:col>
      <xdr:colOff>166867</xdr:colOff>
      <xdr:row>752</xdr:row>
      <xdr:rowOff>108725</xdr:rowOff>
    </xdr:to>
    <xdr:sp macro="" textlink="">
      <xdr:nvSpPr>
        <xdr:cNvPr id="10" name="正方形/長方形 9"/>
        <xdr:cNvSpPr/>
      </xdr:nvSpPr>
      <xdr:spPr bwMode="auto">
        <a:xfrm>
          <a:off x="4357041" y="41967048"/>
          <a:ext cx="2568435" cy="340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23</xdr:col>
      <xdr:colOff>57936</xdr:colOff>
      <xdr:row>754</xdr:row>
      <xdr:rowOff>222635</xdr:rowOff>
    </xdr:from>
    <xdr:ext cx="2599766" cy="507940"/>
    <xdr:sp macro="" textlink="">
      <xdr:nvSpPr>
        <xdr:cNvPr id="11" name="大かっこ 10"/>
        <xdr:cNvSpPr/>
      </xdr:nvSpPr>
      <xdr:spPr bwMode="auto">
        <a:xfrm>
          <a:off x="4499307" y="43136961"/>
          <a:ext cx="2599766" cy="5079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fontAlgn="base" hangingPunct="0"/>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内容</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自動車リサイクル制度の安定的な運用に向けた検討・調査業務</a:t>
          </a:r>
          <a:endParaRPr kumimoji="1" lang="ja-JP" altLang="en-US" sz="1100"/>
        </a:p>
      </xdr:txBody>
    </xdr:sp>
    <xdr:clientData/>
  </xdr:oneCellAnchor>
  <xdr:twoCellAnchor>
    <xdr:from>
      <xdr:col>18</xdr:col>
      <xdr:colOff>166446</xdr:colOff>
      <xdr:row>742</xdr:row>
      <xdr:rowOff>352752</xdr:rowOff>
    </xdr:from>
    <xdr:to>
      <xdr:col>18</xdr:col>
      <xdr:colOff>174625</xdr:colOff>
      <xdr:row>746</xdr:row>
      <xdr:rowOff>325437</xdr:rowOff>
    </xdr:to>
    <xdr:cxnSp macro="">
      <xdr:nvCxnSpPr>
        <xdr:cNvPr id="12" name="直線コネクタ 11"/>
        <xdr:cNvCxnSpPr/>
      </xdr:nvCxnSpPr>
      <xdr:spPr>
        <a:xfrm>
          <a:off x="3452571" y="40405377"/>
          <a:ext cx="8179" cy="139349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174240</xdr:colOff>
      <xdr:row>746</xdr:row>
      <xdr:rowOff>320696</xdr:rowOff>
    </xdr:from>
    <xdr:to>
      <xdr:col>23</xdr:col>
      <xdr:colOff>35523</xdr:colOff>
      <xdr:row>746</xdr:row>
      <xdr:rowOff>320699</xdr:rowOff>
    </xdr:to>
    <xdr:cxnSp macro="">
      <xdr:nvCxnSpPr>
        <xdr:cNvPr id="13" name="直線矢印コネクタ 12"/>
        <xdr:cNvCxnSpPr/>
      </xdr:nvCxnSpPr>
      <xdr:spPr>
        <a:xfrm flipV="1">
          <a:off x="3650096" y="40349835"/>
          <a:ext cx="826798" cy="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79513</xdr:colOff>
      <xdr:row>134</xdr:row>
      <xdr:rowOff>102231</xdr:rowOff>
    </xdr:from>
    <xdr:ext cx="649940" cy="347380"/>
    <xdr:sp macro="" textlink="">
      <xdr:nvSpPr>
        <xdr:cNvPr id="15" name="テキスト ボックス 14"/>
        <xdr:cNvSpPr txBox="1"/>
      </xdr:nvSpPr>
      <xdr:spPr>
        <a:xfrm>
          <a:off x="6645019" y="18628770"/>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38</xdr:col>
      <xdr:colOff>45436</xdr:colOff>
      <xdr:row>134</xdr:row>
      <xdr:rowOff>90872</xdr:rowOff>
    </xdr:from>
    <xdr:ext cx="649940" cy="347380"/>
    <xdr:sp macro="" textlink="">
      <xdr:nvSpPr>
        <xdr:cNvPr id="16" name="テキスト ボックス 15"/>
        <xdr:cNvSpPr txBox="1"/>
      </xdr:nvSpPr>
      <xdr:spPr>
        <a:xfrm>
          <a:off x="7383355" y="18617411"/>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42</xdr:col>
      <xdr:colOff>79513</xdr:colOff>
      <xdr:row>134</xdr:row>
      <xdr:rowOff>90872</xdr:rowOff>
    </xdr:from>
    <xdr:ext cx="649940" cy="347380"/>
    <xdr:sp macro="" textlink="">
      <xdr:nvSpPr>
        <xdr:cNvPr id="17" name="テキスト ボックス 16"/>
        <xdr:cNvSpPr txBox="1"/>
      </xdr:nvSpPr>
      <xdr:spPr>
        <a:xfrm>
          <a:off x="8189843" y="18617411"/>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46</xdr:col>
      <xdr:colOff>170385</xdr:colOff>
      <xdr:row>134</xdr:row>
      <xdr:rowOff>79513</xdr:rowOff>
    </xdr:from>
    <xdr:ext cx="649940" cy="347380"/>
    <xdr:sp macro="" textlink="">
      <xdr:nvSpPr>
        <xdr:cNvPr id="18" name="テキスト ボックス 17"/>
        <xdr:cNvSpPr txBox="1"/>
      </xdr:nvSpPr>
      <xdr:spPr>
        <a:xfrm>
          <a:off x="9053128" y="18606052"/>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34</xdr:col>
      <xdr:colOff>68154</xdr:colOff>
      <xdr:row>133</xdr:row>
      <xdr:rowOff>124949</xdr:rowOff>
    </xdr:from>
    <xdr:ext cx="649941" cy="285750"/>
    <xdr:sp macro="" textlink="">
      <xdr:nvSpPr>
        <xdr:cNvPr id="19" name="テキスト ボックス 18"/>
        <xdr:cNvSpPr txBox="1"/>
      </xdr:nvSpPr>
      <xdr:spPr>
        <a:xfrm>
          <a:off x="6633660" y="18151692"/>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ASR:97.3-98.7</a:t>
          </a:r>
        </a:p>
        <a:p>
          <a:pPr algn="ctr">
            <a:lnSpc>
              <a:spcPts val="900"/>
            </a:lnSpc>
          </a:pPr>
          <a:r>
            <a:rPr kumimoji="1" lang="en-US" altLang="ja-JP" sz="800">
              <a:latin typeface="+mn-ea"/>
              <a:ea typeface="+mn-ea"/>
            </a:rPr>
            <a:t>AB:93-94</a:t>
          </a:r>
          <a:endParaRPr kumimoji="1" lang="ja-JP" altLang="en-US" sz="800">
            <a:latin typeface="+mn-ea"/>
            <a:ea typeface="+mn-ea"/>
          </a:endParaRPr>
        </a:p>
      </xdr:txBody>
    </xdr:sp>
    <xdr:clientData/>
  </xdr:oneCellAnchor>
  <xdr:oneCellAnchor>
    <xdr:from>
      <xdr:col>38</xdr:col>
      <xdr:colOff>79513</xdr:colOff>
      <xdr:row>133</xdr:row>
      <xdr:rowOff>147667</xdr:rowOff>
    </xdr:from>
    <xdr:ext cx="649941" cy="285750"/>
    <xdr:sp macro="" textlink="">
      <xdr:nvSpPr>
        <xdr:cNvPr id="20" name="テキスト ボックス 19"/>
        <xdr:cNvSpPr txBox="1"/>
      </xdr:nvSpPr>
      <xdr:spPr>
        <a:xfrm>
          <a:off x="7417432" y="18174410"/>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38</xdr:col>
      <xdr:colOff>48399</xdr:colOff>
      <xdr:row>38</xdr:row>
      <xdr:rowOff>27656</xdr:rowOff>
    </xdr:from>
    <xdr:ext cx="649941" cy="237351"/>
    <xdr:sp macro="" textlink="">
      <xdr:nvSpPr>
        <xdr:cNvPr id="21" name="テキスト ボックス 20"/>
        <xdr:cNvSpPr txBox="1"/>
      </xdr:nvSpPr>
      <xdr:spPr>
        <a:xfrm>
          <a:off x="7405084" y="13434246"/>
          <a:ext cx="649941" cy="2373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38</xdr:col>
      <xdr:colOff>41233</xdr:colOff>
      <xdr:row>31</xdr:row>
      <xdr:rowOff>20743</xdr:rowOff>
    </xdr:from>
    <xdr:ext cx="584932" cy="217796"/>
    <xdr:sp macro="" textlink="">
      <xdr:nvSpPr>
        <xdr:cNvPr id="23" name="テキスト ボックス 22"/>
        <xdr:cNvSpPr txBox="1"/>
      </xdr:nvSpPr>
      <xdr:spPr>
        <a:xfrm>
          <a:off x="7217286" y="11082996"/>
          <a:ext cx="584932" cy="2177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38</xdr:col>
      <xdr:colOff>76056</xdr:colOff>
      <xdr:row>33</xdr:row>
      <xdr:rowOff>20742</xdr:rowOff>
    </xdr:from>
    <xdr:ext cx="649941" cy="237351"/>
    <xdr:sp macro="" textlink="">
      <xdr:nvSpPr>
        <xdr:cNvPr id="24" name="テキスト ボックス 23"/>
        <xdr:cNvSpPr txBox="1"/>
      </xdr:nvSpPr>
      <xdr:spPr>
        <a:xfrm>
          <a:off x="7432741" y="12051412"/>
          <a:ext cx="649941" cy="2373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twoCellAnchor>
    <xdr:from>
      <xdr:col>29</xdr:col>
      <xdr:colOff>6</xdr:colOff>
      <xdr:row>750</xdr:row>
      <xdr:rowOff>55566</xdr:rowOff>
    </xdr:from>
    <xdr:to>
      <xdr:col>29</xdr:col>
      <xdr:colOff>1641</xdr:colOff>
      <xdr:row>751</xdr:row>
      <xdr:rowOff>127616</xdr:rowOff>
    </xdr:to>
    <xdr:cxnSp macro="">
      <xdr:nvCxnSpPr>
        <xdr:cNvPr id="29" name="直線矢印コネクタ 28"/>
        <xdr:cNvCxnSpPr/>
      </xdr:nvCxnSpPr>
      <xdr:spPr>
        <a:xfrm>
          <a:off x="5294319" y="42949816"/>
          <a:ext cx="1635" cy="42923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39690</xdr:colOff>
      <xdr:row>39</xdr:row>
      <xdr:rowOff>47628</xdr:rowOff>
    </xdr:from>
    <xdr:ext cx="649941" cy="237351"/>
    <xdr:sp macro="" textlink="">
      <xdr:nvSpPr>
        <xdr:cNvPr id="25" name="テキスト ボックス 24"/>
        <xdr:cNvSpPr txBox="1"/>
      </xdr:nvSpPr>
      <xdr:spPr>
        <a:xfrm>
          <a:off x="7707315" y="14081128"/>
          <a:ext cx="649941" cy="2373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検討中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75" zoomScaleNormal="75" zoomScaleSheetLayoutView="75" zoomScalePageLayoutView="85" workbookViewId="0">
      <selection activeCell="F733" sqref="F733:AX73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159</v>
      </c>
      <c r="AT2" s="942"/>
      <c r="AU2" s="942"/>
      <c r="AV2" s="52" t="str">
        <f>IF(AW2="", "", "-")</f>
        <v/>
      </c>
      <c r="AW2" s="913"/>
      <c r="AX2" s="913"/>
    </row>
    <row r="3" spans="1:50" ht="21" customHeight="1" thickBot="1" x14ac:dyDescent="0.25">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549</v>
      </c>
      <c r="AK3" s="866"/>
      <c r="AL3" s="866"/>
      <c r="AM3" s="866"/>
      <c r="AN3" s="866"/>
      <c r="AO3" s="866"/>
      <c r="AP3" s="866"/>
      <c r="AQ3" s="866"/>
      <c r="AR3" s="866"/>
      <c r="AS3" s="866"/>
      <c r="AT3" s="866"/>
      <c r="AU3" s="866"/>
      <c r="AV3" s="866"/>
      <c r="AW3" s="866"/>
      <c r="AX3" s="24" t="s">
        <v>65</v>
      </c>
    </row>
    <row r="4" spans="1:50" ht="24.75" customHeight="1" x14ac:dyDescent="0.2">
      <c r="A4" s="700" t="s">
        <v>25</v>
      </c>
      <c r="B4" s="701"/>
      <c r="C4" s="701"/>
      <c r="D4" s="701"/>
      <c r="E4" s="701"/>
      <c r="F4" s="701"/>
      <c r="G4" s="678" t="s">
        <v>550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2">
      <c r="A5" s="688" t="s">
        <v>67</v>
      </c>
      <c r="B5" s="689"/>
      <c r="C5" s="689"/>
      <c r="D5" s="689"/>
      <c r="E5" s="689"/>
      <c r="F5" s="690"/>
      <c r="G5" s="836" t="s">
        <v>185</v>
      </c>
      <c r="H5" s="837"/>
      <c r="I5" s="837"/>
      <c r="J5" s="837"/>
      <c r="K5" s="837"/>
      <c r="L5" s="837"/>
      <c r="M5" s="838" t="s">
        <v>66</v>
      </c>
      <c r="N5" s="839"/>
      <c r="O5" s="839"/>
      <c r="P5" s="839"/>
      <c r="Q5" s="839"/>
      <c r="R5" s="840"/>
      <c r="S5" s="841" t="s">
        <v>131</v>
      </c>
      <c r="T5" s="837"/>
      <c r="U5" s="837"/>
      <c r="V5" s="837"/>
      <c r="W5" s="837"/>
      <c r="X5" s="842"/>
      <c r="Y5" s="694" t="s">
        <v>3</v>
      </c>
      <c r="Z5" s="539"/>
      <c r="AA5" s="539"/>
      <c r="AB5" s="539"/>
      <c r="AC5" s="539"/>
      <c r="AD5" s="540"/>
      <c r="AE5" s="695" t="s">
        <v>552</v>
      </c>
      <c r="AF5" s="695"/>
      <c r="AG5" s="695"/>
      <c r="AH5" s="695"/>
      <c r="AI5" s="695"/>
      <c r="AJ5" s="695"/>
      <c r="AK5" s="695"/>
      <c r="AL5" s="695"/>
      <c r="AM5" s="695"/>
      <c r="AN5" s="695"/>
      <c r="AO5" s="695"/>
      <c r="AP5" s="696"/>
      <c r="AQ5" s="697" t="s">
        <v>553</v>
      </c>
      <c r="AR5" s="698"/>
      <c r="AS5" s="698"/>
      <c r="AT5" s="698"/>
      <c r="AU5" s="698"/>
      <c r="AV5" s="698"/>
      <c r="AW5" s="698"/>
      <c r="AX5" s="699"/>
    </row>
    <row r="6" spans="1:50" ht="39" customHeight="1" x14ac:dyDescent="0.2">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557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1" t="s">
        <v>389</v>
      </c>
      <c r="B8" s="492"/>
      <c r="C8" s="492"/>
      <c r="D8" s="492"/>
      <c r="E8" s="492"/>
      <c r="F8" s="493"/>
      <c r="G8" s="943" t="str">
        <f>入力規則等!A26</f>
        <v>-</v>
      </c>
      <c r="H8" s="716"/>
      <c r="I8" s="716"/>
      <c r="J8" s="716"/>
      <c r="K8" s="716"/>
      <c r="L8" s="716"/>
      <c r="M8" s="716"/>
      <c r="N8" s="716"/>
      <c r="O8" s="716"/>
      <c r="P8" s="716"/>
      <c r="Q8" s="716"/>
      <c r="R8" s="716"/>
      <c r="S8" s="716"/>
      <c r="T8" s="716"/>
      <c r="U8" s="716"/>
      <c r="V8" s="716"/>
      <c r="W8" s="716"/>
      <c r="X8" s="944"/>
      <c r="Y8" s="843" t="s">
        <v>390</v>
      </c>
      <c r="Z8" s="844"/>
      <c r="AA8" s="844"/>
      <c r="AB8" s="844"/>
      <c r="AC8" s="844"/>
      <c r="AD8" s="845"/>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2">
      <c r="A9" s="846" t="s">
        <v>23</v>
      </c>
      <c r="B9" s="847"/>
      <c r="C9" s="847"/>
      <c r="D9" s="847"/>
      <c r="E9" s="847"/>
      <c r="F9" s="847"/>
      <c r="G9" s="848" t="s">
        <v>558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2">
      <c r="A10" s="656" t="s">
        <v>30</v>
      </c>
      <c r="B10" s="657"/>
      <c r="C10" s="657"/>
      <c r="D10" s="657"/>
      <c r="E10" s="657"/>
      <c r="F10" s="657"/>
      <c r="G10" s="750" t="s">
        <v>559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2">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2">
      <c r="A12" s="945" t="s">
        <v>24</v>
      </c>
      <c r="B12" s="946"/>
      <c r="C12" s="946"/>
      <c r="D12" s="946"/>
      <c r="E12" s="946"/>
      <c r="F12" s="947"/>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8"/>
    </row>
    <row r="13" spans="1:50" ht="21" customHeight="1" x14ac:dyDescent="0.2">
      <c r="A13" s="610"/>
      <c r="B13" s="611"/>
      <c r="C13" s="611"/>
      <c r="D13" s="611"/>
      <c r="E13" s="611"/>
      <c r="F13" s="612"/>
      <c r="G13" s="719" t="s">
        <v>6</v>
      </c>
      <c r="H13" s="720"/>
      <c r="I13" s="761" t="s">
        <v>7</v>
      </c>
      <c r="J13" s="762"/>
      <c r="K13" s="762"/>
      <c r="L13" s="762"/>
      <c r="M13" s="762"/>
      <c r="N13" s="762"/>
      <c r="O13" s="763"/>
      <c r="P13" s="653">
        <v>20.7</v>
      </c>
      <c r="Q13" s="654"/>
      <c r="R13" s="654"/>
      <c r="S13" s="654"/>
      <c r="T13" s="654"/>
      <c r="U13" s="654"/>
      <c r="V13" s="655"/>
      <c r="W13" s="653">
        <v>23</v>
      </c>
      <c r="X13" s="654"/>
      <c r="Y13" s="654"/>
      <c r="Z13" s="654"/>
      <c r="AA13" s="654"/>
      <c r="AB13" s="654"/>
      <c r="AC13" s="655"/>
      <c r="AD13" s="653">
        <v>22</v>
      </c>
      <c r="AE13" s="654"/>
      <c r="AF13" s="654"/>
      <c r="AG13" s="654"/>
      <c r="AH13" s="654"/>
      <c r="AI13" s="654"/>
      <c r="AJ13" s="655"/>
      <c r="AK13" s="653">
        <v>22</v>
      </c>
      <c r="AL13" s="654"/>
      <c r="AM13" s="654"/>
      <c r="AN13" s="654"/>
      <c r="AO13" s="654"/>
      <c r="AP13" s="654"/>
      <c r="AQ13" s="655"/>
      <c r="AR13" s="921">
        <v>22</v>
      </c>
      <c r="AS13" s="922"/>
      <c r="AT13" s="922"/>
      <c r="AU13" s="922"/>
      <c r="AV13" s="922"/>
      <c r="AW13" s="922"/>
      <c r="AX13" s="923"/>
    </row>
    <row r="14" spans="1:50" ht="21" customHeight="1" x14ac:dyDescent="0.2">
      <c r="A14" s="610"/>
      <c r="B14" s="611"/>
      <c r="C14" s="611"/>
      <c r="D14" s="611"/>
      <c r="E14" s="611"/>
      <c r="F14" s="612"/>
      <c r="G14" s="721"/>
      <c r="H14" s="722"/>
      <c r="I14" s="707" t="s">
        <v>8</v>
      </c>
      <c r="J14" s="759"/>
      <c r="K14" s="759"/>
      <c r="L14" s="759"/>
      <c r="M14" s="759"/>
      <c r="N14" s="759"/>
      <c r="O14" s="760"/>
      <c r="P14" s="653" t="s">
        <v>560</v>
      </c>
      <c r="Q14" s="654"/>
      <c r="R14" s="654"/>
      <c r="S14" s="654"/>
      <c r="T14" s="654"/>
      <c r="U14" s="654"/>
      <c r="V14" s="655"/>
      <c r="W14" s="653" t="s">
        <v>562</v>
      </c>
      <c r="X14" s="654"/>
      <c r="Y14" s="654"/>
      <c r="Z14" s="654"/>
      <c r="AA14" s="654"/>
      <c r="AB14" s="654"/>
      <c r="AC14" s="655"/>
      <c r="AD14" s="653" t="s">
        <v>560</v>
      </c>
      <c r="AE14" s="654"/>
      <c r="AF14" s="654"/>
      <c r="AG14" s="654"/>
      <c r="AH14" s="654"/>
      <c r="AI14" s="654"/>
      <c r="AJ14" s="655"/>
      <c r="AK14" s="653" t="s">
        <v>560</v>
      </c>
      <c r="AL14" s="654"/>
      <c r="AM14" s="654"/>
      <c r="AN14" s="654"/>
      <c r="AO14" s="654"/>
      <c r="AP14" s="654"/>
      <c r="AQ14" s="655"/>
      <c r="AR14" s="785"/>
      <c r="AS14" s="785"/>
      <c r="AT14" s="785"/>
      <c r="AU14" s="785"/>
      <c r="AV14" s="785"/>
      <c r="AW14" s="785"/>
      <c r="AX14" s="786"/>
    </row>
    <row r="15" spans="1:50" ht="21" customHeight="1" x14ac:dyDescent="0.2">
      <c r="A15" s="610"/>
      <c r="B15" s="611"/>
      <c r="C15" s="611"/>
      <c r="D15" s="611"/>
      <c r="E15" s="611"/>
      <c r="F15" s="612"/>
      <c r="G15" s="721"/>
      <c r="H15" s="722"/>
      <c r="I15" s="707" t="s">
        <v>51</v>
      </c>
      <c r="J15" s="708"/>
      <c r="K15" s="708"/>
      <c r="L15" s="708"/>
      <c r="M15" s="708"/>
      <c r="N15" s="708"/>
      <c r="O15" s="709"/>
      <c r="P15" s="653" t="s">
        <v>561</v>
      </c>
      <c r="Q15" s="654"/>
      <c r="R15" s="654"/>
      <c r="S15" s="654"/>
      <c r="T15" s="654"/>
      <c r="U15" s="654"/>
      <c r="V15" s="655"/>
      <c r="W15" s="653" t="s">
        <v>563</v>
      </c>
      <c r="X15" s="654"/>
      <c r="Y15" s="654"/>
      <c r="Z15" s="654"/>
      <c r="AA15" s="654"/>
      <c r="AB15" s="654"/>
      <c r="AC15" s="655"/>
      <c r="AD15" s="653" t="s">
        <v>560</v>
      </c>
      <c r="AE15" s="654"/>
      <c r="AF15" s="654"/>
      <c r="AG15" s="654"/>
      <c r="AH15" s="654"/>
      <c r="AI15" s="654"/>
      <c r="AJ15" s="655"/>
      <c r="AK15" s="653" t="s">
        <v>560</v>
      </c>
      <c r="AL15" s="654"/>
      <c r="AM15" s="654"/>
      <c r="AN15" s="654"/>
      <c r="AO15" s="654"/>
      <c r="AP15" s="654"/>
      <c r="AQ15" s="655"/>
      <c r="AR15" s="653" t="s">
        <v>624</v>
      </c>
      <c r="AS15" s="654"/>
      <c r="AT15" s="654"/>
      <c r="AU15" s="654"/>
      <c r="AV15" s="654"/>
      <c r="AW15" s="654"/>
      <c r="AX15" s="803"/>
    </row>
    <row r="16" spans="1:50" ht="21" customHeight="1" x14ac:dyDescent="0.2">
      <c r="A16" s="610"/>
      <c r="B16" s="611"/>
      <c r="C16" s="611"/>
      <c r="D16" s="611"/>
      <c r="E16" s="611"/>
      <c r="F16" s="612"/>
      <c r="G16" s="721"/>
      <c r="H16" s="722"/>
      <c r="I16" s="707" t="s">
        <v>52</v>
      </c>
      <c r="J16" s="708"/>
      <c r="K16" s="708"/>
      <c r="L16" s="708"/>
      <c r="M16" s="708"/>
      <c r="N16" s="708"/>
      <c r="O16" s="709"/>
      <c r="P16" s="653" t="s">
        <v>560</v>
      </c>
      <c r="Q16" s="654"/>
      <c r="R16" s="654"/>
      <c r="S16" s="654"/>
      <c r="T16" s="654"/>
      <c r="U16" s="654"/>
      <c r="V16" s="655"/>
      <c r="W16" s="653" t="s">
        <v>560</v>
      </c>
      <c r="X16" s="654"/>
      <c r="Y16" s="654"/>
      <c r="Z16" s="654"/>
      <c r="AA16" s="654"/>
      <c r="AB16" s="654"/>
      <c r="AC16" s="655"/>
      <c r="AD16" s="653" t="s">
        <v>560</v>
      </c>
      <c r="AE16" s="654"/>
      <c r="AF16" s="654"/>
      <c r="AG16" s="654"/>
      <c r="AH16" s="654"/>
      <c r="AI16" s="654"/>
      <c r="AJ16" s="655"/>
      <c r="AK16" s="653" t="s">
        <v>563</v>
      </c>
      <c r="AL16" s="654"/>
      <c r="AM16" s="654"/>
      <c r="AN16" s="654"/>
      <c r="AO16" s="654"/>
      <c r="AP16" s="654"/>
      <c r="AQ16" s="655"/>
      <c r="AR16" s="753"/>
      <c r="AS16" s="754"/>
      <c r="AT16" s="754"/>
      <c r="AU16" s="754"/>
      <c r="AV16" s="754"/>
      <c r="AW16" s="754"/>
      <c r="AX16" s="755"/>
    </row>
    <row r="17" spans="1:50" ht="24.75" customHeight="1" x14ac:dyDescent="0.2">
      <c r="A17" s="610"/>
      <c r="B17" s="611"/>
      <c r="C17" s="611"/>
      <c r="D17" s="611"/>
      <c r="E17" s="611"/>
      <c r="F17" s="612"/>
      <c r="G17" s="721"/>
      <c r="H17" s="722"/>
      <c r="I17" s="707" t="s">
        <v>50</v>
      </c>
      <c r="J17" s="759"/>
      <c r="K17" s="759"/>
      <c r="L17" s="759"/>
      <c r="M17" s="759"/>
      <c r="N17" s="759"/>
      <c r="O17" s="760"/>
      <c r="P17" s="653" t="s">
        <v>560</v>
      </c>
      <c r="Q17" s="654"/>
      <c r="R17" s="654"/>
      <c r="S17" s="654"/>
      <c r="T17" s="654"/>
      <c r="U17" s="654"/>
      <c r="V17" s="655"/>
      <c r="W17" s="653" t="s">
        <v>563</v>
      </c>
      <c r="X17" s="654"/>
      <c r="Y17" s="654"/>
      <c r="Z17" s="654"/>
      <c r="AA17" s="654"/>
      <c r="AB17" s="654"/>
      <c r="AC17" s="655"/>
      <c r="AD17" s="653" t="s">
        <v>563</v>
      </c>
      <c r="AE17" s="654"/>
      <c r="AF17" s="654"/>
      <c r="AG17" s="654"/>
      <c r="AH17" s="654"/>
      <c r="AI17" s="654"/>
      <c r="AJ17" s="655"/>
      <c r="AK17" s="653" t="s">
        <v>560</v>
      </c>
      <c r="AL17" s="654"/>
      <c r="AM17" s="654"/>
      <c r="AN17" s="654"/>
      <c r="AO17" s="654"/>
      <c r="AP17" s="654"/>
      <c r="AQ17" s="655"/>
      <c r="AR17" s="919"/>
      <c r="AS17" s="919"/>
      <c r="AT17" s="919"/>
      <c r="AU17" s="919"/>
      <c r="AV17" s="919"/>
      <c r="AW17" s="919"/>
      <c r="AX17" s="920"/>
    </row>
    <row r="18" spans="1:50" ht="24.75" customHeight="1" x14ac:dyDescent="0.2">
      <c r="A18" s="610"/>
      <c r="B18" s="611"/>
      <c r="C18" s="611"/>
      <c r="D18" s="611"/>
      <c r="E18" s="611"/>
      <c r="F18" s="612"/>
      <c r="G18" s="723"/>
      <c r="H18" s="724"/>
      <c r="I18" s="712" t="s">
        <v>20</v>
      </c>
      <c r="J18" s="713"/>
      <c r="K18" s="713"/>
      <c r="L18" s="713"/>
      <c r="M18" s="713"/>
      <c r="N18" s="713"/>
      <c r="O18" s="714"/>
      <c r="P18" s="875">
        <f>SUM(P13:V17)</f>
        <v>20.7</v>
      </c>
      <c r="Q18" s="876"/>
      <c r="R18" s="876"/>
      <c r="S18" s="876"/>
      <c r="T18" s="876"/>
      <c r="U18" s="876"/>
      <c r="V18" s="877"/>
      <c r="W18" s="875">
        <f>SUM(W13:AC17)</f>
        <v>23</v>
      </c>
      <c r="X18" s="876"/>
      <c r="Y18" s="876"/>
      <c r="Z18" s="876"/>
      <c r="AA18" s="876"/>
      <c r="AB18" s="876"/>
      <c r="AC18" s="877"/>
      <c r="AD18" s="875">
        <f>SUM(AD13:AJ17)</f>
        <v>22</v>
      </c>
      <c r="AE18" s="876"/>
      <c r="AF18" s="876"/>
      <c r="AG18" s="876"/>
      <c r="AH18" s="876"/>
      <c r="AI18" s="876"/>
      <c r="AJ18" s="877"/>
      <c r="AK18" s="875">
        <f>SUM(AK13:AQ17)</f>
        <v>22</v>
      </c>
      <c r="AL18" s="876"/>
      <c r="AM18" s="876"/>
      <c r="AN18" s="876"/>
      <c r="AO18" s="876"/>
      <c r="AP18" s="876"/>
      <c r="AQ18" s="877"/>
      <c r="AR18" s="875">
        <f>SUM(AR13:AX17)</f>
        <v>22</v>
      </c>
      <c r="AS18" s="876"/>
      <c r="AT18" s="876"/>
      <c r="AU18" s="876"/>
      <c r="AV18" s="876"/>
      <c r="AW18" s="876"/>
      <c r="AX18" s="878"/>
    </row>
    <row r="19" spans="1:50" ht="24.75" customHeight="1" x14ac:dyDescent="0.2">
      <c r="A19" s="610"/>
      <c r="B19" s="611"/>
      <c r="C19" s="611"/>
      <c r="D19" s="611"/>
      <c r="E19" s="611"/>
      <c r="F19" s="612"/>
      <c r="G19" s="873" t="s">
        <v>9</v>
      </c>
      <c r="H19" s="874"/>
      <c r="I19" s="874"/>
      <c r="J19" s="874"/>
      <c r="K19" s="874"/>
      <c r="L19" s="874"/>
      <c r="M19" s="874"/>
      <c r="N19" s="874"/>
      <c r="O19" s="874"/>
      <c r="P19" s="653">
        <v>28.1</v>
      </c>
      <c r="Q19" s="654"/>
      <c r="R19" s="654"/>
      <c r="S19" s="654"/>
      <c r="T19" s="654"/>
      <c r="U19" s="654"/>
      <c r="V19" s="655"/>
      <c r="W19" s="653">
        <v>19.600000000000001</v>
      </c>
      <c r="X19" s="654"/>
      <c r="Y19" s="654"/>
      <c r="Z19" s="654"/>
      <c r="AA19" s="654"/>
      <c r="AB19" s="654"/>
      <c r="AC19" s="655"/>
      <c r="AD19" s="653">
        <v>22</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2">
      <c r="A20" s="610"/>
      <c r="B20" s="611"/>
      <c r="C20" s="611"/>
      <c r="D20" s="611"/>
      <c r="E20" s="611"/>
      <c r="F20" s="612"/>
      <c r="G20" s="873" t="s">
        <v>10</v>
      </c>
      <c r="H20" s="874"/>
      <c r="I20" s="874"/>
      <c r="J20" s="874"/>
      <c r="K20" s="874"/>
      <c r="L20" s="874"/>
      <c r="M20" s="874"/>
      <c r="N20" s="874"/>
      <c r="O20" s="874"/>
      <c r="P20" s="311">
        <f>IF(P18=0, "-", SUM(P19)/P18)</f>
        <v>1.357487922705314</v>
      </c>
      <c r="Q20" s="311"/>
      <c r="R20" s="311"/>
      <c r="S20" s="311"/>
      <c r="T20" s="311"/>
      <c r="U20" s="311"/>
      <c r="V20" s="311"/>
      <c r="W20" s="311">
        <f t="shared" ref="W20" si="0">IF(W18=0, "-", SUM(W19)/W18)</f>
        <v>0.85217391304347834</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6"/>
      <c r="B21" s="847"/>
      <c r="C21" s="847"/>
      <c r="D21" s="847"/>
      <c r="E21" s="847"/>
      <c r="F21" s="948"/>
      <c r="G21" s="309" t="s">
        <v>497</v>
      </c>
      <c r="H21" s="310"/>
      <c r="I21" s="310"/>
      <c r="J21" s="310"/>
      <c r="K21" s="310"/>
      <c r="L21" s="310"/>
      <c r="M21" s="310"/>
      <c r="N21" s="310"/>
      <c r="O21" s="310"/>
      <c r="P21" s="311">
        <f>IF(P19=0, "-", SUM(P19)/SUM(P13,P14))</f>
        <v>1.357487922705314</v>
      </c>
      <c r="Q21" s="311"/>
      <c r="R21" s="311"/>
      <c r="S21" s="311"/>
      <c r="T21" s="311"/>
      <c r="U21" s="311"/>
      <c r="V21" s="311"/>
      <c r="W21" s="311">
        <f t="shared" ref="W21" si="2">IF(W19=0, "-", SUM(W19)/SUM(W13,W14))</f>
        <v>0.85217391304347834</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2">
      <c r="A23" s="969"/>
      <c r="B23" s="970"/>
      <c r="C23" s="970"/>
      <c r="D23" s="970"/>
      <c r="E23" s="970"/>
      <c r="F23" s="971"/>
      <c r="G23" s="954" t="s">
        <v>564</v>
      </c>
      <c r="H23" s="955"/>
      <c r="I23" s="955"/>
      <c r="J23" s="955"/>
      <c r="K23" s="955"/>
      <c r="L23" s="955"/>
      <c r="M23" s="955"/>
      <c r="N23" s="955"/>
      <c r="O23" s="956"/>
      <c r="P23" s="921">
        <v>22</v>
      </c>
      <c r="Q23" s="922"/>
      <c r="R23" s="922"/>
      <c r="S23" s="922"/>
      <c r="T23" s="922"/>
      <c r="U23" s="922"/>
      <c r="V23" s="939"/>
      <c r="W23" s="921">
        <v>22</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57"/>
      <c r="H24" s="958"/>
      <c r="I24" s="958"/>
      <c r="J24" s="958"/>
      <c r="K24" s="958"/>
      <c r="L24" s="958"/>
      <c r="M24" s="958"/>
      <c r="N24" s="958"/>
      <c r="O24" s="959"/>
      <c r="P24" s="653"/>
      <c r="Q24" s="654"/>
      <c r="R24" s="654"/>
      <c r="S24" s="654"/>
      <c r="T24" s="654"/>
      <c r="U24" s="654"/>
      <c r="V24" s="655"/>
      <c r="W24" s="653"/>
      <c r="X24" s="654"/>
      <c r="Y24" s="654"/>
      <c r="Z24" s="654"/>
      <c r="AA24" s="654"/>
      <c r="AB24" s="654"/>
      <c r="AC24" s="655"/>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2">
      <c r="A25" s="969"/>
      <c r="B25" s="970"/>
      <c r="C25" s="970"/>
      <c r="D25" s="970"/>
      <c r="E25" s="970"/>
      <c r="F25" s="971"/>
      <c r="G25" s="957"/>
      <c r="H25" s="958"/>
      <c r="I25" s="958"/>
      <c r="J25" s="958"/>
      <c r="K25" s="958"/>
      <c r="L25" s="958"/>
      <c r="M25" s="958"/>
      <c r="N25" s="958"/>
      <c r="O25" s="959"/>
      <c r="P25" s="653"/>
      <c r="Q25" s="654"/>
      <c r="R25" s="654"/>
      <c r="S25" s="654"/>
      <c r="T25" s="654"/>
      <c r="U25" s="654"/>
      <c r="V25" s="655"/>
      <c r="W25" s="653"/>
      <c r="X25" s="654"/>
      <c r="Y25" s="654"/>
      <c r="Z25" s="654"/>
      <c r="AA25" s="654"/>
      <c r="AB25" s="654"/>
      <c r="AC25" s="655"/>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2">
      <c r="A26" s="969"/>
      <c r="B26" s="970"/>
      <c r="C26" s="970"/>
      <c r="D26" s="970"/>
      <c r="E26" s="970"/>
      <c r="F26" s="971"/>
      <c r="G26" s="957"/>
      <c r="H26" s="958"/>
      <c r="I26" s="958"/>
      <c r="J26" s="958"/>
      <c r="K26" s="958"/>
      <c r="L26" s="958"/>
      <c r="M26" s="958"/>
      <c r="N26" s="958"/>
      <c r="O26" s="959"/>
      <c r="P26" s="653"/>
      <c r="Q26" s="654"/>
      <c r="R26" s="654"/>
      <c r="S26" s="654"/>
      <c r="T26" s="654"/>
      <c r="U26" s="654"/>
      <c r="V26" s="655"/>
      <c r="W26" s="653"/>
      <c r="X26" s="654"/>
      <c r="Y26" s="654"/>
      <c r="Z26" s="654"/>
      <c r="AA26" s="654"/>
      <c r="AB26" s="654"/>
      <c r="AC26" s="655"/>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2">
      <c r="A27" s="969"/>
      <c r="B27" s="970"/>
      <c r="C27" s="970"/>
      <c r="D27" s="970"/>
      <c r="E27" s="970"/>
      <c r="F27" s="971"/>
      <c r="G27" s="957"/>
      <c r="H27" s="958"/>
      <c r="I27" s="958"/>
      <c r="J27" s="958"/>
      <c r="K27" s="958"/>
      <c r="L27" s="958"/>
      <c r="M27" s="958"/>
      <c r="N27" s="958"/>
      <c r="O27" s="959"/>
      <c r="P27" s="653"/>
      <c r="Q27" s="654"/>
      <c r="R27" s="654"/>
      <c r="S27" s="654"/>
      <c r="T27" s="654"/>
      <c r="U27" s="654"/>
      <c r="V27" s="655"/>
      <c r="W27" s="653"/>
      <c r="X27" s="654"/>
      <c r="Y27" s="654"/>
      <c r="Z27" s="654"/>
      <c r="AA27" s="654"/>
      <c r="AB27" s="654"/>
      <c r="AC27" s="655"/>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9"/>
      <c r="B28" s="970"/>
      <c r="C28" s="970"/>
      <c r="D28" s="970"/>
      <c r="E28" s="970"/>
      <c r="F28" s="971"/>
      <c r="G28" s="960" t="s">
        <v>478</v>
      </c>
      <c r="H28" s="961"/>
      <c r="I28" s="961"/>
      <c r="J28" s="961"/>
      <c r="K28" s="961"/>
      <c r="L28" s="961"/>
      <c r="M28" s="961"/>
      <c r="N28" s="961"/>
      <c r="O28" s="962"/>
      <c r="P28" s="875">
        <f>P29-SUM(P23:P27)</f>
        <v>0</v>
      </c>
      <c r="Q28" s="876"/>
      <c r="R28" s="876"/>
      <c r="S28" s="876"/>
      <c r="T28" s="876"/>
      <c r="U28" s="876"/>
      <c r="V28" s="877"/>
      <c r="W28" s="875">
        <f>W29-SUM(W23:W27)</f>
        <v>0</v>
      </c>
      <c r="X28" s="876"/>
      <c r="Y28" s="876"/>
      <c r="Z28" s="876"/>
      <c r="AA28" s="876"/>
      <c r="AB28" s="876"/>
      <c r="AC28" s="877"/>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63" t="s">
        <v>475</v>
      </c>
      <c r="H29" s="964"/>
      <c r="I29" s="964"/>
      <c r="J29" s="964"/>
      <c r="K29" s="964"/>
      <c r="L29" s="964"/>
      <c r="M29" s="964"/>
      <c r="N29" s="964"/>
      <c r="O29" s="965"/>
      <c r="P29" s="935">
        <f>AK13</f>
        <v>22</v>
      </c>
      <c r="Q29" s="936"/>
      <c r="R29" s="936"/>
      <c r="S29" s="936"/>
      <c r="T29" s="936"/>
      <c r="U29" s="936"/>
      <c r="V29" s="937"/>
      <c r="W29" s="935">
        <f>AR13</f>
        <v>22</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7" t="s">
        <v>472</v>
      </c>
      <c r="AN30" s="917"/>
      <c r="AO30" s="917"/>
      <c r="AP30" s="855"/>
      <c r="AQ30" s="764" t="s">
        <v>355</v>
      </c>
      <c r="AR30" s="765"/>
      <c r="AS30" s="765"/>
      <c r="AT30" s="766"/>
      <c r="AU30" s="771" t="s">
        <v>253</v>
      </c>
      <c r="AV30" s="771"/>
      <c r="AW30" s="771"/>
      <c r="AX30" s="918"/>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v>32</v>
      </c>
      <c r="AR31" s="193"/>
      <c r="AS31" s="126" t="s">
        <v>356</v>
      </c>
      <c r="AT31" s="127"/>
      <c r="AU31" s="192" t="s">
        <v>616</v>
      </c>
      <c r="AV31" s="192"/>
      <c r="AW31" s="394" t="s">
        <v>300</v>
      </c>
      <c r="AX31" s="395"/>
    </row>
    <row r="32" spans="1:50" ht="27.5" customHeight="1" x14ac:dyDescent="0.2">
      <c r="A32" s="399"/>
      <c r="B32" s="397"/>
      <c r="C32" s="397"/>
      <c r="D32" s="397"/>
      <c r="E32" s="397"/>
      <c r="F32" s="398"/>
      <c r="G32" s="557" t="s">
        <v>565</v>
      </c>
      <c r="H32" s="558"/>
      <c r="I32" s="558"/>
      <c r="J32" s="558"/>
      <c r="K32" s="558"/>
      <c r="L32" s="558"/>
      <c r="M32" s="558"/>
      <c r="N32" s="558"/>
      <c r="O32" s="559"/>
      <c r="P32" s="98" t="s">
        <v>566</v>
      </c>
      <c r="Q32" s="98"/>
      <c r="R32" s="98"/>
      <c r="S32" s="98"/>
      <c r="T32" s="98"/>
      <c r="U32" s="98"/>
      <c r="V32" s="98"/>
      <c r="W32" s="98"/>
      <c r="X32" s="99"/>
      <c r="Y32" s="467" t="s">
        <v>12</v>
      </c>
      <c r="Z32" s="527"/>
      <c r="AA32" s="528"/>
      <c r="AB32" s="758" t="s">
        <v>567</v>
      </c>
      <c r="AC32" s="758"/>
      <c r="AD32" s="758"/>
      <c r="AE32" s="211">
        <v>5</v>
      </c>
      <c r="AF32" s="212"/>
      <c r="AG32" s="212"/>
      <c r="AH32" s="212"/>
      <c r="AI32" s="211">
        <v>5</v>
      </c>
      <c r="AJ32" s="212"/>
      <c r="AK32" s="212"/>
      <c r="AL32" s="212"/>
      <c r="AM32" s="211"/>
      <c r="AN32" s="212"/>
      <c r="AO32" s="212"/>
      <c r="AP32" s="212"/>
      <c r="AQ32" s="333" t="s">
        <v>568</v>
      </c>
      <c r="AR32" s="200"/>
      <c r="AS32" s="200"/>
      <c r="AT32" s="334"/>
      <c r="AU32" s="212" t="s">
        <v>570</v>
      </c>
      <c r="AV32" s="212"/>
      <c r="AW32" s="212"/>
      <c r="AX32" s="214"/>
    </row>
    <row r="33" spans="1:50" ht="27.5" customHeight="1" x14ac:dyDescent="0.2">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758" t="s">
        <v>567</v>
      </c>
      <c r="AC33" s="758"/>
      <c r="AD33" s="758"/>
      <c r="AE33" s="211">
        <v>3</v>
      </c>
      <c r="AF33" s="212"/>
      <c r="AG33" s="212"/>
      <c r="AH33" s="212"/>
      <c r="AI33" s="211">
        <v>3</v>
      </c>
      <c r="AJ33" s="212"/>
      <c r="AK33" s="212"/>
      <c r="AL33" s="212"/>
      <c r="AM33" s="211">
        <v>3</v>
      </c>
      <c r="AN33" s="212"/>
      <c r="AO33" s="212"/>
      <c r="AP33" s="212"/>
      <c r="AQ33" s="333">
        <v>3</v>
      </c>
      <c r="AR33" s="200"/>
      <c r="AS33" s="200"/>
      <c r="AT33" s="334"/>
      <c r="AU33" s="212" t="s">
        <v>616</v>
      </c>
      <c r="AV33" s="212"/>
      <c r="AW33" s="212"/>
      <c r="AX33" s="214"/>
    </row>
    <row r="34" spans="1:50" ht="55.25" customHeight="1" x14ac:dyDescent="0.2">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160</v>
      </c>
      <c r="AF34" s="212"/>
      <c r="AG34" s="212"/>
      <c r="AH34" s="212"/>
      <c r="AI34" s="211">
        <v>160</v>
      </c>
      <c r="AJ34" s="212"/>
      <c r="AK34" s="212"/>
      <c r="AL34" s="212"/>
      <c r="AM34" s="211"/>
      <c r="AN34" s="212"/>
      <c r="AO34" s="212"/>
      <c r="AP34" s="212"/>
      <c r="AQ34" s="333" t="s">
        <v>569</v>
      </c>
      <c r="AR34" s="200"/>
      <c r="AS34" s="200"/>
      <c r="AT34" s="334"/>
      <c r="AU34" s="212" t="s">
        <v>570</v>
      </c>
      <c r="AV34" s="212"/>
      <c r="AW34" s="212"/>
      <c r="AX34" s="214"/>
    </row>
    <row r="35" spans="1:50" ht="23.5" customHeight="1" x14ac:dyDescent="0.2">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v>32</v>
      </c>
      <c r="AR38" s="193"/>
      <c r="AS38" s="126" t="s">
        <v>356</v>
      </c>
      <c r="AT38" s="127"/>
      <c r="AU38" s="192" t="s">
        <v>616</v>
      </c>
      <c r="AV38" s="192"/>
      <c r="AW38" s="394" t="s">
        <v>300</v>
      </c>
      <c r="AX38" s="395"/>
    </row>
    <row r="39" spans="1:50" ht="27.9" customHeight="1" x14ac:dyDescent="0.2">
      <c r="A39" s="399"/>
      <c r="B39" s="397"/>
      <c r="C39" s="397"/>
      <c r="D39" s="397"/>
      <c r="E39" s="397"/>
      <c r="F39" s="398"/>
      <c r="G39" s="557" t="s">
        <v>572</v>
      </c>
      <c r="H39" s="558"/>
      <c r="I39" s="558"/>
      <c r="J39" s="558"/>
      <c r="K39" s="558"/>
      <c r="L39" s="558"/>
      <c r="M39" s="558"/>
      <c r="N39" s="558"/>
      <c r="O39" s="559"/>
      <c r="P39" s="98" t="s">
        <v>573</v>
      </c>
      <c r="Q39" s="98"/>
      <c r="R39" s="98"/>
      <c r="S39" s="98"/>
      <c r="T39" s="98"/>
      <c r="U39" s="98"/>
      <c r="V39" s="98"/>
      <c r="W39" s="98"/>
      <c r="X39" s="99"/>
      <c r="Y39" s="467" t="s">
        <v>12</v>
      </c>
      <c r="Z39" s="527"/>
      <c r="AA39" s="528"/>
      <c r="AB39" s="758" t="s">
        <v>574</v>
      </c>
      <c r="AC39" s="758"/>
      <c r="AD39" s="758"/>
      <c r="AE39" s="414">
        <v>535</v>
      </c>
      <c r="AF39" s="414"/>
      <c r="AG39" s="414"/>
      <c r="AH39" s="414"/>
      <c r="AI39" s="211">
        <v>520</v>
      </c>
      <c r="AJ39" s="212"/>
      <c r="AK39" s="212"/>
      <c r="AL39" s="212"/>
      <c r="AM39" s="211"/>
      <c r="AN39" s="212"/>
      <c r="AO39" s="212"/>
      <c r="AP39" s="212"/>
      <c r="AQ39" s="333" t="s">
        <v>570</v>
      </c>
      <c r="AR39" s="200"/>
      <c r="AS39" s="200"/>
      <c r="AT39" s="334"/>
      <c r="AU39" s="211" t="s">
        <v>570</v>
      </c>
      <c r="AV39" s="212"/>
      <c r="AW39" s="212"/>
      <c r="AX39" s="214"/>
    </row>
    <row r="40" spans="1:50" ht="27.9" customHeight="1" x14ac:dyDescent="0.2">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758" t="s">
        <v>574</v>
      </c>
      <c r="AC40" s="758"/>
      <c r="AD40" s="758"/>
      <c r="AE40" s="414">
        <v>575</v>
      </c>
      <c r="AF40" s="414"/>
      <c r="AG40" s="414"/>
      <c r="AH40" s="414"/>
      <c r="AI40" s="414">
        <v>535</v>
      </c>
      <c r="AJ40" s="414"/>
      <c r="AK40" s="414"/>
      <c r="AL40" s="414"/>
      <c r="AM40" s="211">
        <v>520</v>
      </c>
      <c r="AN40" s="212"/>
      <c r="AO40" s="212"/>
      <c r="AP40" s="212"/>
      <c r="AQ40" s="333"/>
      <c r="AR40" s="200"/>
      <c r="AS40" s="200"/>
      <c r="AT40" s="334"/>
      <c r="AU40" s="544" t="s">
        <v>617</v>
      </c>
      <c r="AV40" s="544"/>
      <c r="AW40" s="544"/>
      <c r="AX40" s="544"/>
    </row>
    <row r="41" spans="1:50" ht="70.25" customHeight="1" thickBot="1" x14ac:dyDescent="0.2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v>93</v>
      </c>
      <c r="AF41" s="212"/>
      <c r="AG41" s="212"/>
      <c r="AH41" s="212"/>
      <c r="AI41" s="211">
        <v>97</v>
      </c>
      <c r="AJ41" s="212"/>
      <c r="AK41" s="212"/>
      <c r="AL41" s="212"/>
      <c r="AM41" s="211" t="s">
        <v>561</v>
      </c>
      <c r="AN41" s="212"/>
      <c r="AO41" s="212"/>
      <c r="AP41" s="212"/>
      <c r="AQ41" s="333" t="s">
        <v>570</v>
      </c>
      <c r="AR41" s="200"/>
      <c r="AS41" s="200"/>
      <c r="AT41" s="334"/>
      <c r="AU41" s="212" t="s">
        <v>570</v>
      </c>
      <c r="AV41" s="212"/>
      <c r="AW41" s="212"/>
      <c r="AX41" s="214"/>
    </row>
    <row r="42" spans="1:50" ht="23.5" hidden="1"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5" hidden="1" customHeight="1" x14ac:dyDescent="0.2">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5" hidden="1" customHeight="1" x14ac:dyDescent="0.2">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5" hidden="1" customHeight="1" x14ac:dyDescent="0.2">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5" hidden="1" customHeight="1" x14ac:dyDescent="0.2">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5" hidden="1" customHeight="1" x14ac:dyDescent="0.2">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5" hidden="1" customHeight="1" x14ac:dyDescent="0.2">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5" hidden="1" customHeight="1" x14ac:dyDescent="0.2">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5" hidden="1" customHeight="1" x14ac:dyDescent="0.2">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5" hidden="1" customHeight="1" x14ac:dyDescent="0.2">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5" hidden="1" customHeight="1" x14ac:dyDescent="0.2">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5" hidden="1" customHeight="1" x14ac:dyDescent="0.2">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5" hidden="1" customHeight="1" x14ac:dyDescent="0.2">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70" hidden="1" customHeight="1" x14ac:dyDescent="0.2">
      <c r="A78" s="328" t="s">
        <v>530</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9"/>
    </row>
    <row r="80" spans="1:50" ht="18.75" hidden="1" customHeight="1" x14ac:dyDescent="0.2">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2"/>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hidden="1" customHeight="1" x14ac:dyDescent="0.2">
      <c r="A83" s="862"/>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75" hidden="1" customHeight="1" x14ac:dyDescent="0.2">
      <c r="A84" s="862"/>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hidden="1" customHeight="1" x14ac:dyDescent="0.2">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5" hidden="1" customHeight="1" x14ac:dyDescent="0.2">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5" hidden="1" customHeight="1" x14ac:dyDescent="0.2">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5" hidden="1" customHeight="1" x14ac:dyDescent="0.2">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5" hidden="1" customHeight="1" x14ac:dyDescent="0.2">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5" hidden="1" customHeight="1" x14ac:dyDescent="0.2">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5" hidden="1" customHeight="1" x14ac:dyDescent="0.2">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5" hidden="1" customHeight="1" x14ac:dyDescent="0.2">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5" hidden="1" customHeight="1" x14ac:dyDescent="0.2">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5" hidden="1" customHeight="1" thickBot="1" x14ac:dyDescent="0.25">
      <c r="A99" s="863"/>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5" t="s">
        <v>13</v>
      </c>
      <c r="Z99" s="896"/>
      <c r="AA99" s="897"/>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5" customHeight="1" x14ac:dyDescent="0.2">
      <c r="A101" s="418"/>
      <c r="B101" s="419"/>
      <c r="C101" s="419"/>
      <c r="D101" s="419"/>
      <c r="E101" s="419"/>
      <c r="F101" s="420"/>
      <c r="G101" s="98" t="s">
        <v>615</v>
      </c>
      <c r="H101" s="98"/>
      <c r="I101" s="98"/>
      <c r="J101" s="98"/>
      <c r="K101" s="98"/>
      <c r="L101" s="98"/>
      <c r="M101" s="98"/>
      <c r="N101" s="98"/>
      <c r="O101" s="98"/>
      <c r="P101" s="98"/>
      <c r="Q101" s="98"/>
      <c r="R101" s="98"/>
      <c r="S101" s="98"/>
      <c r="T101" s="98"/>
      <c r="U101" s="98"/>
      <c r="V101" s="98"/>
      <c r="W101" s="98"/>
      <c r="X101" s="99"/>
      <c r="Y101" s="538" t="s">
        <v>55</v>
      </c>
      <c r="Z101" s="539"/>
      <c r="AA101" s="540"/>
      <c r="AB101" s="457" t="s">
        <v>618</v>
      </c>
      <c r="AC101" s="457"/>
      <c r="AD101" s="457"/>
      <c r="AE101" s="414">
        <v>3</v>
      </c>
      <c r="AF101" s="414"/>
      <c r="AG101" s="414"/>
      <c r="AH101" s="414"/>
      <c r="AI101" s="211">
        <v>3</v>
      </c>
      <c r="AJ101" s="212"/>
      <c r="AK101" s="212"/>
      <c r="AL101" s="213"/>
      <c r="AM101" s="211">
        <v>6</v>
      </c>
      <c r="AN101" s="212"/>
      <c r="AO101" s="212"/>
      <c r="AP101" s="213"/>
      <c r="AQ101" s="211" t="s">
        <v>560</v>
      </c>
      <c r="AR101" s="212"/>
      <c r="AS101" s="212"/>
      <c r="AT101" s="213"/>
      <c r="AU101" s="211" t="s">
        <v>575</v>
      </c>
      <c r="AV101" s="212"/>
      <c r="AW101" s="212"/>
      <c r="AX101" s="213"/>
    </row>
    <row r="102" spans="1:60" ht="23.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618</v>
      </c>
      <c r="AC102" s="457"/>
      <c r="AD102" s="457"/>
      <c r="AE102" s="414">
        <v>3</v>
      </c>
      <c r="AF102" s="414"/>
      <c r="AG102" s="414"/>
      <c r="AH102" s="414"/>
      <c r="AI102" s="414">
        <v>3</v>
      </c>
      <c r="AJ102" s="414"/>
      <c r="AK102" s="414"/>
      <c r="AL102" s="414"/>
      <c r="AM102" s="414">
        <v>3</v>
      </c>
      <c r="AN102" s="414"/>
      <c r="AO102" s="414"/>
      <c r="AP102" s="414"/>
      <c r="AQ102" s="266">
        <v>3</v>
      </c>
      <c r="AR102" s="267"/>
      <c r="AS102" s="267"/>
      <c r="AT102" s="312"/>
      <c r="AU102" s="266">
        <v>3</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464"/>
      <c r="AC104" s="465"/>
      <c r="AD104" s="46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2"/>
      <c r="AC107" s="893"/>
      <c r="AD107" s="89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2"/>
      <c r="AC110" s="893"/>
      <c r="AD110" s="89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2"/>
      <c r="AC113" s="893"/>
      <c r="AD113" s="89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541</v>
      </c>
      <c r="AR115" s="588"/>
      <c r="AS115" s="588"/>
      <c r="AT115" s="588"/>
      <c r="AU115" s="588"/>
      <c r="AV115" s="588"/>
      <c r="AW115" s="588"/>
      <c r="AX115" s="589"/>
    </row>
    <row r="116" spans="1:50" ht="23.5" customHeight="1" x14ac:dyDescent="0.2">
      <c r="A116" s="435"/>
      <c r="B116" s="436"/>
      <c r="C116" s="436"/>
      <c r="D116" s="436"/>
      <c r="E116" s="436"/>
      <c r="F116" s="437"/>
      <c r="G116" s="389" t="s">
        <v>622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618</v>
      </c>
      <c r="AC116" s="457"/>
      <c r="AD116" s="457"/>
      <c r="AE116" s="414">
        <v>9366667</v>
      </c>
      <c r="AF116" s="414"/>
      <c r="AG116" s="414"/>
      <c r="AH116" s="414"/>
      <c r="AI116" s="414">
        <v>6533333</v>
      </c>
      <c r="AJ116" s="414"/>
      <c r="AK116" s="414"/>
      <c r="AL116" s="414"/>
      <c r="AM116" s="414">
        <v>3666667</v>
      </c>
      <c r="AN116" s="414"/>
      <c r="AO116" s="414"/>
      <c r="AP116" s="414"/>
      <c r="AQ116" s="211">
        <v>7333333</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619</v>
      </c>
      <c r="AC117" s="469"/>
      <c r="AD117" s="470"/>
      <c r="AE117" s="544" t="s">
        <v>625</v>
      </c>
      <c r="AF117" s="544"/>
      <c r="AG117" s="544"/>
      <c r="AH117" s="544"/>
      <c r="AI117" s="544" t="s">
        <v>626</v>
      </c>
      <c r="AJ117" s="544"/>
      <c r="AK117" s="544"/>
      <c r="AL117" s="544"/>
      <c r="AM117" s="898" t="s">
        <v>627</v>
      </c>
      <c r="AN117" s="899"/>
      <c r="AO117" s="899"/>
      <c r="AP117" s="900"/>
      <c r="AQ117" s="544" t="s">
        <v>628</v>
      </c>
      <c r="AR117" s="544"/>
      <c r="AS117" s="544"/>
      <c r="AT117" s="544"/>
      <c r="AU117" s="544"/>
      <c r="AV117" s="544"/>
      <c r="AW117" s="544"/>
      <c r="AX117" s="545"/>
    </row>
    <row r="118" spans="1:50" ht="23.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541</v>
      </c>
      <c r="AR118" s="588"/>
      <c r="AS118" s="588"/>
      <c r="AT118" s="588"/>
      <c r="AU118" s="588"/>
      <c r="AV118" s="588"/>
      <c r="AW118" s="588"/>
      <c r="AX118" s="589"/>
    </row>
    <row r="119" spans="1:50" ht="23.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541</v>
      </c>
      <c r="AR121" s="588"/>
      <c r="AS121" s="588"/>
      <c r="AT121" s="588"/>
      <c r="AU121" s="588"/>
      <c r="AV121" s="588"/>
      <c r="AW121" s="588"/>
      <c r="AX121" s="589"/>
    </row>
    <row r="122" spans="1:50" ht="23.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541</v>
      </c>
      <c r="AR124" s="588"/>
      <c r="AS124" s="588"/>
      <c r="AT124" s="588"/>
      <c r="AU124" s="588"/>
      <c r="AV124" s="588"/>
      <c r="AW124" s="588"/>
      <c r="AX124" s="589"/>
    </row>
    <row r="125" spans="1:50" ht="23.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5" hidden="1" customHeight="1" x14ac:dyDescent="0.2">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87" t="s">
        <v>541</v>
      </c>
      <c r="AR127" s="588"/>
      <c r="AS127" s="588"/>
      <c r="AT127" s="588"/>
      <c r="AU127" s="588"/>
      <c r="AV127" s="588"/>
      <c r="AW127" s="588"/>
      <c r="AX127" s="589"/>
    </row>
    <row r="128" spans="1:50" ht="23.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15" customHeight="1" x14ac:dyDescent="0.2">
      <c r="A130" s="181" t="s">
        <v>369</v>
      </c>
      <c r="B130" s="178"/>
      <c r="C130" s="177" t="s">
        <v>366</v>
      </c>
      <c r="D130" s="178"/>
      <c r="E130" s="162" t="s">
        <v>399</v>
      </c>
      <c r="F130" s="163"/>
      <c r="G130" s="164" t="s">
        <v>466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15" customHeight="1" x14ac:dyDescent="0.2">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t="s">
        <v>620</v>
      </c>
      <c r="AV133" s="193"/>
      <c r="AW133" s="126" t="s">
        <v>300</v>
      </c>
      <c r="AX133" s="188"/>
    </row>
    <row r="134" spans="1:50" ht="39.75" customHeight="1" x14ac:dyDescent="0.2">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c r="AF134" s="200"/>
      <c r="AG134" s="200"/>
      <c r="AH134" s="200"/>
      <c r="AI134" s="199"/>
      <c r="AJ134" s="200"/>
      <c r="AK134" s="200"/>
      <c r="AL134" s="200"/>
      <c r="AM134" s="199"/>
      <c r="AN134" s="200"/>
      <c r="AO134" s="200"/>
      <c r="AP134" s="200"/>
      <c r="AQ134" s="199" t="s">
        <v>563</v>
      </c>
      <c r="AR134" s="200"/>
      <c r="AS134" s="200"/>
      <c r="AT134" s="200"/>
      <c r="AU134" s="199" t="s">
        <v>612</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1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1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1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1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1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1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1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1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3"/>
      <c r="E430" s="167" t="s">
        <v>388</v>
      </c>
      <c r="F430" s="168"/>
      <c r="G430" s="901" t="s">
        <v>384</v>
      </c>
      <c r="H430" s="116"/>
      <c r="I430" s="116"/>
      <c r="J430" s="902" t="s">
        <v>623</v>
      </c>
      <c r="K430" s="903"/>
      <c r="L430" s="903"/>
      <c r="M430" s="903"/>
      <c r="N430" s="903"/>
      <c r="O430" s="903"/>
      <c r="P430" s="903"/>
      <c r="Q430" s="903"/>
      <c r="R430" s="903"/>
      <c r="S430" s="903"/>
      <c r="T430" s="904"/>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5"/>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630</v>
      </c>
      <c r="AF432" s="193"/>
      <c r="AG432" s="126" t="s">
        <v>356</v>
      </c>
      <c r="AH432" s="127"/>
      <c r="AI432" s="149"/>
      <c r="AJ432" s="149"/>
      <c r="AK432" s="149"/>
      <c r="AL432" s="147"/>
      <c r="AM432" s="149"/>
      <c r="AN432" s="149"/>
      <c r="AO432" s="149"/>
      <c r="AP432" s="147"/>
      <c r="AQ432" s="586" t="s">
        <v>629</v>
      </c>
      <c r="AR432" s="193"/>
      <c r="AS432" s="126" t="s">
        <v>356</v>
      </c>
      <c r="AT432" s="127"/>
      <c r="AU432" s="193" t="s">
        <v>629</v>
      </c>
      <c r="AV432" s="193"/>
      <c r="AW432" s="126" t="s">
        <v>300</v>
      </c>
      <c r="AX432" s="188"/>
    </row>
    <row r="433" spans="1:50" ht="23.5" customHeight="1" x14ac:dyDescent="0.2">
      <c r="A433" s="182"/>
      <c r="B433" s="179"/>
      <c r="C433" s="173"/>
      <c r="D433" s="179"/>
      <c r="E433" s="335"/>
      <c r="F433" s="336"/>
      <c r="G433" s="97" t="s">
        <v>629</v>
      </c>
      <c r="H433" s="98"/>
      <c r="I433" s="98"/>
      <c r="J433" s="98"/>
      <c r="K433" s="98"/>
      <c r="L433" s="98"/>
      <c r="M433" s="98"/>
      <c r="N433" s="98"/>
      <c r="O433" s="98"/>
      <c r="P433" s="98"/>
      <c r="Q433" s="98"/>
      <c r="R433" s="98"/>
      <c r="S433" s="98"/>
      <c r="T433" s="98"/>
      <c r="U433" s="98"/>
      <c r="V433" s="98"/>
      <c r="W433" s="98"/>
      <c r="X433" s="99"/>
      <c r="Y433" s="194" t="s">
        <v>12</v>
      </c>
      <c r="Z433" s="195"/>
      <c r="AA433" s="196"/>
      <c r="AB433" s="206" t="s">
        <v>629</v>
      </c>
      <c r="AC433" s="206"/>
      <c r="AD433" s="206"/>
      <c r="AE433" s="333" t="s">
        <v>630</v>
      </c>
      <c r="AF433" s="200"/>
      <c r="AG433" s="200"/>
      <c r="AH433" s="200"/>
      <c r="AI433" s="333" t="s">
        <v>629</v>
      </c>
      <c r="AJ433" s="200"/>
      <c r="AK433" s="200"/>
      <c r="AL433" s="200"/>
      <c r="AM433" s="333" t="s">
        <v>629</v>
      </c>
      <c r="AN433" s="200"/>
      <c r="AO433" s="200"/>
      <c r="AP433" s="334"/>
      <c r="AQ433" s="333" t="s">
        <v>629</v>
      </c>
      <c r="AR433" s="200"/>
      <c r="AS433" s="200"/>
      <c r="AT433" s="334"/>
      <c r="AU433" s="200" t="s">
        <v>631</v>
      </c>
      <c r="AV433" s="200"/>
      <c r="AW433" s="200"/>
      <c r="AX433" s="201"/>
    </row>
    <row r="434" spans="1:50" ht="23.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629</v>
      </c>
      <c r="AC434" s="198"/>
      <c r="AD434" s="198"/>
      <c r="AE434" s="333" t="s">
        <v>630</v>
      </c>
      <c r="AF434" s="200"/>
      <c r="AG434" s="200"/>
      <c r="AH434" s="334"/>
      <c r="AI434" s="333" t="s">
        <v>632</v>
      </c>
      <c r="AJ434" s="200"/>
      <c r="AK434" s="200"/>
      <c r="AL434" s="200"/>
      <c r="AM434" s="333" t="s">
        <v>629</v>
      </c>
      <c r="AN434" s="200"/>
      <c r="AO434" s="200"/>
      <c r="AP434" s="334"/>
      <c r="AQ434" s="333" t="s">
        <v>629</v>
      </c>
      <c r="AR434" s="200"/>
      <c r="AS434" s="200"/>
      <c r="AT434" s="334"/>
      <c r="AU434" s="200" t="s">
        <v>629</v>
      </c>
      <c r="AV434" s="200"/>
      <c r="AW434" s="200"/>
      <c r="AX434" s="201"/>
    </row>
    <row r="435" spans="1:50" ht="23.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629</v>
      </c>
      <c r="AF435" s="200"/>
      <c r="AG435" s="200"/>
      <c r="AH435" s="334"/>
      <c r="AI435" s="333" t="s">
        <v>633</v>
      </c>
      <c r="AJ435" s="200"/>
      <c r="AK435" s="200"/>
      <c r="AL435" s="200"/>
      <c r="AM435" s="333" t="s">
        <v>629</v>
      </c>
      <c r="AN435" s="200"/>
      <c r="AO435" s="200"/>
      <c r="AP435" s="334"/>
      <c r="AQ435" s="333" t="s">
        <v>631</v>
      </c>
      <c r="AR435" s="200"/>
      <c r="AS435" s="200"/>
      <c r="AT435" s="334"/>
      <c r="AU435" s="200" t="s">
        <v>629</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634</v>
      </c>
      <c r="AF457" s="193"/>
      <c r="AG457" s="126" t="s">
        <v>356</v>
      </c>
      <c r="AH457" s="127"/>
      <c r="AI457" s="149"/>
      <c r="AJ457" s="149"/>
      <c r="AK457" s="149"/>
      <c r="AL457" s="147"/>
      <c r="AM457" s="149"/>
      <c r="AN457" s="149"/>
      <c r="AO457" s="149"/>
      <c r="AP457" s="147"/>
      <c r="AQ457" s="586" t="s">
        <v>629</v>
      </c>
      <c r="AR457" s="193"/>
      <c r="AS457" s="126" t="s">
        <v>356</v>
      </c>
      <c r="AT457" s="127"/>
      <c r="AU457" s="193" t="s">
        <v>630</v>
      </c>
      <c r="AV457" s="193"/>
      <c r="AW457" s="126" t="s">
        <v>300</v>
      </c>
      <c r="AX457" s="188"/>
    </row>
    <row r="458" spans="1:50" ht="23.5" customHeight="1" x14ac:dyDescent="0.2">
      <c r="A458" s="182"/>
      <c r="B458" s="179"/>
      <c r="C458" s="173"/>
      <c r="D458" s="179"/>
      <c r="E458" s="335"/>
      <c r="F458" s="336"/>
      <c r="G458" s="97" t="s">
        <v>629</v>
      </c>
      <c r="H458" s="98"/>
      <c r="I458" s="98"/>
      <c r="J458" s="98"/>
      <c r="K458" s="98"/>
      <c r="L458" s="98"/>
      <c r="M458" s="98"/>
      <c r="N458" s="98"/>
      <c r="O458" s="98"/>
      <c r="P458" s="98"/>
      <c r="Q458" s="98"/>
      <c r="R458" s="98"/>
      <c r="S458" s="98"/>
      <c r="T458" s="98"/>
      <c r="U458" s="98"/>
      <c r="V458" s="98"/>
      <c r="W458" s="98"/>
      <c r="X458" s="99"/>
      <c r="Y458" s="194" t="s">
        <v>12</v>
      </c>
      <c r="Z458" s="195"/>
      <c r="AA458" s="196"/>
      <c r="AB458" s="206" t="s">
        <v>629</v>
      </c>
      <c r="AC458" s="206"/>
      <c r="AD458" s="206"/>
      <c r="AE458" s="333" t="s">
        <v>629</v>
      </c>
      <c r="AF458" s="200"/>
      <c r="AG458" s="200"/>
      <c r="AH458" s="200"/>
      <c r="AI458" s="333" t="s">
        <v>629</v>
      </c>
      <c r="AJ458" s="200"/>
      <c r="AK458" s="200"/>
      <c r="AL458" s="200"/>
      <c r="AM458" s="333" t="s">
        <v>631</v>
      </c>
      <c r="AN458" s="200"/>
      <c r="AO458" s="200"/>
      <c r="AP458" s="334"/>
      <c r="AQ458" s="333" t="s">
        <v>629</v>
      </c>
      <c r="AR458" s="200"/>
      <c r="AS458" s="200"/>
      <c r="AT458" s="334"/>
      <c r="AU458" s="200" t="s">
        <v>629</v>
      </c>
      <c r="AV458" s="200"/>
      <c r="AW458" s="200"/>
      <c r="AX458" s="201"/>
    </row>
    <row r="459" spans="1:50" ht="23.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629</v>
      </c>
      <c r="AC459" s="198"/>
      <c r="AD459" s="198"/>
      <c r="AE459" s="333" t="s">
        <v>629</v>
      </c>
      <c r="AF459" s="200"/>
      <c r="AG459" s="200"/>
      <c r="AH459" s="334"/>
      <c r="AI459" s="333" t="s">
        <v>635</v>
      </c>
      <c r="AJ459" s="200"/>
      <c r="AK459" s="200"/>
      <c r="AL459" s="200"/>
      <c r="AM459" s="333" t="s">
        <v>635</v>
      </c>
      <c r="AN459" s="200"/>
      <c r="AO459" s="200"/>
      <c r="AP459" s="334"/>
      <c r="AQ459" s="333" t="s">
        <v>629</v>
      </c>
      <c r="AR459" s="200"/>
      <c r="AS459" s="200"/>
      <c r="AT459" s="334"/>
      <c r="AU459" s="200" t="s">
        <v>629</v>
      </c>
      <c r="AV459" s="200"/>
      <c r="AW459" s="200"/>
      <c r="AX459" s="201"/>
    </row>
    <row r="460" spans="1:50" ht="23.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629</v>
      </c>
      <c r="AF460" s="200"/>
      <c r="AG460" s="200"/>
      <c r="AH460" s="334"/>
      <c r="AI460" s="333" t="s">
        <v>629</v>
      </c>
      <c r="AJ460" s="200"/>
      <c r="AK460" s="200"/>
      <c r="AL460" s="200"/>
      <c r="AM460" s="333" t="s">
        <v>629</v>
      </c>
      <c r="AN460" s="200"/>
      <c r="AO460" s="200"/>
      <c r="AP460" s="334"/>
      <c r="AQ460" s="333" t="s">
        <v>629</v>
      </c>
      <c r="AR460" s="200"/>
      <c r="AS460" s="200"/>
      <c r="AT460" s="334"/>
      <c r="AU460" s="200" t="s">
        <v>636</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75"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5"/>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7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5"/>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7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5"/>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7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5"/>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75"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629</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15"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15"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27.15" customHeight="1" x14ac:dyDescent="0.2">
      <c r="A702" s="867" t="s">
        <v>259</v>
      </c>
      <c r="B702" s="868"/>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554</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65.150000000000006" customHeight="1" x14ac:dyDescent="0.2">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554</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59" customHeight="1" x14ac:dyDescent="0.2">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554</v>
      </c>
      <c r="AE704" s="780"/>
      <c r="AF704" s="780"/>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15" customHeight="1" x14ac:dyDescent="0.2">
      <c r="A705" s="636" t="s">
        <v>39</v>
      </c>
      <c r="B705" s="637"/>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0" t="s">
        <v>554</v>
      </c>
      <c r="AE705" s="711"/>
      <c r="AF705" s="711"/>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38"/>
      <c r="B706" s="639"/>
      <c r="C706" s="791"/>
      <c r="D706" s="792"/>
      <c r="E706" s="726" t="s">
        <v>528</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583</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38"/>
      <c r="B707" s="639"/>
      <c r="C707" s="793"/>
      <c r="D707" s="794"/>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2" t="s">
        <v>584</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0" t="s">
        <v>556</v>
      </c>
      <c r="AE708" s="601"/>
      <c r="AF708" s="601"/>
      <c r="AG708" s="738" t="s">
        <v>616</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2">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556</v>
      </c>
      <c r="AE710" s="322"/>
      <c r="AF710" s="322"/>
      <c r="AG710" s="94" t="s">
        <v>621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554</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9" t="s">
        <v>556</v>
      </c>
      <c r="AE712" s="780"/>
      <c r="AF712" s="780"/>
      <c r="AG712" s="807" t="s">
        <v>616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2">
      <c r="A713" s="638"/>
      <c r="B713" s="640"/>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556</v>
      </c>
      <c r="AE713" s="322"/>
      <c r="AF713" s="659"/>
      <c r="AG713" s="94" t="s">
        <v>616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554</v>
      </c>
      <c r="AE714" s="805"/>
      <c r="AF714" s="806"/>
      <c r="AG714" s="732" t="s">
        <v>588</v>
      </c>
      <c r="AH714" s="733"/>
      <c r="AI714" s="733"/>
      <c r="AJ714" s="733"/>
      <c r="AK714" s="733"/>
      <c r="AL714" s="733"/>
      <c r="AM714" s="733"/>
      <c r="AN714" s="733"/>
      <c r="AO714" s="733"/>
      <c r="AP714" s="733"/>
      <c r="AQ714" s="733"/>
      <c r="AR714" s="733"/>
      <c r="AS714" s="733"/>
      <c r="AT714" s="733"/>
      <c r="AU714" s="733"/>
      <c r="AV714" s="733"/>
      <c r="AW714" s="733"/>
      <c r="AX714" s="734"/>
    </row>
    <row r="715" spans="1:50" ht="27.15" customHeight="1" x14ac:dyDescent="0.2">
      <c r="A715" s="636"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554</v>
      </c>
      <c r="AE715" s="601"/>
      <c r="AF715" s="652"/>
      <c r="AG715" s="738" t="s">
        <v>589</v>
      </c>
      <c r="AH715" s="739"/>
      <c r="AI715" s="739"/>
      <c r="AJ715" s="739"/>
      <c r="AK715" s="739"/>
      <c r="AL715" s="739"/>
      <c r="AM715" s="739"/>
      <c r="AN715" s="739"/>
      <c r="AO715" s="739"/>
      <c r="AP715" s="739"/>
      <c r="AQ715" s="739"/>
      <c r="AR715" s="739"/>
      <c r="AS715" s="739"/>
      <c r="AT715" s="739"/>
      <c r="AU715" s="739"/>
      <c r="AV715" s="739"/>
      <c r="AW715" s="739"/>
      <c r="AX715" s="740"/>
    </row>
    <row r="716" spans="1:50" ht="52" customHeight="1" x14ac:dyDescent="0.2">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554</v>
      </c>
      <c r="AE716" s="623"/>
      <c r="AF716" s="623"/>
      <c r="AG716" s="94" t="s">
        <v>590</v>
      </c>
      <c r="AH716" s="95"/>
      <c r="AI716" s="95"/>
      <c r="AJ716" s="95"/>
      <c r="AK716" s="95"/>
      <c r="AL716" s="95"/>
      <c r="AM716" s="95"/>
      <c r="AN716" s="95"/>
      <c r="AO716" s="95"/>
      <c r="AP716" s="95"/>
      <c r="AQ716" s="95"/>
      <c r="AR716" s="95"/>
      <c r="AS716" s="95"/>
      <c r="AT716" s="95"/>
      <c r="AU716" s="95"/>
      <c r="AV716" s="95"/>
      <c r="AW716" s="95"/>
      <c r="AX716" s="96"/>
    </row>
    <row r="717" spans="1:50" ht="27.15" customHeight="1" x14ac:dyDescent="0.2">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15" customHeight="1" x14ac:dyDescent="0.2">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5" customHeight="1" x14ac:dyDescent="0.2">
      <c r="A719" s="773" t="s">
        <v>58</v>
      </c>
      <c r="B719" s="774"/>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556</v>
      </c>
      <c r="AE719" s="601"/>
      <c r="AF719" s="601"/>
      <c r="AG719" s="118" t="s">
        <v>616</v>
      </c>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5"/>
      <c r="B721" s="776"/>
      <c r="C721" s="289"/>
      <c r="D721" s="290"/>
      <c r="E721" s="290"/>
      <c r="F721" s="291"/>
      <c r="G721" s="280"/>
      <c r="H721" s="281"/>
      <c r="I721" s="83" t="str">
        <f>IF(OR(G721="　", G721=""), "", "-")</f>
        <v/>
      </c>
      <c r="J721" s="284" t="s">
        <v>629</v>
      </c>
      <c r="K721" s="284"/>
      <c r="L721" s="83" t="str">
        <f>IF(M721="","","-")</f>
        <v/>
      </c>
      <c r="M721" s="84"/>
      <c r="N721" s="297" t="s">
        <v>629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6" t="s">
        <v>48</v>
      </c>
      <c r="B726" s="799"/>
      <c r="C726" s="812" t="s">
        <v>53</v>
      </c>
      <c r="D726" s="834"/>
      <c r="E726" s="834"/>
      <c r="F726" s="835"/>
      <c r="G726" s="570" t="s">
        <v>593</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5">
      <c r="A727" s="800"/>
      <c r="B727" s="801"/>
      <c r="C727" s="744" t="s">
        <v>57</v>
      </c>
      <c r="D727" s="745"/>
      <c r="E727" s="745"/>
      <c r="F727" s="746"/>
      <c r="G727" s="568" t="s">
        <v>594</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2">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5">
      <c r="A729" s="630" t="s">
        <v>638</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2">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5">
      <c r="A731" s="796" t="s">
        <v>257</v>
      </c>
      <c r="B731" s="797"/>
      <c r="C731" s="797"/>
      <c r="D731" s="797"/>
      <c r="E731" s="798"/>
      <c r="F731" s="725" t="s">
        <v>639</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2">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5">
      <c r="A733" s="669" t="s">
        <v>257</v>
      </c>
      <c r="B733" s="670"/>
      <c r="C733" s="670"/>
      <c r="D733" s="670"/>
      <c r="E733" s="671"/>
      <c r="F733" s="633" t="s">
        <v>640</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2">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5">
      <c r="A735" s="787" t="s">
        <v>595</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2">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2">
      <c r="A737" s="994" t="s">
        <v>431</v>
      </c>
      <c r="B737" s="203"/>
      <c r="C737" s="203"/>
      <c r="D737" s="204"/>
      <c r="E737" s="990" t="s">
        <v>629</v>
      </c>
      <c r="F737" s="990"/>
      <c r="G737" s="990"/>
      <c r="H737" s="990"/>
      <c r="I737" s="990"/>
      <c r="J737" s="990"/>
      <c r="K737" s="990"/>
      <c r="L737" s="990"/>
      <c r="M737" s="990"/>
      <c r="N737" s="358" t="s">
        <v>358</v>
      </c>
      <c r="O737" s="358"/>
      <c r="P737" s="358"/>
      <c r="Q737" s="358"/>
      <c r="R737" s="990" t="s">
        <v>596</v>
      </c>
      <c r="S737" s="990"/>
      <c r="T737" s="990"/>
      <c r="U737" s="990"/>
      <c r="V737" s="990"/>
      <c r="W737" s="990"/>
      <c r="X737" s="990"/>
      <c r="Y737" s="990"/>
      <c r="Z737" s="990"/>
      <c r="AA737" s="358" t="s">
        <v>359</v>
      </c>
      <c r="AB737" s="358"/>
      <c r="AC737" s="358"/>
      <c r="AD737" s="358"/>
      <c r="AE737" s="990" t="s">
        <v>597</v>
      </c>
      <c r="AF737" s="990"/>
      <c r="AG737" s="990"/>
      <c r="AH737" s="990"/>
      <c r="AI737" s="990"/>
      <c r="AJ737" s="990"/>
      <c r="AK737" s="990"/>
      <c r="AL737" s="990"/>
      <c r="AM737" s="990"/>
      <c r="AN737" s="358" t="s">
        <v>360</v>
      </c>
      <c r="AO737" s="358"/>
      <c r="AP737" s="358"/>
      <c r="AQ737" s="358"/>
      <c r="AR737" s="991" t="s">
        <v>598</v>
      </c>
      <c r="AS737" s="992"/>
      <c r="AT737" s="992"/>
      <c r="AU737" s="992"/>
      <c r="AV737" s="992"/>
      <c r="AW737" s="992"/>
      <c r="AX737" s="993"/>
      <c r="AY737" s="89"/>
      <c r="AZ737" s="89"/>
    </row>
    <row r="738" spans="1:52" ht="24.75" customHeight="1" x14ac:dyDescent="0.2">
      <c r="A738" s="994" t="s">
        <v>361</v>
      </c>
      <c r="B738" s="203"/>
      <c r="C738" s="203"/>
      <c r="D738" s="204"/>
      <c r="E738" s="990" t="s">
        <v>599</v>
      </c>
      <c r="F738" s="990"/>
      <c r="G738" s="990"/>
      <c r="H738" s="990"/>
      <c r="I738" s="990"/>
      <c r="J738" s="990"/>
      <c r="K738" s="990"/>
      <c r="L738" s="990"/>
      <c r="M738" s="990"/>
      <c r="N738" s="358" t="s">
        <v>362</v>
      </c>
      <c r="O738" s="358"/>
      <c r="P738" s="358"/>
      <c r="Q738" s="358"/>
      <c r="R738" s="990" t="s">
        <v>600</v>
      </c>
      <c r="S738" s="990"/>
      <c r="T738" s="990"/>
      <c r="U738" s="990"/>
      <c r="V738" s="990"/>
      <c r="W738" s="990"/>
      <c r="X738" s="990"/>
      <c r="Y738" s="990"/>
      <c r="Z738" s="990"/>
      <c r="AA738" s="358" t="s">
        <v>482</v>
      </c>
      <c r="AB738" s="358"/>
      <c r="AC738" s="358"/>
      <c r="AD738" s="358"/>
      <c r="AE738" s="990" t="s">
        <v>601</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5">
      <c r="A739" s="998" t="s">
        <v>542</v>
      </c>
      <c r="B739" s="999"/>
      <c r="C739" s="999"/>
      <c r="D739" s="1000"/>
      <c r="E739" s="1001" t="s">
        <v>549</v>
      </c>
      <c r="F739" s="1002"/>
      <c r="G739" s="1002"/>
      <c r="H739" s="91" t="str">
        <f>IF(E739="", "", "(")</f>
        <v>(</v>
      </c>
      <c r="I739" s="985" t="s">
        <v>484</v>
      </c>
      <c r="J739" s="985"/>
      <c r="K739" s="91" t="str">
        <f>IF(OR(I739="　", I739=""), "", "-")</f>
        <v/>
      </c>
      <c r="L739" s="986">
        <v>162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4" customHeight="1" x14ac:dyDescent="0.2">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4" t="s">
        <v>533</v>
      </c>
      <c r="B779" s="625"/>
      <c r="C779" s="625"/>
      <c r="D779" s="625"/>
      <c r="E779" s="625"/>
      <c r="F779" s="626"/>
      <c r="G779" s="591" t="s">
        <v>637</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604</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0"/>
    </row>
    <row r="780" spans="1:50" ht="24.75" customHeight="1" x14ac:dyDescent="0.2">
      <c r="A780" s="627"/>
      <c r="B780" s="628"/>
      <c r="C780" s="628"/>
      <c r="D780" s="628"/>
      <c r="E780" s="628"/>
      <c r="F780" s="629"/>
      <c r="G780" s="812"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5"/>
      <c r="AC780" s="812"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47.75" customHeight="1" x14ac:dyDescent="0.2">
      <c r="A781" s="627"/>
      <c r="B781" s="628"/>
      <c r="C781" s="628"/>
      <c r="D781" s="628"/>
      <c r="E781" s="628"/>
      <c r="F781" s="629"/>
      <c r="G781" s="666" t="s">
        <v>602</v>
      </c>
      <c r="H781" s="667"/>
      <c r="I781" s="667"/>
      <c r="J781" s="667"/>
      <c r="K781" s="668"/>
      <c r="L781" s="660" t="s">
        <v>603</v>
      </c>
      <c r="M781" s="661"/>
      <c r="N781" s="661"/>
      <c r="O781" s="661"/>
      <c r="P781" s="661"/>
      <c r="Q781" s="661"/>
      <c r="R781" s="661"/>
      <c r="S781" s="661"/>
      <c r="T781" s="661"/>
      <c r="U781" s="661"/>
      <c r="V781" s="661"/>
      <c r="W781" s="661"/>
      <c r="X781" s="662"/>
      <c r="Y781" s="384">
        <v>20.399999999999999</v>
      </c>
      <c r="Z781" s="385"/>
      <c r="AA781" s="385"/>
      <c r="AB781" s="802"/>
      <c r="AC781" s="666" t="s">
        <v>605</v>
      </c>
      <c r="AD781" s="667"/>
      <c r="AE781" s="667"/>
      <c r="AF781" s="667"/>
      <c r="AG781" s="668"/>
      <c r="AH781" s="660" t="s">
        <v>606</v>
      </c>
      <c r="AI781" s="661"/>
      <c r="AJ781" s="661"/>
      <c r="AK781" s="661"/>
      <c r="AL781" s="661"/>
      <c r="AM781" s="661"/>
      <c r="AN781" s="661"/>
      <c r="AO781" s="661"/>
      <c r="AP781" s="661"/>
      <c r="AQ781" s="661"/>
      <c r="AR781" s="661"/>
      <c r="AS781" s="661"/>
      <c r="AT781" s="662"/>
      <c r="AU781" s="384">
        <v>5</v>
      </c>
      <c r="AV781" s="385"/>
      <c r="AW781" s="385"/>
      <c r="AX781" s="386"/>
    </row>
    <row r="782" spans="1:50" ht="24.75" customHeight="1" x14ac:dyDescent="0.2">
      <c r="A782" s="627"/>
      <c r="B782" s="628"/>
      <c r="C782" s="628"/>
      <c r="D782" s="628"/>
      <c r="E782" s="628"/>
      <c r="F782" s="629"/>
      <c r="G782" s="602" t="s">
        <v>607</v>
      </c>
      <c r="H782" s="603"/>
      <c r="I782" s="603"/>
      <c r="J782" s="603"/>
      <c r="K782" s="604"/>
      <c r="L782" s="594"/>
      <c r="M782" s="595"/>
      <c r="N782" s="595"/>
      <c r="O782" s="595"/>
      <c r="P782" s="595"/>
      <c r="Q782" s="595"/>
      <c r="R782" s="595"/>
      <c r="S782" s="595"/>
      <c r="T782" s="595"/>
      <c r="U782" s="595"/>
      <c r="V782" s="595"/>
      <c r="W782" s="595"/>
      <c r="X782" s="596"/>
      <c r="Y782" s="597">
        <v>1.6</v>
      </c>
      <c r="Z782" s="598"/>
      <c r="AA782" s="598"/>
      <c r="AB782" s="608"/>
      <c r="AC782" s="602" t="s">
        <v>607</v>
      </c>
      <c r="AD782" s="603"/>
      <c r="AE782" s="603"/>
      <c r="AF782" s="603"/>
      <c r="AG782" s="604"/>
      <c r="AH782" s="594"/>
      <c r="AI782" s="595"/>
      <c r="AJ782" s="595"/>
      <c r="AK782" s="595"/>
      <c r="AL782" s="595"/>
      <c r="AM782" s="595"/>
      <c r="AN782" s="595"/>
      <c r="AO782" s="595"/>
      <c r="AP782" s="595"/>
      <c r="AQ782" s="595"/>
      <c r="AR782" s="595"/>
      <c r="AS782" s="595"/>
      <c r="AT782" s="596"/>
      <c r="AU782" s="597">
        <v>0.4</v>
      </c>
      <c r="AV782" s="598"/>
      <c r="AW782" s="598"/>
      <c r="AX782" s="599"/>
    </row>
    <row r="783" spans="1:50" ht="24.75" customHeight="1" x14ac:dyDescent="0.2">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2">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2">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2">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2">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2">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2">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2">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2">
      <c r="A791" s="627"/>
      <c r="B791" s="628"/>
      <c r="C791" s="628"/>
      <c r="D791" s="628"/>
      <c r="E791" s="628"/>
      <c r="F791" s="629"/>
      <c r="G791" s="823" t="s">
        <v>20</v>
      </c>
      <c r="H791" s="824"/>
      <c r="I791" s="824"/>
      <c r="J791" s="824"/>
      <c r="K791" s="824"/>
      <c r="L791" s="825"/>
      <c r="M791" s="826"/>
      <c r="N791" s="826"/>
      <c r="O791" s="826"/>
      <c r="P791" s="826"/>
      <c r="Q791" s="826"/>
      <c r="R791" s="826"/>
      <c r="S791" s="826"/>
      <c r="T791" s="826"/>
      <c r="U791" s="826"/>
      <c r="V791" s="826"/>
      <c r="W791" s="826"/>
      <c r="X791" s="827"/>
      <c r="Y791" s="828">
        <f>SUM(Y781:AB790)</f>
        <v>22</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5.4</v>
      </c>
      <c r="AV791" s="829"/>
      <c r="AW791" s="829"/>
      <c r="AX791" s="831"/>
    </row>
    <row r="792" spans="1:50" ht="24.75" hidden="1" customHeight="1" x14ac:dyDescent="0.2">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0"/>
    </row>
    <row r="793" spans="1:50" ht="24.75" hidden="1" customHeight="1" x14ac:dyDescent="0.2">
      <c r="A793" s="627"/>
      <c r="B793" s="628"/>
      <c r="C793" s="628"/>
      <c r="D793" s="628"/>
      <c r="E793" s="628"/>
      <c r="F793" s="629"/>
      <c r="G793" s="812"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5"/>
      <c r="AC793" s="812"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2">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2"/>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2">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2">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2">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2">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2">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2">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2">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2">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2">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5">
      <c r="A804" s="627"/>
      <c r="B804" s="628"/>
      <c r="C804" s="628"/>
      <c r="D804" s="628"/>
      <c r="E804" s="628"/>
      <c r="F804" s="629"/>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2">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0"/>
    </row>
    <row r="806" spans="1:50" ht="24.75" hidden="1" customHeight="1" x14ac:dyDescent="0.2">
      <c r="A806" s="627"/>
      <c r="B806" s="628"/>
      <c r="C806" s="628"/>
      <c r="D806" s="628"/>
      <c r="E806" s="628"/>
      <c r="F806" s="629"/>
      <c r="G806" s="812"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5"/>
      <c r="AC806" s="812"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2">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2"/>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2">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2">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2">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2">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2">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2">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2">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2">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2">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5">
      <c r="A817" s="627"/>
      <c r="B817" s="628"/>
      <c r="C817" s="628"/>
      <c r="D817" s="628"/>
      <c r="E817" s="628"/>
      <c r="F817" s="629"/>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2">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0"/>
    </row>
    <row r="819" spans="1:50" ht="24.75" hidden="1" customHeight="1" x14ac:dyDescent="0.2">
      <c r="A819" s="627"/>
      <c r="B819" s="628"/>
      <c r="C819" s="628"/>
      <c r="D819" s="628"/>
      <c r="E819" s="628"/>
      <c r="F819" s="629"/>
      <c r="G819" s="812"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5"/>
      <c r="AC819" s="812"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2">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2"/>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2">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2">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2">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2">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2">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2">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2">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2">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2">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2">
      <c r="A830" s="627"/>
      <c r="B830" s="628"/>
      <c r="C830" s="628"/>
      <c r="D830" s="628"/>
      <c r="E830" s="628"/>
      <c r="F830" s="629"/>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120" customHeight="1" x14ac:dyDescent="0.2">
      <c r="A837" s="372">
        <v>1</v>
      </c>
      <c r="B837" s="372">
        <v>1</v>
      </c>
      <c r="C837" s="354" t="s">
        <v>608</v>
      </c>
      <c r="D837" s="340"/>
      <c r="E837" s="340"/>
      <c r="F837" s="340"/>
      <c r="G837" s="340"/>
      <c r="H837" s="340"/>
      <c r="I837" s="340"/>
      <c r="J837" s="341">
        <v>6010001030403</v>
      </c>
      <c r="K837" s="342"/>
      <c r="L837" s="342"/>
      <c r="M837" s="342"/>
      <c r="N837" s="342"/>
      <c r="O837" s="342"/>
      <c r="P837" s="355" t="s">
        <v>610</v>
      </c>
      <c r="Q837" s="343"/>
      <c r="R837" s="343"/>
      <c r="S837" s="343"/>
      <c r="T837" s="343"/>
      <c r="U837" s="343"/>
      <c r="V837" s="343"/>
      <c r="W837" s="343"/>
      <c r="X837" s="343"/>
      <c r="Y837" s="344">
        <v>22</v>
      </c>
      <c r="Z837" s="345"/>
      <c r="AA837" s="345"/>
      <c r="AB837" s="346"/>
      <c r="AC837" s="356" t="s">
        <v>520</v>
      </c>
      <c r="AD837" s="364"/>
      <c r="AE837" s="364"/>
      <c r="AF837" s="364"/>
      <c r="AG837" s="364"/>
      <c r="AH837" s="365">
        <v>1</v>
      </c>
      <c r="AI837" s="366"/>
      <c r="AJ837" s="366"/>
      <c r="AK837" s="366"/>
      <c r="AL837" s="350">
        <v>99</v>
      </c>
      <c r="AM837" s="351"/>
      <c r="AN837" s="351"/>
      <c r="AO837" s="352"/>
      <c r="AP837" s="353" t="s">
        <v>616</v>
      </c>
      <c r="AQ837" s="353"/>
      <c r="AR837" s="353"/>
      <c r="AS837" s="353"/>
      <c r="AT837" s="353"/>
      <c r="AU837" s="353"/>
      <c r="AV837" s="353"/>
      <c r="AW837" s="353"/>
      <c r="AX837" s="353"/>
    </row>
    <row r="838" spans="1:50" ht="30" hidden="1" customHeight="1" x14ac:dyDescent="0.2">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4.65"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0.15" customHeight="1" x14ac:dyDescent="0.2">
      <c r="A870" s="372">
        <v>1</v>
      </c>
      <c r="B870" s="372">
        <v>1</v>
      </c>
      <c r="C870" s="354" t="s">
        <v>609</v>
      </c>
      <c r="D870" s="340"/>
      <c r="E870" s="340"/>
      <c r="F870" s="340"/>
      <c r="G870" s="340"/>
      <c r="H870" s="340"/>
      <c r="I870" s="340"/>
      <c r="J870" s="341">
        <v>7013401000164</v>
      </c>
      <c r="K870" s="342"/>
      <c r="L870" s="342"/>
      <c r="M870" s="342"/>
      <c r="N870" s="342"/>
      <c r="O870" s="342"/>
      <c r="P870" s="355" t="s">
        <v>611</v>
      </c>
      <c r="Q870" s="343"/>
      <c r="R870" s="343"/>
      <c r="S870" s="343"/>
      <c r="T870" s="343"/>
      <c r="U870" s="343"/>
      <c r="V870" s="343"/>
      <c r="W870" s="343"/>
      <c r="X870" s="343"/>
      <c r="Y870" s="344">
        <v>5.4</v>
      </c>
      <c r="Z870" s="345"/>
      <c r="AA870" s="345"/>
      <c r="AB870" s="346"/>
      <c r="AC870" s="356" t="s">
        <v>526</v>
      </c>
      <c r="AD870" s="356"/>
      <c r="AE870" s="356"/>
      <c r="AF870" s="356"/>
      <c r="AG870" s="356"/>
      <c r="AH870" s="365" t="s">
        <v>613</v>
      </c>
      <c r="AI870" s="366"/>
      <c r="AJ870" s="366"/>
      <c r="AK870" s="366"/>
      <c r="AL870" s="350" t="s">
        <v>614</v>
      </c>
      <c r="AM870" s="351"/>
      <c r="AN870" s="351"/>
      <c r="AO870" s="352"/>
      <c r="AP870" s="353" t="s">
        <v>616</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2"/>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51">
      <formula>IF(RIGHT(TEXT(P14,"0.#"),1)=".",FALSE,TRUE)</formula>
    </cfRule>
    <cfRule type="expression" dxfId="2808" priority="14052">
      <formula>IF(RIGHT(TEXT(P14,"0.#"),1)=".",TRUE,FALSE)</formula>
    </cfRule>
  </conditionalFormatting>
  <conditionalFormatting sqref="P18:AX18">
    <cfRule type="expression" dxfId="2807" priority="13927">
      <formula>IF(RIGHT(TEXT(P18,"0.#"),1)=".",FALSE,TRUE)</formula>
    </cfRule>
    <cfRule type="expression" dxfId="2806" priority="13928">
      <formula>IF(RIGHT(TEXT(P18,"0.#"),1)=".",TRUE,FALSE)</formula>
    </cfRule>
  </conditionalFormatting>
  <conditionalFormatting sqref="Y782">
    <cfRule type="expression" dxfId="2805" priority="13923">
      <formula>IF(RIGHT(TEXT(Y782,"0.#"),1)=".",FALSE,TRUE)</formula>
    </cfRule>
    <cfRule type="expression" dxfId="2804" priority="13924">
      <formula>IF(RIGHT(TEXT(Y782,"0.#"),1)=".",TRUE,FALSE)</formula>
    </cfRule>
  </conditionalFormatting>
  <conditionalFormatting sqref="Y791">
    <cfRule type="expression" dxfId="2803" priority="13919">
      <formula>IF(RIGHT(TEXT(Y791,"0.#"),1)=".",FALSE,TRUE)</formula>
    </cfRule>
    <cfRule type="expression" dxfId="2802" priority="13920">
      <formula>IF(RIGHT(TEXT(Y791,"0.#"),1)=".",TRUE,FALSE)</formula>
    </cfRule>
  </conditionalFormatting>
  <conditionalFormatting sqref="Y822:Y829 Y820 Y809:Y816 Y807 Y796:Y803 Y794">
    <cfRule type="expression" dxfId="2801" priority="13701">
      <formula>IF(RIGHT(TEXT(Y794,"0.#"),1)=".",FALSE,TRUE)</formula>
    </cfRule>
    <cfRule type="expression" dxfId="2800" priority="13702">
      <formula>IF(RIGHT(TEXT(Y794,"0.#"),1)=".",TRUE,FALSE)</formula>
    </cfRule>
  </conditionalFormatting>
  <conditionalFormatting sqref="P16:AQ17 P15:AX15 P13:AX13">
    <cfRule type="expression" dxfId="2799" priority="13749">
      <formula>IF(RIGHT(TEXT(P13,"0.#"),1)=".",FALSE,TRUE)</formula>
    </cfRule>
    <cfRule type="expression" dxfId="2798" priority="13750">
      <formula>IF(RIGHT(TEXT(P13,"0.#"),1)=".",TRUE,FALSE)</formula>
    </cfRule>
  </conditionalFormatting>
  <conditionalFormatting sqref="P19:AJ19">
    <cfRule type="expression" dxfId="2797" priority="13747">
      <formula>IF(RIGHT(TEXT(P19,"0.#"),1)=".",FALSE,TRUE)</formula>
    </cfRule>
    <cfRule type="expression" dxfId="2796" priority="13748">
      <formula>IF(RIGHT(TEXT(P19,"0.#"),1)=".",TRUE,FALSE)</formula>
    </cfRule>
  </conditionalFormatting>
  <conditionalFormatting sqref="AQ101">
    <cfRule type="expression" dxfId="2795" priority="13739">
      <formula>IF(RIGHT(TEXT(AQ101,"0.#"),1)=".",FALSE,TRUE)</formula>
    </cfRule>
    <cfRule type="expression" dxfId="2794" priority="13740">
      <formula>IF(RIGHT(TEXT(AQ101,"0.#"),1)=".",TRUE,FALSE)</formula>
    </cfRule>
  </conditionalFormatting>
  <conditionalFormatting sqref="Y783:Y790 Y781">
    <cfRule type="expression" dxfId="2793" priority="13725">
      <formula>IF(RIGHT(TEXT(Y781,"0.#"),1)=".",FALSE,TRUE)</formula>
    </cfRule>
    <cfRule type="expression" dxfId="2792" priority="13726">
      <formula>IF(RIGHT(TEXT(Y781,"0.#"),1)=".",TRUE,FALSE)</formula>
    </cfRule>
  </conditionalFormatting>
  <conditionalFormatting sqref="AU782">
    <cfRule type="expression" dxfId="2791" priority="13723">
      <formula>IF(RIGHT(TEXT(AU782,"0.#"),1)=".",FALSE,TRUE)</formula>
    </cfRule>
    <cfRule type="expression" dxfId="2790" priority="13724">
      <formula>IF(RIGHT(TEXT(AU782,"0.#"),1)=".",TRUE,FALSE)</formula>
    </cfRule>
  </conditionalFormatting>
  <conditionalFormatting sqref="AU791">
    <cfRule type="expression" dxfId="2789" priority="13721">
      <formula>IF(RIGHT(TEXT(AU791,"0.#"),1)=".",FALSE,TRUE)</formula>
    </cfRule>
    <cfRule type="expression" dxfId="2788" priority="13722">
      <formula>IF(RIGHT(TEXT(AU791,"0.#"),1)=".",TRUE,FALSE)</formula>
    </cfRule>
  </conditionalFormatting>
  <conditionalFormatting sqref="AU783:AU790 AU781">
    <cfRule type="expression" dxfId="2787" priority="13719">
      <formula>IF(RIGHT(TEXT(AU781,"0.#"),1)=".",FALSE,TRUE)</formula>
    </cfRule>
    <cfRule type="expression" dxfId="2786" priority="13720">
      <formula>IF(RIGHT(TEXT(AU781,"0.#"),1)=".",TRUE,FALSE)</formula>
    </cfRule>
  </conditionalFormatting>
  <conditionalFormatting sqref="Y821 Y808 Y795">
    <cfRule type="expression" dxfId="2785" priority="13705">
      <formula>IF(RIGHT(TEXT(Y795,"0.#"),1)=".",FALSE,TRUE)</formula>
    </cfRule>
    <cfRule type="expression" dxfId="2784" priority="13706">
      <formula>IF(RIGHT(TEXT(Y795,"0.#"),1)=".",TRUE,FALSE)</formula>
    </cfRule>
  </conditionalFormatting>
  <conditionalFormatting sqref="Y830 Y817 Y804">
    <cfRule type="expression" dxfId="2783" priority="13703">
      <formula>IF(RIGHT(TEXT(Y804,"0.#"),1)=".",FALSE,TRUE)</formula>
    </cfRule>
    <cfRule type="expression" dxfId="2782" priority="13704">
      <formula>IF(RIGHT(TEXT(Y804,"0.#"),1)=".",TRUE,FALSE)</formula>
    </cfRule>
  </conditionalFormatting>
  <conditionalFormatting sqref="AU821 AU808 AU795">
    <cfRule type="expression" dxfId="2781" priority="13699">
      <formula>IF(RIGHT(TEXT(AU795,"0.#"),1)=".",FALSE,TRUE)</formula>
    </cfRule>
    <cfRule type="expression" dxfId="2780" priority="13700">
      <formula>IF(RIGHT(TEXT(AU795,"0.#"),1)=".",TRUE,FALSE)</formula>
    </cfRule>
  </conditionalFormatting>
  <conditionalFormatting sqref="AU830 AU817 AU804">
    <cfRule type="expression" dxfId="2779" priority="13697">
      <formula>IF(RIGHT(TEXT(AU804,"0.#"),1)=".",FALSE,TRUE)</formula>
    </cfRule>
    <cfRule type="expression" dxfId="2778" priority="13698">
      <formula>IF(RIGHT(TEXT(AU804,"0.#"),1)=".",TRUE,FALSE)</formula>
    </cfRule>
  </conditionalFormatting>
  <conditionalFormatting sqref="AU822:AU829 AU820 AU809:AU816 AU807 AU796:AU803 AU794">
    <cfRule type="expression" dxfId="2777" priority="13695">
      <formula>IF(RIGHT(TEXT(AU794,"0.#"),1)=".",FALSE,TRUE)</formula>
    </cfRule>
    <cfRule type="expression" dxfId="2776" priority="13696">
      <formula>IF(RIGHT(TEXT(AU794,"0.#"),1)=".",TRUE,FALSE)</formula>
    </cfRule>
  </conditionalFormatting>
  <conditionalFormatting sqref="AM87">
    <cfRule type="expression" dxfId="2775" priority="13349">
      <formula>IF(RIGHT(TEXT(AM87,"0.#"),1)=".",FALSE,TRUE)</formula>
    </cfRule>
    <cfRule type="expression" dxfId="2774" priority="13350">
      <formula>IF(RIGHT(TEXT(AM87,"0.#"),1)=".",TRUE,FALSE)</formula>
    </cfRule>
  </conditionalFormatting>
  <conditionalFormatting sqref="AE55">
    <cfRule type="expression" dxfId="2773" priority="13417">
      <formula>IF(RIGHT(TEXT(AE55,"0.#"),1)=".",FALSE,TRUE)</formula>
    </cfRule>
    <cfRule type="expression" dxfId="2772" priority="13418">
      <formula>IF(RIGHT(TEXT(AE55,"0.#"),1)=".",TRUE,FALSE)</formula>
    </cfRule>
  </conditionalFormatting>
  <conditionalFormatting sqref="AI55">
    <cfRule type="expression" dxfId="2771" priority="13415">
      <formula>IF(RIGHT(TEXT(AI55,"0.#"),1)=".",FALSE,TRUE)</formula>
    </cfRule>
    <cfRule type="expression" dxfId="2770" priority="13416">
      <formula>IF(RIGHT(TEXT(AI55,"0.#"),1)=".",TRUE,FALSE)</formula>
    </cfRule>
  </conditionalFormatting>
  <conditionalFormatting sqref="AM34">
    <cfRule type="expression" dxfId="2769" priority="13495">
      <formula>IF(RIGHT(TEXT(AM34,"0.#"),1)=".",FALSE,TRUE)</formula>
    </cfRule>
    <cfRule type="expression" dxfId="2768" priority="13496">
      <formula>IF(RIGHT(TEXT(AM34,"0.#"),1)=".",TRUE,FALSE)</formula>
    </cfRule>
  </conditionalFormatting>
  <conditionalFormatting sqref="AI34">
    <cfRule type="expression" dxfId="2767" priority="13505">
      <formula>IF(RIGHT(TEXT(AI34,"0.#"),1)=".",FALSE,TRUE)</formula>
    </cfRule>
    <cfRule type="expression" dxfId="2766" priority="13506">
      <formula>IF(RIGHT(TEXT(AI34,"0.#"),1)=".",TRUE,FALSE)</formula>
    </cfRule>
  </conditionalFormatting>
  <conditionalFormatting sqref="AI32">
    <cfRule type="expression" dxfId="2765" priority="13501">
      <formula>IF(RIGHT(TEXT(AI32,"0.#"),1)=".",FALSE,TRUE)</formula>
    </cfRule>
    <cfRule type="expression" dxfId="2764" priority="13502">
      <formula>IF(RIGHT(TEXT(AI32,"0.#"),1)=".",TRUE,FALSE)</formula>
    </cfRule>
  </conditionalFormatting>
  <conditionalFormatting sqref="AM32">
    <cfRule type="expression" dxfId="2763" priority="13499">
      <formula>IF(RIGHT(TEXT(AM32,"0.#"),1)=".",FALSE,TRUE)</formula>
    </cfRule>
    <cfRule type="expression" dxfId="2762" priority="13500">
      <formula>IF(RIGHT(TEXT(AM32,"0.#"),1)=".",TRUE,FALSE)</formula>
    </cfRule>
  </conditionalFormatting>
  <conditionalFormatting sqref="AM33">
    <cfRule type="expression" dxfId="2761" priority="13497">
      <formula>IF(RIGHT(TEXT(AM33,"0.#"),1)=".",FALSE,TRUE)</formula>
    </cfRule>
    <cfRule type="expression" dxfId="2760" priority="13498">
      <formula>IF(RIGHT(TEXT(AM33,"0.#"),1)=".",TRUE,FALSE)</formula>
    </cfRule>
  </conditionalFormatting>
  <conditionalFormatting sqref="AE53">
    <cfRule type="expression" dxfId="2759" priority="13421">
      <formula>IF(RIGHT(TEXT(AE53,"0.#"),1)=".",FALSE,TRUE)</formula>
    </cfRule>
    <cfRule type="expression" dxfId="2758" priority="13422">
      <formula>IF(RIGHT(TEXT(AE53,"0.#"),1)=".",TRUE,FALSE)</formula>
    </cfRule>
  </conditionalFormatting>
  <conditionalFormatting sqref="AE54">
    <cfRule type="expression" dxfId="2757" priority="13419">
      <formula>IF(RIGHT(TEXT(AE54,"0.#"),1)=".",FALSE,TRUE)</formula>
    </cfRule>
    <cfRule type="expression" dxfId="2756" priority="13420">
      <formula>IF(RIGHT(TEXT(AE54,"0.#"),1)=".",TRUE,FALSE)</formula>
    </cfRule>
  </conditionalFormatting>
  <conditionalFormatting sqref="AI54">
    <cfRule type="expression" dxfId="2755" priority="13413">
      <formula>IF(RIGHT(TEXT(AI54,"0.#"),1)=".",FALSE,TRUE)</formula>
    </cfRule>
    <cfRule type="expression" dxfId="2754" priority="13414">
      <formula>IF(RIGHT(TEXT(AI54,"0.#"),1)=".",TRUE,FALSE)</formula>
    </cfRule>
  </conditionalFormatting>
  <conditionalFormatting sqref="AI53">
    <cfRule type="expression" dxfId="2753" priority="13411">
      <formula>IF(RIGHT(TEXT(AI53,"0.#"),1)=".",FALSE,TRUE)</formula>
    </cfRule>
    <cfRule type="expression" dxfId="2752" priority="13412">
      <formula>IF(RIGHT(TEXT(AI53,"0.#"),1)=".",TRUE,FALSE)</formula>
    </cfRule>
  </conditionalFormatting>
  <conditionalFormatting sqref="AM53">
    <cfRule type="expression" dxfId="2751" priority="13409">
      <formula>IF(RIGHT(TEXT(AM53,"0.#"),1)=".",FALSE,TRUE)</formula>
    </cfRule>
    <cfRule type="expression" dxfId="2750" priority="13410">
      <formula>IF(RIGHT(TEXT(AM53,"0.#"),1)=".",TRUE,FALSE)</formula>
    </cfRule>
  </conditionalFormatting>
  <conditionalFormatting sqref="AM54">
    <cfRule type="expression" dxfId="2749" priority="13407">
      <formula>IF(RIGHT(TEXT(AM54,"0.#"),1)=".",FALSE,TRUE)</formula>
    </cfRule>
    <cfRule type="expression" dxfId="2748" priority="13408">
      <formula>IF(RIGHT(TEXT(AM54,"0.#"),1)=".",TRUE,FALSE)</formula>
    </cfRule>
  </conditionalFormatting>
  <conditionalFormatting sqref="AM55">
    <cfRule type="expression" dxfId="2747" priority="13405">
      <formula>IF(RIGHT(TEXT(AM55,"0.#"),1)=".",FALSE,TRUE)</formula>
    </cfRule>
    <cfRule type="expression" dxfId="2746" priority="13406">
      <formula>IF(RIGHT(TEXT(AM55,"0.#"),1)=".",TRUE,FALSE)</formula>
    </cfRule>
  </conditionalFormatting>
  <conditionalFormatting sqref="AE60">
    <cfRule type="expression" dxfId="2745" priority="13391">
      <formula>IF(RIGHT(TEXT(AE60,"0.#"),1)=".",FALSE,TRUE)</formula>
    </cfRule>
    <cfRule type="expression" dxfId="2744" priority="13392">
      <formula>IF(RIGHT(TEXT(AE60,"0.#"),1)=".",TRUE,FALSE)</formula>
    </cfRule>
  </conditionalFormatting>
  <conditionalFormatting sqref="AE61">
    <cfRule type="expression" dxfId="2743" priority="13389">
      <formula>IF(RIGHT(TEXT(AE61,"0.#"),1)=".",FALSE,TRUE)</formula>
    </cfRule>
    <cfRule type="expression" dxfId="2742" priority="13390">
      <formula>IF(RIGHT(TEXT(AE61,"0.#"),1)=".",TRUE,FALSE)</formula>
    </cfRule>
  </conditionalFormatting>
  <conditionalFormatting sqref="AE62">
    <cfRule type="expression" dxfId="2741" priority="13387">
      <formula>IF(RIGHT(TEXT(AE62,"0.#"),1)=".",FALSE,TRUE)</formula>
    </cfRule>
    <cfRule type="expression" dxfId="2740" priority="13388">
      <formula>IF(RIGHT(TEXT(AE62,"0.#"),1)=".",TRUE,FALSE)</formula>
    </cfRule>
  </conditionalFormatting>
  <conditionalFormatting sqref="AI62">
    <cfRule type="expression" dxfId="2739" priority="13385">
      <formula>IF(RIGHT(TEXT(AI62,"0.#"),1)=".",FALSE,TRUE)</formula>
    </cfRule>
    <cfRule type="expression" dxfId="2738" priority="13386">
      <formula>IF(RIGHT(TEXT(AI62,"0.#"),1)=".",TRUE,FALSE)</formula>
    </cfRule>
  </conditionalFormatting>
  <conditionalFormatting sqref="AI61">
    <cfRule type="expression" dxfId="2737" priority="13383">
      <formula>IF(RIGHT(TEXT(AI61,"0.#"),1)=".",FALSE,TRUE)</formula>
    </cfRule>
    <cfRule type="expression" dxfId="2736" priority="13384">
      <formula>IF(RIGHT(TEXT(AI61,"0.#"),1)=".",TRUE,FALSE)</formula>
    </cfRule>
  </conditionalFormatting>
  <conditionalFormatting sqref="AI60">
    <cfRule type="expression" dxfId="2735" priority="13381">
      <formula>IF(RIGHT(TEXT(AI60,"0.#"),1)=".",FALSE,TRUE)</formula>
    </cfRule>
    <cfRule type="expression" dxfId="2734" priority="13382">
      <formula>IF(RIGHT(TEXT(AI60,"0.#"),1)=".",TRUE,FALSE)</formula>
    </cfRule>
  </conditionalFormatting>
  <conditionalFormatting sqref="AM60">
    <cfRule type="expression" dxfId="2733" priority="13379">
      <formula>IF(RIGHT(TEXT(AM60,"0.#"),1)=".",FALSE,TRUE)</formula>
    </cfRule>
    <cfRule type="expression" dxfId="2732" priority="13380">
      <formula>IF(RIGHT(TEXT(AM60,"0.#"),1)=".",TRUE,FALSE)</formula>
    </cfRule>
  </conditionalFormatting>
  <conditionalFormatting sqref="AM61">
    <cfRule type="expression" dxfId="2731" priority="13377">
      <formula>IF(RIGHT(TEXT(AM61,"0.#"),1)=".",FALSE,TRUE)</formula>
    </cfRule>
    <cfRule type="expression" dxfId="2730" priority="13378">
      <formula>IF(RIGHT(TEXT(AM61,"0.#"),1)=".",TRUE,FALSE)</formula>
    </cfRule>
  </conditionalFormatting>
  <conditionalFormatting sqref="AM62">
    <cfRule type="expression" dxfId="2729" priority="13375">
      <formula>IF(RIGHT(TEXT(AM62,"0.#"),1)=".",FALSE,TRUE)</formula>
    </cfRule>
    <cfRule type="expression" dxfId="2728" priority="13376">
      <formula>IF(RIGHT(TEXT(AM62,"0.#"),1)=".",TRUE,FALSE)</formula>
    </cfRule>
  </conditionalFormatting>
  <conditionalFormatting sqref="AE87">
    <cfRule type="expression" dxfId="2727" priority="13361">
      <formula>IF(RIGHT(TEXT(AE87,"0.#"),1)=".",FALSE,TRUE)</formula>
    </cfRule>
    <cfRule type="expression" dxfId="2726" priority="13362">
      <formula>IF(RIGHT(TEXT(AE87,"0.#"),1)=".",TRUE,FALSE)</formula>
    </cfRule>
  </conditionalFormatting>
  <conditionalFormatting sqref="AE88">
    <cfRule type="expression" dxfId="2725" priority="13359">
      <formula>IF(RIGHT(TEXT(AE88,"0.#"),1)=".",FALSE,TRUE)</formula>
    </cfRule>
    <cfRule type="expression" dxfId="2724" priority="13360">
      <formula>IF(RIGHT(TEXT(AE88,"0.#"),1)=".",TRUE,FALSE)</formula>
    </cfRule>
  </conditionalFormatting>
  <conditionalFormatting sqref="AE89">
    <cfRule type="expression" dxfId="2723" priority="13357">
      <formula>IF(RIGHT(TEXT(AE89,"0.#"),1)=".",FALSE,TRUE)</formula>
    </cfRule>
    <cfRule type="expression" dxfId="2722" priority="13358">
      <formula>IF(RIGHT(TEXT(AE89,"0.#"),1)=".",TRUE,FALSE)</formula>
    </cfRule>
  </conditionalFormatting>
  <conditionalFormatting sqref="AI89">
    <cfRule type="expression" dxfId="2721" priority="13355">
      <formula>IF(RIGHT(TEXT(AI89,"0.#"),1)=".",FALSE,TRUE)</formula>
    </cfRule>
    <cfRule type="expression" dxfId="2720" priority="13356">
      <formula>IF(RIGHT(TEXT(AI89,"0.#"),1)=".",TRUE,FALSE)</formula>
    </cfRule>
  </conditionalFormatting>
  <conditionalFormatting sqref="AI88">
    <cfRule type="expression" dxfId="2719" priority="13353">
      <formula>IF(RIGHT(TEXT(AI88,"0.#"),1)=".",FALSE,TRUE)</formula>
    </cfRule>
    <cfRule type="expression" dxfId="2718" priority="13354">
      <formula>IF(RIGHT(TEXT(AI88,"0.#"),1)=".",TRUE,FALSE)</formula>
    </cfRule>
  </conditionalFormatting>
  <conditionalFormatting sqref="AI87">
    <cfRule type="expression" dxfId="2717" priority="13351">
      <formula>IF(RIGHT(TEXT(AI87,"0.#"),1)=".",FALSE,TRUE)</formula>
    </cfRule>
    <cfRule type="expression" dxfId="2716" priority="13352">
      <formula>IF(RIGHT(TEXT(AI87,"0.#"),1)=".",TRUE,FALSE)</formula>
    </cfRule>
  </conditionalFormatting>
  <conditionalFormatting sqref="AM88">
    <cfRule type="expression" dxfId="2715" priority="13347">
      <formula>IF(RIGHT(TEXT(AM88,"0.#"),1)=".",FALSE,TRUE)</formula>
    </cfRule>
    <cfRule type="expression" dxfId="2714" priority="13348">
      <formula>IF(RIGHT(TEXT(AM88,"0.#"),1)=".",TRUE,FALSE)</formula>
    </cfRule>
  </conditionalFormatting>
  <conditionalFormatting sqref="AM89">
    <cfRule type="expression" dxfId="2713" priority="13345">
      <formula>IF(RIGHT(TEXT(AM89,"0.#"),1)=".",FALSE,TRUE)</formula>
    </cfRule>
    <cfRule type="expression" dxfId="2712" priority="13346">
      <formula>IF(RIGHT(TEXT(AM89,"0.#"),1)=".",TRUE,FALSE)</formula>
    </cfRule>
  </conditionalFormatting>
  <conditionalFormatting sqref="AE92">
    <cfRule type="expression" dxfId="2711" priority="13331">
      <formula>IF(RIGHT(TEXT(AE92,"0.#"),1)=".",FALSE,TRUE)</formula>
    </cfRule>
    <cfRule type="expression" dxfId="2710" priority="13332">
      <formula>IF(RIGHT(TEXT(AE92,"0.#"),1)=".",TRUE,FALSE)</formula>
    </cfRule>
  </conditionalFormatting>
  <conditionalFormatting sqref="AE93">
    <cfRule type="expression" dxfId="2709" priority="13329">
      <formula>IF(RIGHT(TEXT(AE93,"0.#"),1)=".",FALSE,TRUE)</formula>
    </cfRule>
    <cfRule type="expression" dxfId="2708" priority="13330">
      <formula>IF(RIGHT(TEXT(AE93,"0.#"),1)=".",TRUE,FALSE)</formula>
    </cfRule>
  </conditionalFormatting>
  <conditionalFormatting sqref="AE94">
    <cfRule type="expression" dxfId="2707" priority="13327">
      <formula>IF(RIGHT(TEXT(AE94,"0.#"),1)=".",FALSE,TRUE)</formula>
    </cfRule>
    <cfRule type="expression" dxfId="2706" priority="13328">
      <formula>IF(RIGHT(TEXT(AE94,"0.#"),1)=".",TRUE,FALSE)</formula>
    </cfRule>
  </conditionalFormatting>
  <conditionalFormatting sqref="AI94">
    <cfRule type="expression" dxfId="2705" priority="13325">
      <formula>IF(RIGHT(TEXT(AI94,"0.#"),1)=".",FALSE,TRUE)</formula>
    </cfRule>
    <cfRule type="expression" dxfId="2704" priority="13326">
      <formula>IF(RIGHT(TEXT(AI94,"0.#"),1)=".",TRUE,FALSE)</formula>
    </cfRule>
  </conditionalFormatting>
  <conditionalFormatting sqref="AI93">
    <cfRule type="expression" dxfId="2703" priority="13323">
      <formula>IF(RIGHT(TEXT(AI93,"0.#"),1)=".",FALSE,TRUE)</formula>
    </cfRule>
    <cfRule type="expression" dxfId="2702" priority="13324">
      <formula>IF(RIGHT(TEXT(AI93,"0.#"),1)=".",TRUE,FALSE)</formula>
    </cfRule>
  </conditionalFormatting>
  <conditionalFormatting sqref="AI92">
    <cfRule type="expression" dxfId="2701" priority="13321">
      <formula>IF(RIGHT(TEXT(AI92,"0.#"),1)=".",FALSE,TRUE)</formula>
    </cfRule>
    <cfRule type="expression" dxfId="2700" priority="13322">
      <formula>IF(RIGHT(TEXT(AI92,"0.#"),1)=".",TRUE,FALSE)</formula>
    </cfRule>
  </conditionalFormatting>
  <conditionalFormatting sqref="AM92">
    <cfRule type="expression" dxfId="2699" priority="13319">
      <formula>IF(RIGHT(TEXT(AM92,"0.#"),1)=".",FALSE,TRUE)</formula>
    </cfRule>
    <cfRule type="expression" dxfId="2698" priority="13320">
      <formula>IF(RIGHT(TEXT(AM92,"0.#"),1)=".",TRUE,FALSE)</formula>
    </cfRule>
  </conditionalFormatting>
  <conditionalFormatting sqref="AM93">
    <cfRule type="expression" dxfId="2697" priority="13317">
      <formula>IF(RIGHT(TEXT(AM93,"0.#"),1)=".",FALSE,TRUE)</formula>
    </cfRule>
    <cfRule type="expression" dxfId="2696" priority="13318">
      <formula>IF(RIGHT(TEXT(AM93,"0.#"),1)=".",TRUE,FALSE)</formula>
    </cfRule>
  </conditionalFormatting>
  <conditionalFormatting sqref="AM94">
    <cfRule type="expression" dxfId="2695" priority="13315">
      <formula>IF(RIGHT(TEXT(AM94,"0.#"),1)=".",FALSE,TRUE)</formula>
    </cfRule>
    <cfRule type="expression" dxfId="2694" priority="13316">
      <formula>IF(RIGHT(TEXT(AM94,"0.#"),1)=".",TRUE,FALSE)</formula>
    </cfRule>
  </conditionalFormatting>
  <conditionalFormatting sqref="AE97">
    <cfRule type="expression" dxfId="2693" priority="13301">
      <formula>IF(RIGHT(TEXT(AE97,"0.#"),1)=".",FALSE,TRUE)</formula>
    </cfRule>
    <cfRule type="expression" dxfId="2692" priority="13302">
      <formula>IF(RIGHT(TEXT(AE97,"0.#"),1)=".",TRUE,FALSE)</formula>
    </cfRule>
  </conditionalFormatting>
  <conditionalFormatting sqref="AE98">
    <cfRule type="expression" dxfId="2691" priority="13299">
      <formula>IF(RIGHT(TEXT(AE98,"0.#"),1)=".",FALSE,TRUE)</formula>
    </cfRule>
    <cfRule type="expression" dxfId="2690" priority="13300">
      <formula>IF(RIGHT(TEXT(AE98,"0.#"),1)=".",TRUE,FALSE)</formula>
    </cfRule>
  </conditionalFormatting>
  <conditionalFormatting sqref="AE99">
    <cfRule type="expression" dxfId="2689" priority="13297">
      <formula>IF(RIGHT(TEXT(AE99,"0.#"),1)=".",FALSE,TRUE)</formula>
    </cfRule>
    <cfRule type="expression" dxfId="2688" priority="13298">
      <formula>IF(RIGHT(TEXT(AE99,"0.#"),1)=".",TRUE,FALSE)</formula>
    </cfRule>
  </conditionalFormatting>
  <conditionalFormatting sqref="AI99">
    <cfRule type="expression" dxfId="2687" priority="13295">
      <formula>IF(RIGHT(TEXT(AI99,"0.#"),1)=".",FALSE,TRUE)</formula>
    </cfRule>
    <cfRule type="expression" dxfId="2686" priority="13296">
      <formula>IF(RIGHT(TEXT(AI99,"0.#"),1)=".",TRUE,FALSE)</formula>
    </cfRule>
  </conditionalFormatting>
  <conditionalFormatting sqref="AI98">
    <cfRule type="expression" dxfId="2685" priority="13293">
      <formula>IF(RIGHT(TEXT(AI98,"0.#"),1)=".",FALSE,TRUE)</formula>
    </cfRule>
    <cfRule type="expression" dxfId="2684" priority="13294">
      <formula>IF(RIGHT(TEXT(AI98,"0.#"),1)=".",TRUE,FALSE)</formula>
    </cfRule>
  </conditionalFormatting>
  <conditionalFormatting sqref="AI97">
    <cfRule type="expression" dxfId="2683" priority="13291">
      <formula>IF(RIGHT(TEXT(AI97,"0.#"),1)=".",FALSE,TRUE)</formula>
    </cfRule>
    <cfRule type="expression" dxfId="2682" priority="13292">
      <formula>IF(RIGHT(TEXT(AI97,"0.#"),1)=".",TRUE,FALSE)</formula>
    </cfRule>
  </conditionalFormatting>
  <conditionalFormatting sqref="AM97">
    <cfRule type="expression" dxfId="2681" priority="13289">
      <formula>IF(RIGHT(TEXT(AM97,"0.#"),1)=".",FALSE,TRUE)</formula>
    </cfRule>
    <cfRule type="expression" dxfId="2680" priority="13290">
      <formula>IF(RIGHT(TEXT(AM97,"0.#"),1)=".",TRUE,FALSE)</formula>
    </cfRule>
  </conditionalFormatting>
  <conditionalFormatting sqref="AM98">
    <cfRule type="expression" dxfId="2679" priority="13287">
      <formula>IF(RIGHT(TEXT(AM98,"0.#"),1)=".",FALSE,TRUE)</formula>
    </cfRule>
    <cfRule type="expression" dxfId="2678" priority="13288">
      <formula>IF(RIGHT(TEXT(AM98,"0.#"),1)=".",TRUE,FALSE)</formula>
    </cfRule>
  </conditionalFormatting>
  <conditionalFormatting sqref="AM99">
    <cfRule type="expression" dxfId="2677" priority="13285">
      <formula>IF(RIGHT(TEXT(AM99,"0.#"),1)=".",FALSE,TRUE)</formula>
    </cfRule>
    <cfRule type="expression" dxfId="2676" priority="13286">
      <formula>IF(RIGHT(TEXT(AM99,"0.#"),1)=".",TRUE,FALSE)</formula>
    </cfRule>
  </conditionalFormatting>
  <conditionalFormatting sqref="AQ102">
    <cfRule type="expression" dxfId="2675" priority="13261">
      <formula>IF(RIGHT(TEXT(AQ102,"0.#"),1)=".",FALSE,TRUE)</formula>
    </cfRule>
    <cfRule type="expression" dxfId="2674" priority="13262">
      <formula>IF(RIGHT(TEXT(AQ102,"0.#"),1)=".",TRUE,FALSE)</formula>
    </cfRule>
  </conditionalFormatting>
  <conditionalFormatting sqref="AE104">
    <cfRule type="expression" dxfId="2673" priority="13259">
      <formula>IF(RIGHT(TEXT(AE104,"0.#"),1)=".",FALSE,TRUE)</formula>
    </cfRule>
    <cfRule type="expression" dxfId="2672" priority="13260">
      <formula>IF(RIGHT(TEXT(AE104,"0.#"),1)=".",TRUE,FALSE)</formula>
    </cfRule>
  </conditionalFormatting>
  <conditionalFormatting sqref="AI104">
    <cfRule type="expression" dxfId="2671" priority="13257">
      <formula>IF(RIGHT(TEXT(AI104,"0.#"),1)=".",FALSE,TRUE)</formula>
    </cfRule>
    <cfRule type="expression" dxfId="2670" priority="13258">
      <formula>IF(RIGHT(TEXT(AI104,"0.#"),1)=".",TRUE,FALSE)</formula>
    </cfRule>
  </conditionalFormatting>
  <conditionalFormatting sqref="AM104">
    <cfRule type="expression" dxfId="2669" priority="13255">
      <formula>IF(RIGHT(TEXT(AM104,"0.#"),1)=".",FALSE,TRUE)</formula>
    </cfRule>
    <cfRule type="expression" dxfId="2668" priority="13256">
      <formula>IF(RIGHT(TEXT(AM104,"0.#"),1)=".",TRUE,FALSE)</formula>
    </cfRule>
  </conditionalFormatting>
  <conditionalFormatting sqref="AE105">
    <cfRule type="expression" dxfId="2667" priority="13253">
      <formula>IF(RIGHT(TEXT(AE105,"0.#"),1)=".",FALSE,TRUE)</formula>
    </cfRule>
    <cfRule type="expression" dxfId="2666" priority="13254">
      <formula>IF(RIGHT(TEXT(AE105,"0.#"),1)=".",TRUE,FALSE)</formula>
    </cfRule>
  </conditionalFormatting>
  <conditionalFormatting sqref="AI105">
    <cfRule type="expression" dxfId="2665" priority="13251">
      <formula>IF(RIGHT(TEXT(AI105,"0.#"),1)=".",FALSE,TRUE)</formula>
    </cfRule>
    <cfRule type="expression" dxfId="2664" priority="13252">
      <formula>IF(RIGHT(TEXT(AI105,"0.#"),1)=".",TRUE,FALSE)</formula>
    </cfRule>
  </conditionalFormatting>
  <conditionalFormatting sqref="AM105">
    <cfRule type="expression" dxfId="2663" priority="13249">
      <formula>IF(RIGHT(TEXT(AM105,"0.#"),1)=".",FALSE,TRUE)</formula>
    </cfRule>
    <cfRule type="expression" dxfId="2662" priority="13250">
      <formula>IF(RIGHT(TEXT(AM105,"0.#"),1)=".",TRUE,FALSE)</formula>
    </cfRule>
  </conditionalFormatting>
  <conditionalFormatting sqref="AE107">
    <cfRule type="expression" dxfId="2661" priority="13245">
      <formula>IF(RIGHT(TEXT(AE107,"0.#"),1)=".",FALSE,TRUE)</formula>
    </cfRule>
    <cfRule type="expression" dxfId="2660" priority="13246">
      <formula>IF(RIGHT(TEXT(AE107,"0.#"),1)=".",TRUE,FALSE)</formula>
    </cfRule>
  </conditionalFormatting>
  <conditionalFormatting sqref="AI107">
    <cfRule type="expression" dxfId="2659" priority="13243">
      <formula>IF(RIGHT(TEXT(AI107,"0.#"),1)=".",FALSE,TRUE)</formula>
    </cfRule>
    <cfRule type="expression" dxfId="2658" priority="13244">
      <formula>IF(RIGHT(TEXT(AI107,"0.#"),1)=".",TRUE,FALSE)</formula>
    </cfRule>
  </conditionalFormatting>
  <conditionalFormatting sqref="AM107">
    <cfRule type="expression" dxfId="2657" priority="13241">
      <formula>IF(RIGHT(TEXT(AM107,"0.#"),1)=".",FALSE,TRUE)</formula>
    </cfRule>
    <cfRule type="expression" dxfId="2656" priority="13242">
      <formula>IF(RIGHT(TEXT(AM107,"0.#"),1)=".",TRUE,FALSE)</formula>
    </cfRule>
  </conditionalFormatting>
  <conditionalFormatting sqref="AE108">
    <cfRule type="expression" dxfId="2655" priority="13239">
      <formula>IF(RIGHT(TEXT(AE108,"0.#"),1)=".",FALSE,TRUE)</formula>
    </cfRule>
    <cfRule type="expression" dxfId="2654" priority="13240">
      <formula>IF(RIGHT(TEXT(AE108,"0.#"),1)=".",TRUE,FALSE)</formula>
    </cfRule>
  </conditionalFormatting>
  <conditionalFormatting sqref="AI108">
    <cfRule type="expression" dxfId="2653" priority="13237">
      <formula>IF(RIGHT(TEXT(AI108,"0.#"),1)=".",FALSE,TRUE)</formula>
    </cfRule>
    <cfRule type="expression" dxfId="2652" priority="13238">
      <formula>IF(RIGHT(TEXT(AI108,"0.#"),1)=".",TRUE,FALSE)</formula>
    </cfRule>
  </conditionalFormatting>
  <conditionalFormatting sqref="AM108">
    <cfRule type="expression" dxfId="2651" priority="13235">
      <formula>IF(RIGHT(TEXT(AM108,"0.#"),1)=".",FALSE,TRUE)</formula>
    </cfRule>
    <cfRule type="expression" dxfId="2650" priority="13236">
      <formula>IF(RIGHT(TEXT(AM108,"0.#"),1)=".",TRUE,FALSE)</formula>
    </cfRule>
  </conditionalFormatting>
  <conditionalFormatting sqref="AE110">
    <cfRule type="expression" dxfId="2649" priority="13231">
      <formula>IF(RIGHT(TEXT(AE110,"0.#"),1)=".",FALSE,TRUE)</formula>
    </cfRule>
    <cfRule type="expression" dxfId="2648" priority="13232">
      <formula>IF(RIGHT(TEXT(AE110,"0.#"),1)=".",TRUE,FALSE)</formula>
    </cfRule>
  </conditionalFormatting>
  <conditionalFormatting sqref="AI110">
    <cfRule type="expression" dxfId="2647" priority="13229">
      <formula>IF(RIGHT(TEXT(AI110,"0.#"),1)=".",FALSE,TRUE)</formula>
    </cfRule>
    <cfRule type="expression" dxfId="2646" priority="13230">
      <formula>IF(RIGHT(TEXT(AI110,"0.#"),1)=".",TRUE,FALSE)</formula>
    </cfRule>
  </conditionalFormatting>
  <conditionalFormatting sqref="AM110">
    <cfRule type="expression" dxfId="2645" priority="13227">
      <formula>IF(RIGHT(TEXT(AM110,"0.#"),1)=".",FALSE,TRUE)</formula>
    </cfRule>
    <cfRule type="expression" dxfId="2644" priority="13228">
      <formula>IF(RIGHT(TEXT(AM110,"0.#"),1)=".",TRUE,FALSE)</formula>
    </cfRule>
  </conditionalFormatting>
  <conditionalFormatting sqref="AE111">
    <cfRule type="expression" dxfId="2643" priority="13225">
      <formula>IF(RIGHT(TEXT(AE111,"0.#"),1)=".",FALSE,TRUE)</formula>
    </cfRule>
    <cfRule type="expression" dxfId="2642" priority="13226">
      <formula>IF(RIGHT(TEXT(AE111,"0.#"),1)=".",TRUE,FALSE)</formula>
    </cfRule>
  </conditionalFormatting>
  <conditionalFormatting sqref="AI111">
    <cfRule type="expression" dxfId="2641" priority="13223">
      <formula>IF(RIGHT(TEXT(AI111,"0.#"),1)=".",FALSE,TRUE)</formula>
    </cfRule>
    <cfRule type="expression" dxfId="2640" priority="13224">
      <formula>IF(RIGHT(TEXT(AI111,"0.#"),1)=".",TRUE,FALSE)</formula>
    </cfRule>
  </conditionalFormatting>
  <conditionalFormatting sqref="AM111">
    <cfRule type="expression" dxfId="2639" priority="13221">
      <formula>IF(RIGHT(TEXT(AM111,"0.#"),1)=".",FALSE,TRUE)</formula>
    </cfRule>
    <cfRule type="expression" dxfId="2638" priority="13222">
      <formula>IF(RIGHT(TEXT(AM111,"0.#"),1)=".",TRUE,FALSE)</formula>
    </cfRule>
  </conditionalFormatting>
  <conditionalFormatting sqref="AE113">
    <cfRule type="expression" dxfId="2637" priority="13217">
      <formula>IF(RIGHT(TEXT(AE113,"0.#"),1)=".",FALSE,TRUE)</formula>
    </cfRule>
    <cfRule type="expression" dxfId="2636" priority="13218">
      <formula>IF(RIGHT(TEXT(AE113,"0.#"),1)=".",TRUE,FALSE)</formula>
    </cfRule>
  </conditionalFormatting>
  <conditionalFormatting sqref="AI113">
    <cfRule type="expression" dxfId="2635" priority="13215">
      <formula>IF(RIGHT(TEXT(AI113,"0.#"),1)=".",FALSE,TRUE)</formula>
    </cfRule>
    <cfRule type="expression" dxfId="2634" priority="13216">
      <formula>IF(RIGHT(TEXT(AI113,"0.#"),1)=".",TRUE,FALSE)</formula>
    </cfRule>
  </conditionalFormatting>
  <conditionalFormatting sqref="AM113">
    <cfRule type="expression" dxfId="2633" priority="13213">
      <formula>IF(RIGHT(TEXT(AM113,"0.#"),1)=".",FALSE,TRUE)</formula>
    </cfRule>
    <cfRule type="expression" dxfId="2632" priority="13214">
      <formula>IF(RIGHT(TEXT(AM113,"0.#"),1)=".",TRUE,FALSE)</formula>
    </cfRule>
  </conditionalFormatting>
  <conditionalFormatting sqref="AE114">
    <cfRule type="expression" dxfId="2631" priority="13211">
      <formula>IF(RIGHT(TEXT(AE114,"0.#"),1)=".",FALSE,TRUE)</formula>
    </cfRule>
    <cfRule type="expression" dxfId="2630" priority="13212">
      <formula>IF(RIGHT(TEXT(AE114,"0.#"),1)=".",TRUE,FALSE)</formula>
    </cfRule>
  </conditionalFormatting>
  <conditionalFormatting sqref="AI114">
    <cfRule type="expression" dxfId="2629" priority="13209">
      <formula>IF(RIGHT(TEXT(AI114,"0.#"),1)=".",FALSE,TRUE)</formula>
    </cfRule>
    <cfRule type="expression" dxfId="2628" priority="13210">
      <formula>IF(RIGHT(TEXT(AI114,"0.#"),1)=".",TRUE,FALSE)</formula>
    </cfRule>
  </conditionalFormatting>
  <conditionalFormatting sqref="AM114">
    <cfRule type="expression" dxfId="2627" priority="13207">
      <formula>IF(RIGHT(TEXT(AM114,"0.#"),1)=".",FALSE,TRUE)</formula>
    </cfRule>
    <cfRule type="expression" dxfId="2626" priority="13208">
      <formula>IF(RIGHT(TEXT(AM114,"0.#"),1)=".",TRUE,FALSE)</formula>
    </cfRule>
  </conditionalFormatting>
  <conditionalFormatting sqref="AQ116">
    <cfRule type="expression" dxfId="2625" priority="13203">
      <formula>IF(RIGHT(TEXT(AQ116,"0.#"),1)=".",FALSE,TRUE)</formula>
    </cfRule>
    <cfRule type="expression" dxfId="2624" priority="13204">
      <formula>IF(RIGHT(TEXT(AQ116,"0.#"),1)=".",TRUE,FALSE)</formula>
    </cfRule>
  </conditionalFormatting>
  <conditionalFormatting sqref="AI116">
    <cfRule type="expression" dxfId="2623" priority="13201">
      <formula>IF(RIGHT(TEXT(AI116,"0.#"),1)=".",FALSE,TRUE)</formula>
    </cfRule>
    <cfRule type="expression" dxfId="2622" priority="13202">
      <formula>IF(RIGHT(TEXT(AI116,"0.#"),1)=".",TRUE,FALSE)</formula>
    </cfRule>
  </conditionalFormatting>
  <conditionalFormatting sqref="AM116">
    <cfRule type="expression" dxfId="2621" priority="13199">
      <formula>IF(RIGHT(TEXT(AM116,"0.#"),1)=".",FALSE,TRUE)</formula>
    </cfRule>
    <cfRule type="expression" dxfId="2620" priority="13200">
      <formula>IF(RIGHT(TEXT(AM116,"0.#"),1)=".",TRUE,FALSE)</formula>
    </cfRule>
  </conditionalFormatting>
  <conditionalFormatting sqref="AI117">
    <cfRule type="expression" dxfId="2619" priority="13195">
      <formula>IF(RIGHT(TEXT(AI117,"0.#"),1)=".",FALSE,TRUE)</formula>
    </cfRule>
    <cfRule type="expression" dxfId="2618" priority="13196">
      <formula>IF(RIGHT(TEXT(AI117,"0.#"),1)=".",TRUE,FALSE)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39:AO866">
    <cfRule type="expression" dxfId="2533" priority="6673">
      <formula>IF(AND(AL839&gt;=0, RIGHT(TEXT(AL839,"0.#"),1)&lt;&gt;"."),TRUE,FALSE)</formula>
    </cfRule>
    <cfRule type="expression" dxfId="2532" priority="6674">
      <formula>IF(AND(AL839&gt;=0, RIGHT(TEXT(AL839,"0.#"),1)="."),TRUE,FALSE)</formula>
    </cfRule>
    <cfRule type="expression" dxfId="2531" priority="6675">
      <formula>IF(AND(AL839&lt;0, RIGHT(TEXT(AL839,"0.#"),1)&lt;&gt;"."),TRUE,FALSE)</formula>
    </cfRule>
    <cfRule type="expression" dxfId="2530" priority="6676">
      <formula>IF(AND(AL839&lt;0, RIGHT(TEXT(AL839,"0.#"),1)="."),TRUE,FALSE)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39:Y866">
    <cfRule type="expression" dxfId="2459" priority="3001">
      <formula>IF(RIGHT(TEXT(Y839,"0.#"),1)=".",FALSE,TRUE)</formula>
    </cfRule>
    <cfRule type="expression" dxfId="2458" priority="3002">
      <formula>IF(RIGHT(TEXT(Y839,"0.#"),1)=".",TRUE,FALSE)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2:AO1131">
    <cfRule type="expression" dxfId="2429" priority="2907">
      <formula>IF(AND(AL1102&gt;=0, RIGHT(TEXT(AL1102,"0.#"),1)&lt;&gt;"."),TRUE,FALSE)</formula>
    </cfRule>
    <cfRule type="expression" dxfId="2428" priority="2908">
      <formula>IF(AND(AL1102&gt;=0, RIGHT(TEXT(AL1102,"0.#"),1)="."),TRUE,FALSE)</formula>
    </cfRule>
    <cfRule type="expression" dxfId="2427" priority="2909">
      <formula>IF(AND(AL1102&lt;0, RIGHT(TEXT(AL1102,"0.#"),1)&lt;&gt;"."),TRUE,FALSE)</formula>
    </cfRule>
    <cfRule type="expression" dxfId="2426" priority="2910">
      <formula>IF(AND(AL1102&lt;0, RIGHT(TEXT(AL1102,"0.#"),1)="."),TRUE,FALSE)</formula>
    </cfRule>
  </conditionalFormatting>
  <conditionalFormatting sqref="Y1102:Y1131">
    <cfRule type="expression" dxfId="2425" priority="2905">
      <formula>IF(RIGHT(TEXT(Y1102,"0.#"),1)=".",FALSE,TRUE)</formula>
    </cfRule>
    <cfRule type="expression" dxfId="2424" priority="2906">
      <formula>IF(RIGHT(TEXT(Y1102,"0.#"),1)=".",TRUE,FALSE)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37:AO838">
    <cfRule type="expression" dxfId="2415" priority="2859">
      <formula>IF(AND(AL837&gt;=0, RIGHT(TEXT(AL837,"0.#"),1)&lt;&gt;"."),TRUE,FALSE)</formula>
    </cfRule>
    <cfRule type="expression" dxfId="2414" priority="2860">
      <formula>IF(AND(AL837&gt;=0, RIGHT(TEXT(AL837,"0.#"),1)="."),TRUE,FALSE)</formula>
    </cfRule>
    <cfRule type="expression" dxfId="2413" priority="2861">
      <formula>IF(AND(AL837&lt;0, RIGHT(TEXT(AL837,"0.#"),1)&lt;&gt;"."),TRUE,FALSE)</formula>
    </cfRule>
    <cfRule type="expression" dxfId="2412" priority="2862">
      <formula>IF(AND(AL837&lt;0, RIGHT(TEXT(AL837,"0.#"),1)="."),TRUE,FALSE)</formula>
    </cfRule>
  </conditionalFormatting>
  <conditionalFormatting sqref="Y837:Y838">
    <cfRule type="expression" dxfId="2411" priority="2857">
      <formula>IF(RIGHT(TEXT(Y837,"0.#"),1)=".",FALSE,TRUE)</formula>
    </cfRule>
    <cfRule type="expression" dxfId="2410" priority="2858">
      <formula>IF(RIGHT(TEXT(Y837,"0.#"),1)=".",TRUE,FALSE)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72:Y899">
    <cfRule type="expression" dxfId="2093" priority="2117">
      <formula>IF(RIGHT(TEXT(Y872,"0.#"),1)=".",FALSE,TRUE)</formula>
    </cfRule>
    <cfRule type="expression" dxfId="2092" priority="2118">
      <formula>IF(RIGHT(TEXT(Y872,"0.#"),1)=".",TRUE,FALSE)</formula>
    </cfRule>
  </conditionalFormatting>
  <conditionalFormatting sqref="Y871">
    <cfRule type="expression" dxfId="2091" priority="2111">
      <formula>IF(RIGHT(TEXT(Y871,"0.#"),1)=".",FALSE,TRUE)</formula>
    </cfRule>
    <cfRule type="expression" dxfId="2090" priority="2112">
      <formula>IF(RIGHT(TEXT(Y871,"0.#"),1)=".",TRUE,FALSE)</formula>
    </cfRule>
  </conditionalFormatting>
  <conditionalFormatting sqref="Y905:Y932">
    <cfRule type="expression" dxfId="2089" priority="2105">
      <formula>IF(RIGHT(TEXT(Y905,"0.#"),1)=".",FALSE,TRUE)</formula>
    </cfRule>
    <cfRule type="expression" dxfId="2088" priority="2106">
      <formula>IF(RIGHT(TEXT(Y905,"0.#"),1)=".",TRUE,FALSE)</formula>
    </cfRule>
  </conditionalFormatting>
  <conditionalFormatting sqref="Y903:Y904">
    <cfRule type="expression" dxfId="2087" priority="2099">
      <formula>IF(RIGHT(TEXT(Y903,"0.#"),1)=".",FALSE,TRUE)</formula>
    </cfRule>
    <cfRule type="expression" dxfId="2086" priority="2100">
      <formula>IF(RIGHT(TEXT(Y903,"0.#"),1)=".",TRUE,FALSE)</formula>
    </cfRule>
  </conditionalFormatting>
  <conditionalFormatting sqref="Y938:Y965">
    <cfRule type="expression" dxfId="2085" priority="2093">
      <formula>IF(RIGHT(TEXT(Y938,"0.#"),1)=".",FALSE,TRUE)</formula>
    </cfRule>
    <cfRule type="expression" dxfId="2084" priority="2094">
      <formula>IF(RIGHT(TEXT(Y938,"0.#"),1)=".",TRUE,FALSE)</formula>
    </cfRule>
  </conditionalFormatting>
  <conditionalFormatting sqref="Y936:Y937">
    <cfRule type="expression" dxfId="2083" priority="2087">
      <formula>IF(RIGHT(TEXT(Y936,"0.#"),1)=".",FALSE,TRUE)</formula>
    </cfRule>
    <cfRule type="expression" dxfId="2082" priority="2088">
      <formula>IF(RIGHT(TEXT(Y936,"0.#"),1)=".",TRUE,FALSE)</formula>
    </cfRule>
  </conditionalFormatting>
  <conditionalFormatting sqref="Y971:Y998">
    <cfRule type="expression" dxfId="2081" priority="2081">
      <formula>IF(RIGHT(TEXT(Y971,"0.#"),1)=".",FALSE,TRUE)</formula>
    </cfRule>
    <cfRule type="expression" dxfId="2080" priority="2082">
      <formula>IF(RIGHT(TEXT(Y971,"0.#"),1)=".",TRUE,FALSE)</formula>
    </cfRule>
  </conditionalFormatting>
  <conditionalFormatting sqref="Y969:Y970">
    <cfRule type="expression" dxfId="2079" priority="2075">
      <formula>IF(RIGHT(TEXT(Y969,"0.#"),1)=".",FALSE,TRUE)</formula>
    </cfRule>
    <cfRule type="expression" dxfId="2078" priority="2076">
      <formula>IF(RIGHT(TEXT(Y969,"0.#"),1)=".",TRUE,FALSE)</formula>
    </cfRule>
  </conditionalFormatting>
  <conditionalFormatting sqref="Y1004:Y1031">
    <cfRule type="expression" dxfId="2077" priority="2069">
      <formula>IF(RIGHT(TEXT(Y1004,"0.#"),1)=".",FALSE,TRUE)</formula>
    </cfRule>
    <cfRule type="expression" dxfId="2076" priority="2070">
      <formula>IF(RIGHT(TEXT(Y1004,"0.#"),1)=".",TRUE,FALSE)</formula>
    </cfRule>
  </conditionalFormatting>
  <conditionalFormatting sqref="W23">
    <cfRule type="expression" dxfId="2075" priority="2353">
      <formula>IF(RIGHT(TEXT(W23,"0.#"),1)=".",FALSE,TRUE)</formula>
    </cfRule>
    <cfRule type="expression" dxfId="2074" priority="2354">
      <formula>IF(RIGHT(TEXT(W23,"0.#"),1)=".",TRUE,FALSE)</formula>
    </cfRule>
  </conditionalFormatting>
  <conditionalFormatting sqref="W24:W27">
    <cfRule type="expression" dxfId="2073" priority="2351">
      <formula>IF(RIGHT(TEXT(W24,"0.#"),1)=".",FALSE,TRUE)</formula>
    </cfRule>
    <cfRule type="expression" dxfId="2072" priority="2352">
      <formula>IF(RIGHT(TEXT(W24,"0.#"),1)=".",TRUE,FALSE)</formula>
    </cfRule>
  </conditionalFormatting>
  <conditionalFormatting sqref="W28">
    <cfRule type="expression" dxfId="2071" priority="2343">
      <formula>IF(RIGHT(TEXT(W28,"0.#"),1)=".",FALSE,TRUE)</formula>
    </cfRule>
    <cfRule type="expression" dxfId="2070" priority="2344">
      <formula>IF(RIGHT(TEXT(W28,"0.#"),1)=".",TRUE,FALSE)</formula>
    </cfRule>
  </conditionalFormatting>
  <conditionalFormatting sqref="P23">
    <cfRule type="expression" dxfId="2069" priority="2341">
      <formula>IF(RIGHT(TEXT(P23,"0.#"),1)=".",FALSE,TRUE)</formula>
    </cfRule>
    <cfRule type="expression" dxfId="2068" priority="2342">
      <formula>IF(RIGHT(TEXT(P23,"0.#"),1)=".",TRUE,FALSE)</formula>
    </cfRule>
  </conditionalFormatting>
  <conditionalFormatting sqref="P24:P27">
    <cfRule type="expression" dxfId="2067" priority="2339">
      <formula>IF(RIGHT(TEXT(P24,"0.#"),1)=".",FALSE,TRUE)</formula>
    </cfRule>
    <cfRule type="expression" dxfId="2066" priority="2340">
      <formula>IF(RIGHT(TEXT(P24,"0.#"),1)=".",TRUE,FALSE)</formula>
    </cfRule>
  </conditionalFormatting>
  <conditionalFormatting sqref="P28">
    <cfRule type="expression" dxfId="2065" priority="2337">
      <formula>IF(RIGHT(TEXT(P28,"0.#"),1)=".",FALSE,TRUE)</formula>
    </cfRule>
    <cfRule type="expression" dxfId="2064" priority="2338">
      <formula>IF(RIGHT(TEXT(P28,"0.#"),1)=".",TRUE,FALSE)</formula>
    </cfRule>
  </conditionalFormatting>
  <conditionalFormatting sqref="AQ114">
    <cfRule type="expression" dxfId="2063" priority="2321">
      <formula>IF(RIGHT(TEXT(AQ114,"0.#"),1)=".",FALSE,TRUE)</formula>
    </cfRule>
    <cfRule type="expression" dxfId="2062" priority="2322">
      <formula>IF(RIGHT(TEXT(AQ114,"0.#"),1)=".",TRUE,FALSE)</formula>
    </cfRule>
  </conditionalFormatting>
  <conditionalFormatting sqref="AQ104">
    <cfRule type="expression" dxfId="2061" priority="2335">
      <formula>IF(RIGHT(TEXT(AQ104,"0.#"),1)=".",FALSE,TRUE)</formula>
    </cfRule>
    <cfRule type="expression" dxfId="2060" priority="2336">
      <formula>IF(RIGHT(TEXT(AQ104,"0.#"),1)=".",TRUE,FALSE)</formula>
    </cfRule>
  </conditionalFormatting>
  <conditionalFormatting sqref="AQ105">
    <cfRule type="expression" dxfId="2059" priority="2333">
      <formula>IF(RIGHT(TEXT(AQ105,"0.#"),1)=".",FALSE,TRUE)</formula>
    </cfRule>
    <cfRule type="expression" dxfId="2058" priority="2334">
      <formula>IF(RIGHT(TEXT(AQ105,"0.#"),1)=".",TRUE,FALSE)</formula>
    </cfRule>
  </conditionalFormatting>
  <conditionalFormatting sqref="AQ107">
    <cfRule type="expression" dxfId="2057" priority="2331">
      <formula>IF(RIGHT(TEXT(AQ107,"0.#"),1)=".",FALSE,TRUE)</formula>
    </cfRule>
    <cfRule type="expression" dxfId="2056" priority="2332">
      <formula>IF(RIGHT(TEXT(AQ107,"0.#"),1)=".",TRUE,FALSE)</formula>
    </cfRule>
  </conditionalFormatting>
  <conditionalFormatting sqref="AQ108">
    <cfRule type="expression" dxfId="2055" priority="2329">
      <formula>IF(RIGHT(TEXT(AQ108,"0.#"),1)=".",FALSE,TRUE)</formula>
    </cfRule>
    <cfRule type="expression" dxfId="2054" priority="2330">
      <formula>IF(RIGHT(TEXT(AQ108,"0.#"),1)=".",TRUE,FALSE)</formula>
    </cfRule>
  </conditionalFormatting>
  <conditionalFormatting sqref="AQ110">
    <cfRule type="expression" dxfId="2053" priority="2327">
      <formula>IF(RIGHT(TEXT(AQ110,"0.#"),1)=".",FALSE,TRUE)</formula>
    </cfRule>
    <cfRule type="expression" dxfId="2052" priority="2328">
      <formula>IF(RIGHT(TEXT(AQ110,"0.#"),1)=".",TRUE,FALSE)</formula>
    </cfRule>
  </conditionalFormatting>
  <conditionalFormatting sqref="AQ111">
    <cfRule type="expression" dxfId="2051" priority="2325">
      <formula>IF(RIGHT(TEXT(AQ111,"0.#"),1)=".",FALSE,TRUE)</formula>
    </cfRule>
    <cfRule type="expression" dxfId="2050" priority="2326">
      <formula>IF(RIGHT(TEXT(AQ111,"0.#"),1)=".",TRUE,FALSE)</formula>
    </cfRule>
  </conditionalFormatting>
  <conditionalFormatting sqref="AQ113">
    <cfRule type="expression" dxfId="2049" priority="2323">
      <formula>IF(RIGHT(TEXT(AQ113,"0.#"),1)=".",FALSE,TRUE)</formula>
    </cfRule>
    <cfRule type="expression" dxfId="2048" priority="2324">
      <formula>IF(RIGHT(TEXT(AQ113,"0.#"),1)=".",TRUE,FALSE)</formula>
    </cfRule>
  </conditionalFormatting>
  <conditionalFormatting sqref="AE67">
    <cfRule type="expression" dxfId="2047" priority="2253">
      <formula>IF(RIGHT(TEXT(AE67,"0.#"),1)=".",FALSE,TRUE)</formula>
    </cfRule>
    <cfRule type="expression" dxfId="2046" priority="2254">
      <formula>IF(RIGHT(TEXT(AE67,"0.#"),1)=".",TRUE,FALSE)</formula>
    </cfRule>
  </conditionalFormatting>
  <conditionalFormatting sqref="AE68">
    <cfRule type="expression" dxfId="2045" priority="2251">
      <formula>IF(RIGHT(TEXT(AE68,"0.#"),1)=".",FALSE,TRUE)</formula>
    </cfRule>
    <cfRule type="expression" dxfId="2044" priority="2252">
      <formula>IF(RIGHT(TEXT(AE68,"0.#"),1)=".",TRUE,FALSE)</formula>
    </cfRule>
  </conditionalFormatting>
  <conditionalFormatting sqref="AE69">
    <cfRule type="expression" dxfId="2043" priority="2249">
      <formula>IF(RIGHT(TEXT(AE69,"0.#"),1)=".",FALSE,TRUE)</formula>
    </cfRule>
    <cfRule type="expression" dxfId="2042" priority="2250">
      <formula>IF(RIGHT(TEXT(AE69,"0.#"),1)=".",TRUE,FALSE)</formula>
    </cfRule>
  </conditionalFormatting>
  <conditionalFormatting sqref="AI69">
    <cfRule type="expression" dxfId="2041" priority="2247">
      <formula>IF(RIGHT(TEXT(AI69,"0.#"),1)=".",FALSE,TRUE)</formula>
    </cfRule>
    <cfRule type="expression" dxfId="2040" priority="2248">
      <formula>IF(RIGHT(TEXT(AI69,"0.#"),1)=".",TRUE,FALSE)</formula>
    </cfRule>
  </conditionalFormatting>
  <conditionalFormatting sqref="AI68">
    <cfRule type="expression" dxfId="2039" priority="2245">
      <formula>IF(RIGHT(TEXT(AI68,"0.#"),1)=".",FALSE,TRUE)</formula>
    </cfRule>
    <cfRule type="expression" dxfId="2038" priority="2246">
      <formula>IF(RIGHT(TEXT(AI68,"0.#"),1)=".",TRUE,FALSE)</formula>
    </cfRule>
  </conditionalFormatting>
  <conditionalFormatting sqref="AI67">
    <cfRule type="expression" dxfId="2037" priority="2243">
      <formula>IF(RIGHT(TEXT(AI67,"0.#"),1)=".",FALSE,TRUE)</formula>
    </cfRule>
    <cfRule type="expression" dxfId="2036" priority="2244">
      <formula>IF(RIGHT(TEXT(AI67,"0.#"),1)=".",TRUE,FALSE)</formula>
    </cfRule>
  </conditionalFormatting>
  <conditionalFormatting sqref="AM67">
    <cfRule type="expression" dxfId="2035" priority="2241">
      <formula>IF(RIGHT(TEXT(AM67,"0.#"),1)=".",FALSE,TRUE)</formula>
    </cfRule>
    <cfRule type="expression" dxfId="2034" priority="2242">
      <formula>IF(RIGHT(TEXT(AM67,"0.#"),1)=".",TRUE,FALSE)</formula>
    </cfRule>
  </conditionalFormatting>
  <conditionalFormatting sqref="AM68">
    <cfRule type="expression" dxfId="2033" priority="2239">
      <formula>IF(RIGHT(TEXT(AM68,"0.#"),1)=".",FALSE,TRUE)</formula>
    </cfRule>
    <cfRule type="expression" dxfId="2032" priority="2240">
      <formula>IF(RIGHT(TEXT(AM68,"0.#"),1)=".",TRUE,FALSE)</formula>
    </cfRule>
  </conditionalFormatting>
  <conditionalFormatting sqref="AM69">
    <cfRule type="expression" dxfId="2031" priority="2237">
      <formula>IF(RIGHT(TEXT(AM69,"0.#"),1)=".",FALSE,TRUE)</formula>
    </cfRule>
    <cfRule type="expression" dxfId="2030" priority="2238">
      <formula>IF(RIGHT(TEXT(AM69,"0.#"),1)=".",TRUE,FALSE)</formula>
    </cfRule>
  </conditionalFormatting>
  <conditionalFormatting sqref="AQ67:AQ69">
    <cfRule type="expression" dxfId="2029" priority="2235">
      <formula>IF(RIGHT(TEXT(AQ67,"0.#"),1)=".",FALSE,TRUE)</formula>
    </cfRule>
    <cfRule type="expression" dxfId="2028" priority="2236">
      <formula>IF(RIGHT(TEXT(AQ67,"0.#"),1)=".",TRUE,FALSE)</formula>
    </cfRule>
  </conditionalFormatting>
  <conditionalFormatting sqref="AU67:AU69">
    <cfRule type="expression" dxfId="2027" priority="2233">
      <formula>IF(RIGHT(TEXT(AU67,"0.#"),1)=".",FALSE,TRUE)</formula>
    </cfRule>
    <cfRule type="expression" dxfId="2026" priority="2234">
      <formula>IF(RIGHT(TEXT(AU67,"0.#"),1)=".",TRUE,FALSE)</formula>
    </cfRule>
  </conditionalFormatting>
  <conditionalFormatting sqref="AE70">
    <cfRule type="expression" dxfId="2025" priority="2231">
      <formula>IF(RIGHT(TEXT(AE70,"0.#"),1)=".",FALSE,TRUE)</formula>
    </cfRule>
    <cfRule type="expression" dxfId="2024" priority="2232">
      <formula>IF(RIGHT(TEXT(AE70,"0.#"),1)=".",TRUE,FALSE)</formula>
    </cfRule>
  </conditionalFormatting>
  <conditionalFormatting sqref="AE71">
    <cfRule type="expression" dxfId="2023" priority="2229">
      <formula>IF(RIGHT(TEXT(AE71,"0.#"),1)=".",FALSE,TRUE)</formula>
    </cfRule>
    <cfRule type="expression" dxfId="2022" priority="2230">
      <formula>IF(RIGHT(TEXT(AE71,"0.#"),1)=".",TRUE,FALSE)</formula>
    </cfRule>
  </conditionalFormatting>
  <conditionalFormatting sqref="AE72">
    <cfRule type="expression" dxfId="2021" priority="2227">
      <formula>IF(RIGHT(TEXT(AE72,"0.#"),1)=".",FALSE,TRUE)</formula>
    </cfRule>
    <cfRule type="expression" dxfId="2020" priority="2228">
      <formula>IF(RIGHT(TEXT(AE72,"0.#"),1)=".",TRUE,FALSE)</formula>
    </cfRule>
  </conditionalFormatting>
  <conditionalFormatting sqref="AI72">
    <cfRule type="expression" dxfId="2019" priority="2225">
      <formula>IF(RIGHT(TEXT(AI72,"0.#"),1)=".",FALSE,TRUE)</formula>
    </cfRule>
    <cfRule type="expression" dxfId="2018" priority="2226">
      <formula>IF(RIGHT(TEXT(AI72,"0.#"),1)=".",TRUE,FALSE)</formula>
    </cfRule>
  </conditionalFormatting>
  <conditionalFormatting sqref="AI71">
    <cfRule type="expression" dxfId="2017" priority="2223">
      <formula>IF(RIGHT(TEXT(AI71,"0.#"),1)=".",FALSE,TRUE)</formula>
    </cfRule>
    <cfRule type="expression" dxfId="2016" priority="2224">
      <formula>IF(RIGHT(TEXT(AI71,"0.#"),1)=".",TRUE,FALSE)</formula>
    </cfRule>
  </conditionalFormatting>
  <conditionalFormatting sqref="AI70">
    <cfRule type="expression" dxfId="2015" priority="2221">
      <formula>IF(RIGHT(TEXT(AI70,"0.#"),1)=".",FALSE,TRUE)</formula>
    </cfRule>
    <cfRule type="expression" dxfId="2014" priority="2222">
      <formula>IF(RIGHT(TEXT(AI70,"0.#"),1)=".",TRUE,FALSE)</formula>
    </cfRule>
  </conditionalFormatting>
  <conditionalFormatting sqref="AM70">
    <cfRule type="expression" dxfId="2013" priority="2219">
      <formula>IF(RIGHT(TEXT(AM70,"0.#"),1)=".",FALSE,TRUE)</formula>
    </cfRule>
    <cfRule type="expression" dxfId="2012" priority="2220">
      <formula>IF(RIGHT(TEXT(AM70,"0.#"),1)=".",TRUE,FALSE)</formula>
    </cfRule>
  </conditionalFormatting>
  <conditionalFormatting sqref="AM71">
    <cfRule type="expression" dxfId="2011" priority="2217">
      <formula>IF(RIGHT(TEXT(AM71,"0.#"),1)=".",FALSE,TRUE)</formula>
    </cfRule>
    <cfRule type="expression" dxfId="2010" priority="2218">
      <formula>IF(RIGHT(TEXT(AM71,"0.#"),1)=".",TRUE,FALSE)</formula>
    </cfRule>
  </conditionalFormatting>
  <conditionalFormatting sqref="AM72">
    <cfRule type="expression" dxfId="2009" priority="2215">
      <formula>IF(RIGHT(TEXT(AM72,"0.#"),1)=".",FALSE,TRUE)</formula>
    </cfRule>
    <cfRule type="expression" dxfId="2008" priority="2216">
      <formula>IF(RIGHT(TEXT(AM72,"0.#"),1)=".",TRUE,FALSE)</formula>
    </cfRule>
  </conditionalFormatting>
  <conditionalFormatting sqref="AQ70:AQ72">
    <cfRule type="expression" dxfId="2007" priority="2213">
      <formula>IF(RIGHT(TEXT(AQ70,"0.#"),1)=".",FALSE,TRUE)</formula>
    </cfRule>
    <cfRule type="expression" dxfId="2006" priority="2214">
      <formula>IF(RIGHT(TEXT(AQ70,"0.#"),1)=".",TRUE,FALSE)</formula>
    </cfRule>
  </conditionalFormatting>
  <conditionalFormatting sqref="AU70:AU72">
    <cfRule type="expression" dxfId="2005" priority="2211">
      <formula>IF(RIGHT(TEXT(AU70,"0.#"),1)=".",FALSE,TRUE)</formula>
    </cfRule>
    <cfRule type="expression" dxfId="2004" priority="2212">
      <formula>IF(RIGHT(TEXT(AU70,"0.#"),1)=".",TRUE,FALSE)</formula>
    </cfRule>
  </conditionalFormatting>
  <conditionalFormatting sqref="AU656">
    <cfRule type="expression" dxfId="2003" priority="729">
      <formula>IF(RIGHT(TEXT(AU656,"0.#"),1)=".",FALSE,TRUE)</formula>
    </cfRule>
    <cfRule type="expression" dxfId="2002" priority="730">
      <formula>IF(RIGHT(TEXT(AU656,"0.#"),1)=".",TRUE,FALSE)</formula>
    </cfRule>
  </conditionalFormatting>
  <conditionalFormatting sqref="AQ655">
    <cfRule type="expression" dxfId="2001" priority="721">
      <formula>IF(RIGHT(TEXT(AQ655,"0.#"),1)=".",FALSE,TRUE)</formula>
    </cfRule>
    <cfRule type="expression" dxfId="2000" priority="722">
      <formula>IF(RIGHT(TEXT(AQ655,"0.#"),1)=".",TRUE,FALSE)</formula>
    </cfRule>
  </conditionalFormatting>
  <conditionalFormatting sqref="AI696">
    <cfRule type="expression" dxfId="1999" priority="513">
      <formula>IF(RIGHT(TEXT(AI696,"0.#"),1)=".",FALSE,TRUE)</formula>
    </cfRule>
    <cfRule type="expression" dxfId="1998" priority="514">
      <formula>IF(RIGHT(TEXT(AI696,"0.#"),1)=".",TRUE,FALSE)</formula>
    </cfRule>
  </conditionalFormatting>
  <conditionalFormatting sqref="AQ694">
    <cfRule type="expression" dxfId="1997" priority="507">
      <formula>IF(RIGHT(TEXT(AQ694,"0.#"),1)=".",FALSE,TRUE)</formula>
    </cfRule>
    <cfRule type="expression" dxfId="1996" priority="508">
      <formula>IF(RIGHT(TEXT(AQ694,"0.#"),1)=".",TRUE,FALSE)</formula>
    </cfRule>
  </conditionalFormatting>
  <conditionalFormatting sqref="AL872:AO899">
    <cfRule type="expression" dxfId="1995" priority="2119">
      <formula>IF(AND(AL872&gt;=0, RIGHT(TEXT(AL872,"0.#"),1)&lt;&gt;"."),TRUE,FALSE)</formula>
    </cfRule>
    <cfRule type="expression" dxfId="1994" priority="2120">
      <formula>IF(AND(AL872&gt;=0, RIGHT(TEXT(AL872,"0.#"),1)="."),TRUE,FALSE)</formula>
    </cfRule>
    <cfRule type="expression" dxfId="1993" priority="2121">
      <formula>IF(AND(AL872&lt;0, RIGHT(TEXT(AL872,"0.#"),1)&lt;&gt;"."),TRUE,FALSE)</formula>
    </cfRule>
    <cfRule type="expression" dxfId="1992" priority="2122">
      <formula>IF(AND(AL872&lt;0, RIGHT(TEXT(AL872,"0.#"),1)="."),TRUE,FALSE)</formula>
    </cfRule>
  </conditionalFormatting>
  <conditionalFormatting sqref="AL871:AO871">
    <cfRule type="expression" dxfId="1991" priority="2113">
      <formula>IF(AND(AL871&gt;=0, RIGHT(TEXT(AL871,"0.#"),1)&lt;&gt;"."),TRUE,FALSE)</formula>
    </cfRule>
    <cfRule type="expression" dxfId="1990" priority="2114">
      <formula>IF(AND(AL871&gt;=0, RIGHT(TEXT(AL871,"0.#"),1)="."),TRUE,FALSE)</formula>
    </cfRule>
    <cfRule type="expression" dxfId="1989" priority="2115">
      <formula>IF(AND(AL871&lt;0, RIGHT(TEXT(AL871,"0.#"),1)&lt;&gt;"."),TRUE,FALSE)</formula>
    </cfRule>
    <cfRule type="expression" dxfId="1988" priority="2116">
      <formula>IF(AND(AL871&lt;0, RIGHT(TEXT(AL871,"0.#"),1)="."),TRUE,FALSE)</formula>
    </cfRule>
  </conditionalFormatting>
  <conditionalFormatting sqref="AL905:AO932">
    <cfRule type="expression" dxfId="1987" priority="2107">
      <formula>IF(AND(AL905&gt;=0, RIGHT(TEXT(AL905,"0.#"),1)&lt;&gt;"."),TRUE,FALSE)</formula>
    </cfRule>
    <cfRule type="expression" dxfId="1986" priority="2108">
      <formula>IF(AND(AL905&gt;=0, RIGHT(TEXT(AL905,"0.#"),1)="."),TRUE,FALSE)</formula>
    </cfRule>
    <cfRule type="expression" dxfId="1985" priority="2109">
      <formula>IF(AND(AL905&lt;0, RIGHT(TEXT(AL905,"0.#"),1)&lt;&gt;"."),TRUE,FALSE)</formula>
    </cfRule>
    <cfRule type="expression" dxfId="1984" priority="2110">
      <formula>IF(AND(AL905&lt;0, RIGHT(TEXT(AL905,"0.#"),1)="."),TRUE,FALSE)</formula>
    </cfRule>
  </conditionalFormatting>
  <conditionalFormatting sqref="AL903:AO904">
    <cfRule type="expression" dxfId="1983" priority="2101">
      <formula>IF(AND(AL903&gt;=0, RIGHT(TEXT(AL903,"0.#"),1)&lt;&gt;"."),TRUE,FALSE)</formula>
    </cfRule>
    <cfRule type="expression" dxfId="1982" priority="2102">
      <formula>IF(AND(AL903&gt;=0, RIGHT(TEXT(AL903,"0.#"),1)="."),TRUE,FALSE)</formula>
    </cfRule>
    <cfRule type="expression" dxfId="1981" priority="2103">
      <formula>IF(AND(AL903&lt;0, RIGHT(TEXT(AL903,"0.#"),1)&lt;&gt;"."),TRUE,FALSE)</formula>
    </cfRule>
    <cfRule type="expression" dxfId="1980" priority="2104">
      <formula>IF(AND(AL903&lt;0, RIGHT(TEXT(AL903,"0.#"),1)="."),TRUE,FALSE)</formula>
    </cfRule>
  </conditionalFormatting>
  <conditionalFormatting sqref="AL938:AO965">
    <cfRule type="expression" dxfId="1979" priority="2095">
      <formula>IF(AND(AL938&gt;=0, RIGHT(TEXT(AL938,"0.#"),1)&lt;&gt;"."),TRUE,FALSE)</formula>
    </cfRule>
    <cfRule type="expression" dxfId="1978" priority="2096">
      <formula>IF(AND(AL938&gt;=0, RIGHT(TEXT(AL938,"0.#"),1)="."),TRUE,FALSE)</formula>
    </cfRule>
    <cfRule type="expression" dxfId="1977" priority="2097">
      <formula>IF(AND(AL938&lt;0, RIGHT(TEXT(AL938,"0.#"),1)&lt;&gt;"."),TRUE,FALSE)</formula>
    </cfRule>
    <cfRule type="expression" dxfId="1976" priority="2098">
      <formula>IF(AND(AL938&lt;0, RIGHT(TEXT(AL938,"0.#"),1)="."),TRUE,FALSE)</formula>
    </cfRule>
  </conditionalFormatting>
  <conditionalFormatting sqref="AL936:AO937">
    <cfRule type="expression" dxfId="1975" priority="2089">
      <formula>IF(AND(AL936&gt;=0, RIGHT(TEXT(AL936,"0.#"),1)&lt;&gt;"."),TRUE,FALSE)</formula>
    </cfRule>
    <cfRule type="expression" dxfId="1974" priority="2090">
      <formula>IF(AND(AL936&gt;=0, RIGHT(TEXT(AL936,"0.#"),1)="."),TRUE,FALSE)</formula>
    </cfRule>
    <cfRule type="expression" dxfId="1973" priority="2091">
      <formula>IF(AND(AL936&lt;0, RIGHT(TEXT(AL936,"0.#"),1)&lt;&gt;"."),TRUE,FALSE)</formula>
    </cfRule>
    <cfRule type="expression" dxfId="1972" priority="2092">
      <formula>IF(AND(AL936&lt;0, RIGHT(TEXT(AL936,"0.#"),1)="."),TRUE,FALSE)</formula>
    </cfRule>
  </conditionalFormatting>
  <conditionalFormatting sqref="AL971:AO998">
    <cfRule type="expression" dxfId="1971" priority="2083">
      <formula>IF(AND(AL971&gt;=0, RIGHT(TEXT(AL971,"0.#"),1)&lt;&gt;"."),TRUE,FALSE)</formula>
    </cfRule>
    <cfRule type="expression" dxfId="1970" priority="2084">
      <formula>IF(AND(AL971&gt;=0, RIGHT(TEXT(AL971,"0.#"),1)="."),TRUE,FALSE)</formula>
    </cfRule>
    <cfRule type="expression" dxfId="1969" priority="2085">
      <formula>IF(AND(AL971&lt;0, RIGHT(TEXT(AL971,"0.#"),1)&lt;&gt;"."),TRUE,FALSE)</formula>
    </cfRule>
    <cfRule type="expression" dxfId="1968" priority="2086">
      <formula>IF(AND(AL971&lt;0, RIGHT(TEXT(AL971,"0.#"),1)="."),TRUE,FALSE)</formula>
    </cfRule>
  </conditionalFormatting>
  <conditionalFormatting sqref="AL969:AO970">
    <cfRule type="expression" dxfId="1967" priority="2077">
      <formula>IF(AND(AL969&gt;=0, RIGHT(TEXT(AL969,"0.#"),1)&lt;&gt;"."),TRUE,FALSE)</formula>
    </cfRule>
    <cfRule type="expression" dxfId="1966" priority="2078">
      <formula>IF(AND(AL969&gt;=0, RIGHT(TEXT(AL969,"0.#"),1)="."),TRUE,FALSE)</formula>
    </cfRule>
    <cfRule type="expression" dxfId="1965" priority="2079">
      <formula>IF(AND(AL969&lt;0, RIGHT(TEXT(AL969,"0.#"),1)&lt;&gt;"."),TRUE,FALSE)</formula>
    </cfRule>
    <cfRule type="expression" dxfId="1964" priority="2080">
      <formula>IF(AND(AL969&lt;0, RIGHT(TEXT(AL969,"0.#"),1)="."),TRUE,FALSE)</formula>
    </cfRule>
  </conditionalFormatting>
  <conditionalFormatting sqref="AL1004:AO1031">
    <cfRule type="expression" dxfId="1963" priority="2071">
      <formula>IF(AND(AL1004&gt;=0, RIGHT(TEXT(AL1004,"0.#"),1)&lt;&gt;"."),TRUE,FALSE)</formula>
    </cfRule>
    <cfRule type="expression" dxfId="1962" priority="2072">
      <formula>IF(AND(AL1004&gt;=0, RIGHT(TEXT(AL1004,"0.#"),1)="."),TRUE,FALSE)</formula>
    </cfRule>
    <cfRule type="expression" dxfId="1961" priority="2073">
      <formula>IF(AND(AL1004&lt;0, RIGHT(TEXT(AL1004,"0.#"),1)&lt;&gt;"."),TRUE,FALSE)</formula>
    </cfRule>
    <cfRule type="expression" dxfId="1960" priority="2074">
      <formula>IF(AND(AL1004&lt;0, RIGHT(TEXT(AL1004,"0.#"),1)="."),TRUE,FALSE)</formula>
    </cfRule>
  </conditionalFormatting>
  <conditionalFormatting sqref="AL1002:AO1003">
    <cfRule type="expression" dxfId="1959" priority="2065">
      <formula>IF(AND(AL1002&gt;=0, RIGHT(TEXT(AL1002,"0.#"),1)&lt;&gt;"."),TRUE,FALSE)</formula>
    </cfRule>
    <cfRule type="expression" dxfId="1958" priority="2066">
      <formula>IF(AND(AL1002&gt;=0, RIGHT(TEXT(AL1002,"0.#"),1)="."),TRUE,FALSE)</formula>
    </cfRule>
    <cfRule type="expression" dxfId="1957" priority="2067">
      <formula>IF(AND(AL1002&lt;0, RIGHT(TEXT(AL1002,"0.#"),1)&lt;&gt;"."),TRUE,FALSE)</formula>
    </cfRule>
    <cfRule type="expression" dxfId="1956" priority="2068">
      <formula>IF(AND(AL1002&lt;0, RIGHT(TEXT(AL1002,"0.#"),1)="."),TRUE,FALSE)</formula>
    </cfRule>
  </conditionalFormatting>
  <conditionalFormatting sqref="Y1002:Y1003">
    <cfRule type="expression" dxfId="1955" priority="2063">
      <formula>IF(RIGHT(TEXT(Y1002,"0.#"),1)=".",FALSE,TRUE)</formula>
    </cfRule>
    <cfRule type="expression" dxfId="1954" priority="2064">
      <formula>IF(RIGHT(TEXT(Y1002,"0.#"),1)=".",TRUE,FALSE)</formula>
    </cfRule>
  </conditionalFormatting>
  <conditionalFormatting sqref="AL1037:AO1064">
    <cfRule type="expression" dxfId="1953" priority="2059">
      <formula>IF(AND(AL1037&gt;=0, RIGHT(TEXT(AL1037,"0.#"),1)&lt;&gt;"."),TRUE,FALSE)</formula>
    </cfRule>
    <cfRule type="expression" dxfId="1952" priority="2060">
      <formula>IF(AND(AL1037&gt;=0, RIGHT(TEXT(AL1037,"0.#"),1)="."),TRUE,FALSE)</formula>
    </cfRule>
    <cfRule type="expression" dxfId="1951" priority="2061">
      <formula>IF(AND(AL1037&lt;0, RIGHT(TEXT(AL1037,"0.#"),1)&lt;&gt;"."),TRUE,FALSE)</formula>
    </cfRule>
    <cfRule type="expression" dxfId="1950" priority="2062">
      <formula>IF(AND(AL1037&lt;0, RIGHT(TEXT(AL1037,"0.#"),1)="."),TRUE,FALSE)</formula>
    </cfRule>
  </conditionalFormatting>
  <conditionalFormatting sqref="Y1037:Y1064">
    <cfRule type="expression" dxfId="1949" priority="2057">
      <formula>IF(RIGHT(TEXT(Y1037,"0.#"),1)=".",FALSE,TRUE)</formula>
    </cfRule>
    <cfRule type="expression" dxfId="1948" priority="2058">
      <formula>IF(RIGHT(TEXT(Y1037,"0.#"),1)=".",TRUE,FALSE)</formula>
    </cfRule>
  </conditionalFormatting>
  <conditionalFormatting sqref="AL1035:AO1036">
    <cfRule type="expression" dxfId="1947" priority="2053">
      <formula>IF(AND(AL1035&gt;=0, RIGHT(TEXT(AL1035,"0.#"),1)&lt;&gt;"."),TRUE,FALSE)</formula>
    </cfRule>
    <cfRule type="expression" dxfId="1946" priority="2054">
      <formula>IF(AND(AL1035&gt;=0, RIGHT(TEXT(AL1035,"0.#"),1)="."),TRUE,FALSE)</formula>
    </cfRule>
    <cfRule type="expression" dxfId="1945" priority="2055">
      <formula>IF(AND(AL1035&lt;0, RIGHT(TEXT(AL1035,"0.#"),1)&lt;&gt;"."),TRUE,FALSE)</formula>
    </cfRule>
    <cfRule type="expression" dxfId="1944" priority="2056">
      <formula>IF(AND(AL1035&lt;0, RIGHT(TEXT(AL1035,"0.#"),1)="."),TRUE,FALSE)</formula>
    </cfRule>
  </conditionalFormatting>
  <conditionalFormatting sqref="Y1035:Y1036">
    <cfRule type="expression" dxfId="1943" priority="2051">
      <formula>IF(RIGHT(TEXT(Y1035,"0.#"),1)=".",FALSE,TRUE)</formula>
    </cfRule>
    <cfRule type="expression" dxfId="1942" priority="2052">
      <formula>IF(RIGHT(TEXT(Y1035,"0.#"),1)=".",TRUE,FALSE)</formula>
    </cfRule>
  </conditionalFormatting>
  <conditionalFormatting sqref="AL1070:AO1097">
    <cfRule type="expression" dxfId="1941" priority="2047">
      <formula>IF(AND(AL1070&gt;=0, RIGHT(TEXT(AL1070,"0.#"),1)&lt;&gt;"."),TRUE,FALSE)</formula>
    </cfRule>
    <cfRule type="expression" dxfId="1940" priority="2048">
      <formula>IF(AND(AL1070&gt;=0, RIGHT(TEXT(AL1070,"0.#"),1)="."),TRUE,FALSE)</formula>
    </cfRule>
    <cfRule type="expression" dxfId="1939" priority="2049">
      <formula>IF(AND(AL1070&lt;0, RIGHT(TEXT(AL1070,"0.#"),1)&lt;&gt;"."),TRUE,FALSE)</formula>
    </cfRule>
    <cfRule type="expression" dxfId="1938" priority="2050">
      <formula>IF(AND(AL1070&lt;0, RIGHT(TEXT(AL1070,"0.#"),1)="."),TRUE,FALSE)</formula>
    </cfRule>
  </conditionalFormatting>
  <conditionalFormatting sqref="Y1070:Y1097">
    <cfRule type="expression" dxfId="1937" priority="2045">
      <formula>IF(RIGHT(TEXT(Y1070,"0.#"),1)=".",FALSE,TRUE)</formula>
    </cfRule>
    <cfRule type="expression" dxfId="1936" priority="2046">
      <formula>IF(RIGHT(TEXT(Y1070,"0.#"),1)=".",TRUE,FALSE)</formula>
    </cfRule>
  </conditionalFormatting>
  <conditionalFormatting sqref="AL1068:AO1069">
    <cfRule type="expression" dxfId="1935" priority="2041">
      <formula>IF(AND(AL1068&gt;=0, RIGHT(TEXT(AL1068,"0.#"),1)&lt;&gt;"."),TRUE,FALSE)</formula>
    </cfRule>
    <cfRule type="expression" dxfId="1934" priority="2042">
      <formula>IF(AND(AL1068&gt;=0, RIGHT(TEXT(AL1068,"0.#"),1)="."),TRUE,FALSE)</formula>
    </cfRule>
    <cfRule type="expression" dxfId="1933" priority="2043">
      <formula>IF(AND(AL1068&lt;0, RIGHT(TEXT(AL1068,"0.#"),1)&lt;&gt;"."),TRUE,FALSE)</formula>
    </cfRule>
    <cfRule type="expression" dxfId="1932" priority="2044">
      <formula>IF(AND(AL1068&lt;0, RIGHT(TEXT(AL1068,"0.#"),1)="."),TRUE,FALSE)</formula>
    </cfRule>
  </conditionalFormatting>
  <conditionalFormatting sqref="Y1068:Y1069">
    <cfRule type="expression" dxfId="1931" priority="2039">
      <formula>IF(RIGHT(TEXT(Y1068,"0.#"),1)=".",FALSE,TRUE)</formula>
    </cfRule>
    <cfRule type="expression" dxfId="1930" priority="2040">
      <formula>IF(RIGHT(TEXT(Y1068,"0.#"),1)=".",TRUE,FALSE)</formula>
    </cfRule>
  </conditionalFormatting>
  <conditionalFormatting sqref="AM41">
    <cfRule type="expression" dxfId="1929" priority="2021">
      <formula>IF(RIGHT(TEXT(AM41,"0.#"),1)=".",FALSE,TRUE)</formula>
    </cfRule>
    <cfRule type="expression" dxfId="1928" priority="2022">
      <formula>IF(RIGHT(TEXT(AM41,"0.#"),1)=".",TRUE,FALSE)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Q32:AQ34">
    <cfRule type="expression" dxfId="743" priority="43">
      <formula>IF(RIGHT(TEXT(AQ32,"0.#"),1)=".",FALSE,TRUE)</formula>
    </cfRule>
    <cfRule type="expression" dxfId="742" priority="44">
      <formula>IF(RIGHT(TEXT(AQ32,"0.#"),1)=".",TRUE,FALSE)</formula>
    </cfRule>
  </conditionalFormatting>
  <conditionalFormatting sqref="AU32:AU34">
    <cfRule type="expression" dxfId="741" priority="41">
      <formula>IF(RIGHT(TEXT(AU32,"0.#"),1)=".",FALSE,TRUE)</formula>
    </cfRule>
    <cfRule type="expression" dxfId="740" priority="42">
      <formula>IF(RIGHT(TEXT(AU32,"0.#"),1)=".",TRUE,FALSE)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Q39:AQ41">
    <cfRule type="expression" dxfId="733" priority="33">
      <formula>IF(RIGHT(TEXT(AQ39,"0.#"),1)=".",FALSE,TRUE)</formula>
    </cfRule>
    <cfRule type="expression" dxfId="732" priority="34">
      <formula>IF(RIGHT(TEXT(AQ39,"0.#"),1)=".",TRUE,FALSE)</formula>
    </cfRule>
  </conditionalFormatting>
  <conditionalFormatting sqref="AU39 AU41">
    <cfRule type="expression" dxfId="731" priority="31">
      <formula>IF(RIGHT(TEXT(AU39,"0.#"),1)=".",FALSE,TRUE)</formula>
    </cfRule>
    <cfRule type="expression" dxfId="730" priority="32">
      <formula>IF(RIGHT(TEXT(AU39,"0.#"),1)=".",TRUE,FALSE)</formula>
    </cfRule>
  </conditionalFormatting>
  <conditionalFormatting sqref="AU40">
    <cfRule type="expression" dxfId="729" priority="29">
      <formula>IF(RIGHT(TEXT(AU40,"0.#"),1)=".",FALSE,TRUE)</formula>
    </cfRule>
    <cfRule type="expression" dxfId="728" priority="30">
      <formula>IF(RIGHT(TEXT(AU40,"0.#"),1)=".",TRUE,FALSE)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6"/>
      <c r="AA2" s="827"/>
      <c r="AB2" s="1033" t="s">
        <v>11</v>
      </c>
      <c r="AC2" s="1034"/>
      <c r="AD2" s="1035"/>
      <c r="AE2" s="1039" t="s">
        <v>357</v>
      </c>
      <c r="AF2" s="1039"/>
      <c r="AG2" s="1039"/>
      <c r="AH2" s="1039"/>
      <c r="AI2" s="1039" t="s">
        <v>363</v>
      </c>
      <c r="AJ2" s="1039"/>
      <c r="AK2" s="1039"/>
      <c r="AL2" s="1039"/>
      <c r="AM2" s="1039" t="s">
        <v>472</v>
      </c>
      <c r="AN2" s="1039"/>
      <c r="AO2" s="1039"/>
      <c r="AP2" s="550"/>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57"/>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0"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6"/>
      <c r="AA9" s="827"/>
      <c r="AB9" s="1033" t="s">
        <v>11</v>
      </c>
      <c r="AC9" s="1034"/>
      <c r="AD9" s="1035"/>
      <c r="AE9" s="1039" t="s">
        <v>357</v>
      </c>
      <c r="AF9" s="1039"/>
      <c r="AG9" s="1039"/>
      <c r="AH9" s="1039"/>
      <c r="AI9" s="1039" t="s">
        <v>363</v>
      </c>
      <c r="AJ9" s="1039"/>
      <c r="AK9" s="1039"/>
      <c r="AL9" s="1039"/>
      <c r="AM9" s="1039" t="s">
        <v>472</v>
      </c>
      <c r="AN9" s="1039"/>
      <c r="AO9" s="1039"/>
      <c r="AP9" s="550"/>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57"/>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0"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6"/>
      <c r="AA16" s="827"/>
      <c r="AB16" s="1033" t="s">
        <v>11</v>
      </c>
      <c r="AC16" s="1034"/>
      <c r="AD16" s="1035"/>
      <c r="AE16" s="1039" t="s">
        <v>357</v>
      </c>
      <c r="AF16" s="1039"/>
      <c r="AG16" s="1039"/>
      <c r="AH16" s="1039"/>
      <c r="AI16" s="1039" t="s">
        <v>363</v>
      </c>
      <c r="AJ16" s="1039"/>
      <c r="AK16" s="1039"/>
      <c r="AL16" s="1039"/>
      <c r="AM16" s="1039" t="s">
        <v>472</v>
      </c>
      <c r="AN16" s="1039"/>
      <c r="AO16" s="1039"/>
      <c r="AP16" s="550"/>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57"/>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0"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6"/>
      <c r="AA23" s="827"/>
      <c r="AB23" s="1033" t="s">
        <v>11</v>
      </c>
      <c r="AC23" s="1034"/>
      <c r="AD23" s="1035"/>
      <c r="AE23" s="1039" t="s">
        <v>357</v>
      </c>
      <c r="AF23" s="1039"/>
      <c r="AG23" s="1039"/>
      <c r="AH23" s="1039"/>
      <c r="AI23" s="1039" t="s">
        <v>363</v>
      </c>
      <c r="AJ23" s="1039"/>
      <c r="AK23" s="1039"/>
      <c r="AL23" s="1039"/>
      <c r="AM23" s="1039" t="s">
        <v>472</v>
      </c>
      <c r="AN23" s="1039"/>
      <c r="AO23" s="1039"/>
      <c r="AP23" s="550"/>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57"/>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0"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6"/>
      <c r="AA30" s="827"/>
      <c r="AB30" s="1033" t="s">
        <v>11</v>
      </c>
      <c r="AC30" s="1034"/>
      <c r="AD30" s="1035"/>
      <c r="AE30" s="1039" t="s">
        <v>357</v>
      </c>
      <c r="AF30" s="1039"/>
      <c r="AG30" s="1039"/>
      <c r="AH30" s="1039"/>
      <c r="AI30" s="1039" t="s">
        <v>363</v>
      </c>
      <c r="AJ30" s="1039"/>
      <c r="AK30" s="1039"/>
      <c r="AL30" s="1039"/>
      <c r="AM30" s="1039" t="s">
        <v>472</v>
      </c>
      <c r="AN30" s="1039"/>
      <c r="AO30" s="1039"/>
      <c r="AP30" s="550"/>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57"/>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0"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6"/>
      <c r="AA37" s="827"/>
      <c r="AB37" s="1033" t="s">
        <v>11</v>
      </c>
      <c r="AC37" s="1034"/>
      <c r="AD37" s="1035"/>
      <c r="AE37" s="1039" t="s">
        <v>357</v>
      </c>
      <c r="AF37" s="1039"/>
      <c r="AG37" s="1039"/>
      <c r="AH37" s="1039"/>
      <c r="AI37" s="1039" t="s">
        <v>363</v>
      </c>
      <c r="AJ37" s="1039"/>
      <c r="AK37" s="1039"/>
      <c r="AL37" s="1039"/>
      <c r="AM37" s="1039" t="s">
        <v>472</v>
      </c>
      <c r="AN37" s="1039"/>
      <c r="AO37" s="1039"/>
      <c r="AP37" s="550"/>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57"/>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0"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6"/>
      <c r="AA44" s="827"/>
      <c r="AB44" s="1033" t="s">
        <v>11</v>
      </c>
      <c r="AC44" s="1034"/>
      <c r="AD44" s="1035"/>
      <c r="AE44" s="1039" t="s">
        <v>357</v>
      </c>
      <c r="AF44" s="1039"/>
      <c r="AG44" s="1039"/>
      <c r="AH44" s="1039"/>
      <c r="AI44" s="1039" t="s">
        <v>363</v>
      </c>
      <c r="AJ44" s="1039"/>
      <c r="AK44" s="1039"/>
      <c r="AL44" s="1039"/>
      <c r="AM44" s="1039" t="s">
        <v>472</v>
      </c>
      <c r="AN44" s="1039"/>
      <c r="AO44" s="1039"/>
      <c r="AP44" s="550"/>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57"/>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0"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6"/>
      <c r="AA51" s="827"/>
      <c r="AB51" s="550" t="s">
        <v>11</v>
      </c>
      <c r="AC51" s="1034"/>
      <c r="AD51" s="1035"/>
      <c r="AE51" s="1039" t="s">
        <v>357</v>
      </c>
      <c r="AF51" s="1039"/>
      <c r="AG51" s="1039"/>
      <c r="AH51" s="1039"/>
      <c r="AI51" s="1039" t="s">
        <v>363</v>
      </c>
      <c r="AJ51" s="1039"/>
      <c r="AK51" s="1039"/>
      <c r="AL51" s="1039"/>
      <c r="AM51" s="1039" t="s">
        <v>472</v>
      </c>
      <c r="AN51" s="1039"/>
      <c r="AO51" s="1039"/>
      <c r="AP51" s="550"/>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57"/>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0"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6"/>
      <c r="AA58" s="827"/>
      <c r="AB58" s="1033" t="s">
        <v>11</v>
      </c>
      <c r="AC58" s="1034"/>
      <c r="AD58" s="1035"/>
      <c r="AE58" s="1039" t="s">
        <v>357</v>
      </c>
      <c r="AF58" s="1039"/>
      <c r="AG58" s="1039"/>
      <c r="AH58" s="1039"/>
      <c r="AI58" s="1039" t="s">
        <v>363</v>
      </c>
      <c r="AJ58" s="1039"/>
      <c r="AK58" s="1039"/>
      <c r="AL58" s="1039"/>
      <c r="AM58" s="1039" t="s">
        <v>472</v>
      </c>
      <c r="AN58" s="1039"/>
      <c r="AO58" s="1039"/>
      <c r="AP58" s="550"/>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57"/>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0"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6"/>
      <c r="AA65" s="827"/>
      <c r="AB65" s="1033" t="s">
        <v>11</v>
      </c>
      <c r="AC65" s="1034"/>
      <c r="AD65" s="1035"/>
      <c r="AE65" s="1039" t="s">
        <v>357</v>
      </c>
      <c r="AF65" s="1039"/>
      <c r="AG65" s="1039"/>
      <c r="AH65" s="1039"/>
      <c r="AI65" s="1039" t="s">
        <v>363</v>
      </c>
      <c r="AJ65" s="1039"/>
      <c r="AK65" s="1039"/>
      <c r="AL65" s="1039"/>
      <c r="AM65" s="1039" t="s">
        <v>472</v>
      </c>
      <c r="AN65" s="1039"/>
      <c r="AO65" s="1039"/>
      <c r="AP65" s="550"/>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57"/>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5" customHeight="1" thickBot="1" x14ac:dyDescent="0.25">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thickBot="1" x14ac:dyDescent="0.25">
      <c r="AP1" s="37"/>
      <c r="AQ1" s="37"/>
      <c r="AR1" s="37"/>
      <c r="AS1" s="37"/>
      <c r="AT1" s="37"/>
      <c r="AU1" s="37"/>
      <c r="AV1" s="37"/>
      <c r="AW1" s="38"/>
    </row>
    <row r="2" spans="1:50" ht="30" customHeight="1" x14ac:dyDescent="0.2">
      <c r="A2" s="1058" t="s">
        <v>28</v>
      </c>
      <c r="B2" s="1059"/>
      <c r="C2" s="1059"/>
      <c r="D2" s="1059"/>
      <c r="E2" s="1059"/>
      <c r="F2" s="1060"/>
      <c r="G2" s="591" t="s">
        <v>513</v>
      </c>
      <c r="H2" s="592"/>
      <c r="I2" s="592"/>
      <c r="J2" s="592"/>
      <c r="K2" s="592"/>
      <c r="L2" s="592"/>
      <c r="M2" s="592"/>
      <c r="N2" s="592"/>
      <c r="O2" s="592"/>
      <c r="P2" s="592"/>
      <c r="Q2" s="592"/>
      <c r="R2" s="592"/>
      <c r="S2" s="592"/>
      <c r="T2" s="592"/>
      <c r="U2" s="592"/>
      <c r="V2" s="592"/>
      <c r="W2" s="592"/>
      <c r="X2" s="592"/>
      <c r="Y2" s="592"/>
      <c r="Z2" s="592"/>
      <c r="AA2" s="592"/>
      <c r="AB2" s="593"/>
      <c r="AC2" s="591"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2" t="s">
        <v>17</v>
      </c>
      <c r="H3" s="664"/>
      <c r="I3" s="664"/>
      <c r="J3" s="664"/>
      <c r="K3" s="664"/>
      <c r="L3" s="663" t="s">
        <v>18</v>
      </c>
      <c r="M3" s="664"/>
      <c r="N3" s="664"/>
      <c r="O3" s="664"/>
      <c r="P3" s="664"/>
      <c r="Q3" s="664"/>
      <c r="R3" s="664"/>
      <c r="S3" s="664"/>
      <c r="T3" s="664"/>
      <c r="U3" s="664"/>
      <c r="V3" s="664"/>
      <c r="W3" s="664"/>
      <c r="X3" s="665"/>
      <c r="Y3" s="649" t="s">
        <v>19</v>
      </c>
      <c r="Z3" s="650"/>
      <c r="AA3" s="650"/>
      <c r="AB3" s="795"/>
      <c r="AC3" s="812"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2">
      <c r="A4" s="1052"/>
      <c r="B4" s="1053"/>
      <c r="C4" s="1053"/>
      <c r="D4" s="1053"/>
      <c r="E4" s="1053"/>
      <c r="F4" s="1054"/>
      <c r="G4" s="666"/>
      <c r="H4" s="667"/>
      <c r="I4" s="667"/>
      <c r="J4" s="667"/>
      <c r="K4" s="668"/>
      <c r="L4" s="660"/>
      <c r="M4" s="661"/>
      <c r="N4" s="661"/>
      <c r="O4" s="661"/>
      <c r="P4" s="661"/>
      <c r="Q4" s="661"/>
      <c r="R4" s="661"/>
      <c r="S4" s="661"/>
      <c r="T4" s="661"/>
      <c r="U4" s="661"/>
      <c r="V4" s="661"/>
      <c r="W4" s="661"/>
      <c r="X4" s="662"/>
      <c r="Y4" s="384"/>
      <c r="Z4" s="385"/>
      <c r="AA4" s="385"/>
      <c r="AB4" s="802"/>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2">
      <c r="A5" s="1052"/>
      <c r="B5" s="1053"/>
      <c r="C5" s="1053"/>
      <c r="D5" s="1053"/>
      <c r="E5" s="1053"/>
      <c r="F5" s="1054"/>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2">
      <c r="A6" s="1052"/>
      <c r="B6" s="1053"/>
      <c r="C6" s="1053"/>
      <c r="D6" s="1053"/>
      <c r="E6" s="1053"/>
      <c r="F6" s="1054"/>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2">
      <c r="A7" s="1052"/>
      <c r="B7" s="1053"/>
      <c r="C7" s="1053"/>
      <c r="D7" s="1053"/>
      <c r="E7" s="1053"/>
      <c r="F7" s="1054"/>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2">
      <c r="A8" s="1052"/>
      <c r="B8" s="1053"/>
      <c r="C8" s="1053"/>
      <c r="D8" s="1053"/>
      <c r="E8" s="1053"/>
      <c r="F8" s="1054"/>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2">
      <c r="A9" s="1052"/>
      <c r="B9" s="1053"/>
      <c r="C9" s="1053"/>
      <c r="D9" s="1053"/>
      <c r="E9" s="1053"/>
      <c r="F9" s="1054"/>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2">
      <c r="A10" s="1052"/>
      <c r="B10" s="1053"/>
      <c r="C10" s="1053"/>
      <c r="D10" s="1053"/>
      <c r="E10" s="1053"/>
      <c r="F10" s="1054"/>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2">
      <c r="A11" s="1052"/>
      <c r="B11" s="1053"/>
      <c r="C11" s="1053"/>
      <c r="D11" s="1053"/>
      <c r="E11" s="1053"/>
      <c r="F11" s="1054"/>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2">
      <c r="A12" s="1052"/>
      <c r="B12" s="1053"/>
      <c r="C12" s="1053"/>
      <c r="D12" s="1053"/>
      <c r="E12" s="1053"/>
      <c r="F12" s="1054"/>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2">
      <c r="A13" s="1052"/>
      <c r="B13" s="1053"/>
      <c r="C13" s="1053"/>
      <c r="D13" s="1053"/>
      <c r="E13" s="1053"/>
      <c r="F13" s="1054"/>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5">
      <c r="A14" s="1052"/>
      <c r="B14" s="1053"/>
      <c r="C14" s="1053"/>
      <c r="D14" s="1053"/>
      <c r="E14" s="1053"/>
      <c r="F14" s="105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2">
      <c r="A15" s="1052"/>
      <c r="B15" s="1053"/>
      <c r="C15" s="1053"/>
      <c r="D15" s="1053"/>
      <c r="E15" s="1053"/>
      <c r="F15" s="1054"/>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x14ac:dyDescent="0.2">
      <c r="A16" s="1052"/>
      <c r="B16" s="1053"/>
      <c r="C16" s="1053"/>
      <c r="D16" s="1053"/>
      <c r="E16" s="1053"/>
      <c r="F16" s="1054"/>
      <c r="G16" s="812"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5"/>
      <c r="AC16" s="812"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2">
      <c r="A17" s="1052"/>
      <c r="B17" s="1053"/>
      <c r="C17" s="1053"/>
      <c r="D17" s="1053"/>
      <c r="E17" s="1053"/>
      <c r="F17" s="1054"/>
      <c r="G17" s="666"/>
      <c r="H17" s="667"/>
      <c r="I17" s="667"/>
      <c r="J17" s="667"/>
      <c r="K17" s="668"/>
      <c r="L17" s="660"/>
      <c r="M17" s="661"/>
      <c r="N17" s="661"/>
      <c r="O17" s="661"/>
      <c r="P17" s="661"/>
      <c r="Q17" s="661"/>
      <c r="R17" s="661"/>
      <c r="S17" s="661"/>
      <c r="T17" s="661"/>
      <c r="U17" s="661"/>
      <c r="V17" s="661"/>
      <c r="W17" s="661"/>
      <c r="X17" s="662"/>
      <c r="Y17" s="384"/>
      <c r="Z17" s="385"/>
      <c r="AA17" s="385"/>
      <c r="AB17" s="802"/>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2">
      <c r="A18" s="1052"/>
      <c r="B18" s="1053"/>
      <c r="C18" s="1053"/>
      <c r="D18" s="1053"/>
      <c r="E18" s="1053"/>
      <c r="F18" s="1054"/>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2">
      <c r="A19" s="1052"/>
      <c r="B19" s="1053"/>
      <c r="C19" s="1053"/>
      <c r="D19" s="1053"/>
      <c r="E19" s="1053"/>
      <c r="F19" s="1054"/>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2">
      <c r="A20" s="1052"/>
      <c r="B20" s="1053"/>
      <c r="C20" s="1053"/>
      <c r="D20" s="1053"/>
      <c r="E20" s="1053"/>
      <c r="F20" s="1054"/>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2">
      <c r="A21" s="1052"/>
      <c r="B21" s="1053"/>
      <c r="C21" s="1053"/>
      <c r="D21" s="1053"/>
      <c r="E21" s="1053"/>
      <c r="F21" s="1054"/>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2">
      <c r="A22" s="1052"/>
      <c r="B22" s="1053"/>
      <c r="C22" s="1053"/>
      <c r="D22" s="1053"/>
      <c r="E22" s="1053"/>
      <c r="F22" s="1054"/>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2">
      <c r="A23" s="1052"/>
      <c r="B23" s="1053"/>
      <c r="C23" s="1053"/>
      <c r="D23" s="1053"/>
      <c r="E23" s="1053"/>
      <c r="F23" s="1054"/>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2">
      <c r="A24" s="1052"/>
      <c r="B24" s="1053"/>
      <c r="C24" s="1053"/>
      <c r="D24" s="1053"/>
      <c r="E24" s="1053"/>
      <c r="F24" s="1054"/>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2">
      <c r="A25" s="1052"/>
      <c r="B25" s="1053"/>
      <c r="C25" s="1053"/>
      <c r="D25" s="1053"/>
      <c r="E25" s="1053"/>
      <c r="F25" s="1054"/>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2">
      <c r="A26" s="1052"/>
      <c r="B26" s="1053"/>
      <c r="C26" s="1053"/>
      <c r="D26" s="1053"/>
      <c r="E26" s="1053"/>
      <c r="F26" s="1054"/>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5">
      <c r="A27" s="1052"/>
      <c r="B27" s="1053"/>
      <c r="C27" s="1053"/>
      <c r="D27" s="1053"/>
      <c r="E27" s="1053"/>
      <c r="F27" s="105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2">
      <c r="A28" s="1052"/>
      <c r="B28" s="1053"/>
      <c r="C28" s="1053"/>
      <c r="D28" s="1053"/>
      <c r="E28" s="1053"/>
      <c r="F28" s="1054"/>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x14ac:dyDescent="0.2">
      <c r="A29" s="1052"/>
      <c r="B29" s="1053"/>
      <c r="C29" s="1053"/>
      <c r="D29" s="1053"/>
      <c r="E29" s="1053"/>
      <c r="F29" s="1054"/>
      <c r="G29" s="812"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5"/>
      <c r="AC29" s="812"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2">
      <c r="A30" s="1052"/>
      <c r="B30" s="1053"/>
      <c r="C30" s="1053"/>
      <c r="D30" s="1053"/>
      <c r="E30" s="1053"/>
      <c r="F30" s="1054"/>
      <c r="G30" s="666"/>
      <c r="H30" s="667"/>
      <c r="I30" s="667"/>
      <c r="J30" s="667"/>
      <c r="K30" s="668"/>
      <c r="L30" s="660"/>
      <c r="M30" s="661"/>
      <c r="N30" s="661"/>
      <c r="O30" s="661"/>
      <c r="P30" s="661"/>
      <c r="Q30" s="661"/>
      <c r="R30" s="661"/>
      <c r="S30" s="661"/>
      <c r="T30" s="661"/>
      <c r="U30" s="661"/>
      <c r="V30" s="661"/>
      <c r="W30" s="661"/>
      <c r="X30" s="662"/>
      <c r="Y30" s="384"/>
      <c r="Z30" s="385"/>
      <c r="AA30" s="385"/>
      <c r="AB30" s="802"/>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2">
      <c r="A31" s="1052"/>
      <c r="B31" s="1053"/>
      <c r="C31" s="1053"/>
      <c r="D31" s="1053"/>
      <c r="E31" s="1053"/>
      <c r="F31" s="1054"/>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2">
      <c r="A32" s="1052"/>
      <c r="B32" s="1053"/>
      <c r="C32" s="1053"/>
      <c r="D32" s="1053"/>
      <c r="E32" s="1053"/>
      <c r="F32" s="1054"/>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2">
      <c r="A33" s="1052"/>
      <c r="B33" s="1053"/>
      <c r="C33" s="1053"/>
      <c r="D33" s="1053"/>
      <c r="E33" s="1053"/>
      <c r="F33" s="1054"/>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2">
      <c r="A34" s="1052"/>
      <c r="B34" s="1053"/>
      <c r="C34" s="1053"/>
      <c r="D34" s="1053"/>
      <c r="E34" s="1053"/>
      <c r="F34" s="1054"/>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2">
      <c r="A35" s="1052"/>
      <c r="B35" s="1053"/>
      <c r="C35" s="1053"/>
      <c r="D35" s="1053"/>
      <c r="E35" s="1053"/>
      <c r="F35" s="1054"/>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2">
      <c r="A36" s="1052"/>
      <c r="B36" s="1053"/>
      <c r="C36" s="1053"/>
      <c r="D36" s="1053"/>
      <c r="E36" s="1053"/>
      <c r="F36" s="1054"/>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2">
      <c r="A37" s="1052"/>
      <c r="B37" s="1053"/>
      <c r="C37" s="1053"/>
      <c r="D37" s="1053"/>
      <c r="E37" s="1053"/>
      <c r="F37" s="1054"/>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2">
      <c r="A38" s="1052"/>
      <c r="B38" s="1053"/>
      <c r="C38" s="1053"/>
      <c r="D38" s="1053"/>
      <c r="E38" s="1053"/>
      <c r="F38" s="1054"/>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2">
      <c r="A39" s="1052"/>
      <c r="B39" s="1053"/>
      <c r="C39" s="1053"/>
      <c r="D39" s="1053"/>
      <c r="E39" s="1053"/>
      <c r="F39" s="1054"/>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5">
      <c r="A40" s="1052"/>
      <c r="B40" s="1053"/>
      <c r="C40" s="1053"/>
      <c r="D40" s="1053"/>
      <c r="E40" s="1053"/>
      <c r="F40" s="105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2">
      <c r="A41" s="1052"/>
      <c r="B41" s="1053"/>
      <c r="C41" s="1053"/>
      <c r="D41" s="1053"/>
      <c r="E41" s="1053"/>
      <c r="F41" s="1054"/>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x14ac:dyDescent="0.2">
      <c r="A42" s="1052"/>
      <c r="B42" s="1053"/>
      <c r="C42" s="1053"/>
      <c r="D42" s="1053"/>
      <c r="E42" s="1053"/>
      <c r="F42" s="1054"/>
      <c r="G42" s="812"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5"/>
      <c r="AC42" s="812"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2">
      <c r="A43" s="1052"/>
      <c r="B43" s="1053"/>
      <c r="C43" s="1053"/>
      <c r="D43" s="1053"/>
      <c r="E43" s="1053"/>
      <c r="F43" s="1054"/>
      <c r="G43" s="666"/>
      <c r="H43" s="667"/>
      <c r="I43" s="667"/>
      <c r="J43" s="667"/>
      <c r="K43" s="668"/>
      <c r="L43" s="660"/>
      <c r="M43" s="661"/>
      <c r="N43" s="661"/>
      <c r="O43" s="661"/>
      <c r="P43" s="661"/>
      <c r="Q43" s="661"/>
      <c r="R43" s="661"/>
      <c r="S43" s="661"/>
      <c r="T43" s="661"/>
      <c r="U43" s="661"/>
      <c r="V43" s="661"/>
      <c r="W43" s="661"/>
      <c r="X43" s="662"/>
      <c r="Y43" s="384"/>
      <c r="Z43" s="385"/>
      <c r="AA43" s="385"/>
      <c r="AB43" s="802"/>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2">
      <c r="A44" s="1052"/>
      <c r="B44" s="1053"/>
      <c r="C44" s="1053"/>
      <c r="D44" s="1053"/>
      <c r="E44" s="1053"/>
      <c r="F44" s="1054"/>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2">
      <c r="A45" s="1052"/>
      <c r="B45" s="1053"/>
      <c r="C45" s="1053"/>
      <c r="D45" s="1053"/>
      <c r="E45" s="1053"/>
      <c r="F45" s="1054"/>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2">
      <c r="A46" s="1052"/>
      <c r="B46" s="1053"/>
      <c r="C46" s="1053"/>
      <c r="D46" s="1053"/>
      <c r="E46" s="1053"/>
      <c r="F46" s="1054"/>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2">
      <c r="A47" s="1052"/>
      <c r="B47" s="1053"/>
      <c r="C47" s="1053"/>
      <c r="D47" s="1053"/>
      <c r="E47" s="1053"/>
      <c r="F47" s="1054"/>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2">
      <c r="A48" s="1052"/>
      <c r="B48" s="1053"/>
      <c r="C48" s="1053"/>
      <c r="D48" s="1053"/>
      <c r="E48" s="1053"/>
      <c r="F48" s="1054"/>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2">
      <c r="A49" s="1052"/>
      <c r="B49" s="1053"/>
      <c r="C49" s="1053"/>
      <c r="D49" s="1053"/>
      <c r="E49" s="1053"/>
      <c r="F49" s="1054"/>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2">
      <c r="A50" s="1052"/>
      <c r="B50" s="1053"/>
      <c r="C50" s="1053"/>
      <c r="D50" s="1053"/>
      <c r="E50" s="1053"/>
      <c r="F50" s="1054"/>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2">
      <c r="A51" s="1052"/>
      <c r="B51" s="1053"/>
      <c r="C51" s="1053"/>
      <c r="D51" s="1053"/>
      <c r="E51" s="1053"/>
      <c r="F51" s="1054"/>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2">
      <c r="A52" s="1052"/>
      <c r="B52" s="1053"/>
      <c r="C52" s="1053"/>
      <c r="D52" s="1053"/>
      <c r="E52" s="1053"/>
      <c r="F52" s="1054"/>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5"/>
    <row r="55" spans="1:50" ht="30" customHeight="1" x14ac:dyDescent="0.2">
      <c r="A55" s="1058" t="s">
        <v>28</v>
      </c>
      <c r="B55" s="1059"/>
      <c r="C55" s="1059"/>
      <c r="D55" s="1059"/>
      <c r="E55" s="1059"/>
      <c r="F55" s="1060"/>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x14ac:dyDescent="0.2">
      <c r="A56" s="1052"/>
      <c r="B56" s="1053"/>
      <c r="C56" s="1053"/>
      <c r="D56" s="1053"/>
      <c r="E56" s="1053"/>
      <c r="F56" s="1054"/>
      <c r="G56" s="812"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5"/>
      <c r="AC56" s="812"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2">
      <c r="A57" s="1052"/>
      <c r="B57" s="1053"/>
      <c r="C57" s="1053"/>
      <c r="D57" s="1053"/>
      <c r="E57" s="1053"/>
      <c r="F57" s="1054"/>
      <c r="G57" s="666"/>
      <c r="H57" s="667"/>
      <c r="I57" s="667"/>
      <c r="J57" s="667"/>
      <c r="K57" s="668"/>
      <c r="L57" s="660"/>
      <c r="M57" s="661"/>
      <c r="N57" s="661"/>
      <c r="O57" s="661"/>
      <c r="P57" s="661"/>
      <c r="Q57" s="661"/>
      <c r="R57" s="661"/>
      <c r="S57" s="661"/>
      <c r="T57" s="661"/>
      <c r="U57" s="661"/>
      <c r="V57" s="661"/>
      <c r="W57" s="661"/>
      <c r="X57" s="662"/>
      <c r="Y57" s="384"/>
      <c r="Z57" s="385"/>
      <c r="AA57" s="385"/>
      <c r="AB57" s="802"/>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2">
      <c r="A58" s="1052"/>
      <c r="B58" s="1053"/>
      <c r="C58" s="1053"/>
      <c r="D58" s="1053"/>
      <c r="E58" s="1053"/>
      <c r="F58" s="1054"/>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2">
      <c r="A59" s="1052"/>
      <c r="B59" s="1053"/>
      <c r="C59" s="1053"/>
      <c r="D59" s="1053"/>
      <c r="E59" s="1053"/>
      <c r="F59" s="1054"/>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2">
      <c r="A60" s="1052"/>
      <c r="B60" s="1053"/>
      <c r="C60" s="1053"/>
      <c r="D60" s="1053"/>
      <c r="E60" s="1053"/>
      <c r="F60" s="1054"/>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2">
      <c r="A61" s="1052"/>
      <c r="B61" s="1053"/>
      <c r="C61" s="1053"/>
      <c r="D61" s="1053"/>
      <c r="E61" s="1053"/>
      <c r="F61" s="1054"/>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2">
      <c r="A62" s="1052"/>
      <c r="B62" s="1053"/>
      <c r="C62" s="1053"/>
      <c r="D62" s="1053"/>
      <c r="E62" s="1053"/>
      <c r="F62" s="1054"/>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2">
      <c r="A63" s="1052"/>
      <c r="B63" s="1053"/>
      <c r="C63" s="1053"/>
      <c r="D63" s="1053"/>
      <c r="E63" s="1053"/>
      <c r="F63" s="1054"/>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2">
      <c r="A64" s="1052"/>
      <c r="B64" s="1053"/>
      <c r="C64" s="1053"/>
      <c r="D64" s="1053"/>
      <c r="E64" s="1053"/>
      <c r="F64" s="1054"/>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2">
      <c r="A65" s="1052"/>
      <c r="B65" s="1053"/>
      <c r="C65" s="1053"/>
      <c r="D65" s="1053"/>
      <c r="E65" s="1053"/>
      <c r="F65" s="1054"/>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2">
      <c r="A66" s="1052"/>
      <c r="B66" s="1053"/>
      <c r="C66" s="1053"/>
      <c r="D66" s="1053"/>
      <c r="E66" s="1053"/>
      <c r="F66" s="1054"/>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5">
      <c r="A67" s="1052"/>
      <c r="B67" s="1053"/>
      <c r="C67" s="1053"/>
      <c r="D67" s="1053"/>
      <c r="E67" s="1053"/>
      <c r="F67" s="105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2">
      <c r="A68" s="1052"/>
      <c r="B68" s="1053"/>
      <c r="C68" s="1053"/>
      <c r="D68" s="1053"/>
      <c r="E68" s="1053"/>
      <c r="F68" s="1054"/>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customHeight="1" x14ac:dyDescent="0.2">
      <c r="A69" s="1052"/>
      <c r="B69" s="1053"/>
      <c r="C69" s="1053"/>
      <c r="D69" s="1053"/>
      <c r="E69" s="1053"/>
      <c r="F69" s="1054"/>
      <c r="G69" s="812"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5"/>
      <c r="AC69" s="812"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2">
      <c r="A70" s="1052"/>
      <c r="B70" s="1053"/>
      <c r="C70" s="1053"/>
      <c r="D70" s="1053"/>
      <c r="E70" s="1053"/>
      <c r="F70" s="1054"/>
      <c r="G70" s="666"/>
      <c r="H70" s="667"/>
      <c r="I70" s="667"/>
      <c r="J70" s="667"/>
      <c r="K70" s="668"/>
      <c r="L70" s="660"/>
      <c r="M70" s="661"/>
      <c r="N70" s="661"/>
      <c r="O70" s="661"/>
      <c r="P70" s="661"/>
      <c r="Q70" s="661"/>
      <c r="R70" s="661"/>
      <c r="S70" s="661"/>
      <c r="T70" s="661"/>
      <c r="U70" s="661"/>
      <c r="V70" s="661"/>
      <c r="W70" s="661"/>
      <c r="X70" s="662"/>
      <c r="Y70" s="384"/>
      <c r="Z70" s="385"/>
      <c r="AA70" s="385"/>
      <c r="AB70" s="802"/>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2">
      <c r="A71" s="1052"/>
      <c r="B71" s="1053"/>
      <c r="C71" s="1053"/>
      <c r="D71" s="1053"/>
      <c r="E71" s="1053"/>
      <c r="F71" s="1054"/>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2">
      <c r="A72" s="1052"/>
      <c r="B72" s="1053"/>
      <c r="C72" s="1053"/>
      <c r="D72" s="1053"/>
      <c r="E72" s="1053"/>
      <c r="F72" s="1054"/>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2">
      <c r="A73" s="1052"/>
      <c r="B73" s="1053"/>
      <c r="C73" s="1053"/>
      <c r="D73" s="1053"/>
      <c r="E73" s="1053"/>
      <c r="F73" s="1054"/>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2">
      <c r="A74" s="1052"/>
      <c r="B74" s="1053"/>
      <c r="C74" s="1053"/>
      <c r="D74" s="1053"/>
      <c r="E74" s="1053"/>
      <c r="F74" s="1054"/>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2">
      <c r="A75" s="1052"/>
      <c r="B75" s="1053"/>
      <c r="C75" s="1053"/>
      <c r="D75" s="1053"/>
      <c r="E75" s="1053"/>
      <c r="F75" s="1054"/>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2">
      <c r="A76" s="1052"/>
      <c r="B76" s="1053"/>
      <c r="C76" s="1053"/>
      <c r="D76" s="1053"/>
      <c r="E76" s="1053"/>
      <c r="F76" s="1054"/>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2">
      <c r="A77" s="1052"/>
      <c r="B77" s="1053"/>
      <c r="C77" s="1053"/>
      <c r="D77" s="1053"/>
      <c r="E77" s="1053"/>
      <c r="F77" s="1054"/>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2">
      <c r="A78" s="1052"/>
      <c r="B78" s="1053"/>
      <c r="C78" s="1053"/>
      <c r="D78" s="1053"/>
      <c r="E78" s="1053"/>
      <c r="F78" s="1054"/>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2">
      <c r="A79" s="1052"/>
      <c r="B79" s="1053"/>
      <c r="C79" s="1053"/>
      <c r="D79" s="1053"/>
      <c r="E79" s="1053"/>
      <c r="F79" s="1054"/>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5">
      <c r="A80" s="1052"/>
      <c r="B80" s="1053"/>
      <c r="C80" s="1053"/>
      <c r="D80" s="1053"/>
      <c r="E80" s="1053"/>
      <c r="F80" s="105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2">
      <c r="A81" s="1052"/>
      <c r="B81" s="1053"/>
      <c r="C81" s="1053"/>
      <c r="D81" s="1053"/>
      <c r="E81" s="1053"/>
      <c r="F81" s="1054"/>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customHeight="1" x14ac:dyDescent="0.2">
      <c r="A82" s="1052"/>
      <c r="B82" s="1053"/>
      <c r="C82" s="1053"/>
      <c r="D82" s="1053"/>
      <c r="E82" s="1053"/>
      <c r="F82" s="1054"/>
      <c r="G82" s="812"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5"/>
      <c r="AC82" s="812"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2">
      <c r="A83" s="1052"/>
      <c r="B83" s="1053"/>
      <c r="C83" s="1053"/>
      <c r="D83" s="1053"/>
      <c r="E83" s="1053"/>
      <c r="F83" s="1054"/>
      <c r="G83" s="666"/>
      <c r="H83" s="667"/>
      <c r="I83" s="667"/>
      <c r="J83" s="667"/>
      <c r="K83" s="668"/>
      <c r="L83" s="660"/>
      <c r="M83" s="661"/>
      <c r="N83" s="661"/>
      <c r="O83" s="661"/>
      <c r="P83" s="661"/>
      <c r="Q83" s="661"/>
      <c r="R83" s="661"/>
      <c r="S83" s="661"/>
      <c r="T83" s="661"/>
      <c r="U83" s="661"/>
      <c r="V83" s="661"/>
      <c r="W83" s="661"/>
      <c r="X83" s="662"/>
      <c r="Y83" s="384"/>
      <c r="Z83" s="385"/>
      <c r="AA83" s="385"/>
      <c r="AB83" s="802"/>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2">
      <c r="A84" s="1052"/>
      <c r="B84" s="1053"/>
      <c r="C84" s="1053"/>
      <c r="D84" s="1053"/>
      <c r="E84" s="1053"/>
      <c r="F84" s="1054"/>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2">
      <c r="A85" s="1052"/>
      <c r="B85" s="1053"/>
      <c r="C85" s="1053"/>
      <c r="D85" s="1053"/>
      <c r="E85" s="1053"/>
      <c r="F85" s="1054"/>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2">
      <c r="A86" s="1052"/>
      <c r="B86" s="1053"/>
      <c r="C86" s="1053"/>
      <c r="D86" s="1053"/>
      <c r="E86" s="1053"/>
      <c r="F86" s="1054"/>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2">
      <c r="A87" s="1052"/>
      <c r="B87" s="1053"/>
      <c r="C87" s="1053"/>
      <c r="D87" s="1053"/>
      <c r="E87" s="1053"/>
      <c r="F87" s="1054"/>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2">
      <c r="A88" s="1052"/>
      <c r="B88" s="1053"/>
      <c r="C88" s="1053"/>
      <c r="D88" s="1053"/>
      <c r="E88" s="1053"/>
      <c r="F88" s="1054"/>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2">
      <c r="A89" s="1052"/>
      <c r="B89" s="1053"/>
      <c r="C89" s="1053"/>
      <c r="D89" s="1053"/>
      <c r="E89" s="1053"/>
      <c r="F89" s="1054"/>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2">
      <c r="A90" s="1052"/>
      <c r="B90" s="1053"/>
      <c r="C90" s="1053"/>
      <c r="D90" s="1053"/>
      <c r="E90" s="1053"/>
      <c r="F90" s="1054"/>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2">
      <c r="A91" s="1052"/>
      <c r="B91" s="1053"/>
      <c r="C91" s="1053"/>
      <c r="D91" s="1053"/>
      <c r="E91" s="1053"/>
      <c r="F91" s="1054"/>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2">
      <c r="A92" s="1052"/>
      <c r="B92" s="1053"/>
      <c r="C92" s="1053"/>
      <c r="D92" s="1053"/>
      <c r="E92" s="1053"/>
      <c r="F92" s="1054"/>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5">
      <c r="A93" s="1052"/>
      <c r="B93" s="1053"/>
      <c r="C93" s="1053"/>
      <c r="D93" s="1053"/>
      <c r="E93" s="1053"/>
      <c r="F93" s="105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2">
      <c r="A94" s="1052"/>
      <c r="B94" s="1053"/>
      <c r="C94" s="1053"/>
      <c r="D94" s="1053"/>
      <c r="E94" s="1053"/>
      <c r="F94" s="1054"/>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customHeight="1" x14ac:dyDescent="0.2">
      <c r="A95" s="1052"/>
      <c r="B95" s="1053"/>
      <c r="C95" s="1053"/>
      <c r="D95" s="1053"/>
      <c r="E95" s="1053"/>
      <c r="F95" s="1054"/>
      <c r="G95" s="812"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5"/>
      <c r="AC95" s="812"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2">
      <c r="A96" s="1052"/>
      <c r="B96" s="1053"/>
      <c r="C96" s="1053"/>
      <c r="D96" s="1053"/>
      <c r="E96" s="1053"/>
      <c r="F96" s="1054"/>
      <c r="G96" s="666"/>
      <c r="H96" s="667"/>
      <c r="I96" s="667"/>
      <c r="J96" s="667"/>
      <c r="K96" s="668"/>
      <c r="L96" s="660"/>
      <c r="M96" s="661"/>
      <c r="N96" s="661"/>
      <c r="O96" s="661"/>
      <c r="P96" s="661"/>
      <c r="Q96" s="661"/>
      <c r="R96" s="661"/>
      <c r="S96" s="661"/>
      <c r="T96" s="661"/>
      <c r="U96" s="661"/>
      <c r="V96" s="661"/>
      <c r="W96" s="661"/>
      <c r="X96" s="662"/>
      <c r="Y96" s="384"/>
      <c r="Z96" s="385"/>
      <c r="AA96" s="385"/>
      <c r="AB96" s="802"/>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2">
      <c r="A97" s="1052"/>
      <c r="B97" s="1053"/>
      <c r="C97" s="1053"/>
      <c r="D97" s="1053"/>
      <c r="E97" s="1053"/>
      <c r="F97" s="1054"/>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2">
      <c r="A98" s="1052"/>
      <c r="B98" s="1053"/>
      <c r="C98" s="1053"/>
      <c r="D98" s="1053"/>
      <c r="E98" s="1053"/>
      <c r="F98" s="1054"/>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2">
      <c r="A99" s="1052"/>
      <c r="B99" s="1053"/>
      <c r="C99" s="1053"/>
      <c r="D99" s="1053"/>
      <c r="E99" s="1053"/>
      <c r="F99" s="1054"/>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2">
      <c r="A100" s="1052"/>
      <c r="B100" s="1053"/>
      <c r="C100" s="1053"/>
      <c r="D100" s="1053"/>
      <c r="E100" s="1053"/>
      <c r="F100" s="1054"/>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2">
      <c r="A101" s="1052"/>
      <c r="B101" s="1053"/>
      <c r="C101" s="1053"/>
      <c r="D101" s="1053"/>
      <c r="E101" s="1053"/>
      <c r="F101" s="1054"/>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2">
      <c r="A102" s="1052"/>
      <c r="B102" s="1053"/>
      <c r="C102" s="1053"/>
      <c r="D102" s="1053"/>
      <c r="E102" s="1053"/>
      <c r="F102" s="1054"/>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2">
      <c r="A103" s="1052"/>
      <c r="B103" s="1053"/>
      <c r="C103" s="1053"/>
      <c r="D103" s="1053"/>
      <c r="E103" s="1053"/>
      <c r="F103" s="1054"/>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2">
      <c r="A104" s="1052"/>
      <c r="B104" s="1053"/>
      <c r="C104" s="1053"/>
      <c r="D104" s="1053"/>
      <c r="E104" s="1053"/>
      <c r="F104" s="1054"/>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2">
      <c r="A105" s="1052"/>
      <c r="B105" s="1053"/>
      <c r="C105" s="1053"/>
      <c r="D105" s="1053"/>
      <c r="E105" s="1053"/>
      <c r="F105" s="1054"/>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5"/>
    <row r="108" spans="1:50" ht="30" customHeight="1" x14ac:dyDescent="0.2">
      <c r="A108" s="1058" t="s">
        <v>28</v>
      </c>
      <c r="B108" s="1059"/>
      <c r="C108" s="1059"/>
      <c r="D108" s="1059"/>
      <c r="E108" s="1059"/>
      <c r="F108" s="1060"/>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customHeight="1" x14ac:dyDescent="0.2">
      <c r="A109" s="1052"/>
      <c r="B109" s="1053"/>
      <c r="C109" s="1053"/>
      <c r="D109" s="1053"/>
      <c r="E109" s="1053"/>
      <c r="F109" s="1054"/>
      <c r="G109" s="812"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5"/>
      <c r="AC109" s="812"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2">
      <c r="A110" s="1052"/>
      <c r="B110" s="1053"/>
      <c r="C110" s="1053"/>
      <c r="D110" s="1053"/>
      <c r="E110" s="1053"/>
      <c r="F110" s="1054"/>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2"/>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2">
      <c r="A111" s="1052"/>
      <c r="B111" s="1053"/>
      <c r="C111" s="1053"/>
      <c r="D111" s="1053"/>
      <c r="E111" s="1053"/>
      <c r="F111" s="1054"/>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2">
      <c r="A112" s="1052"/>
      <c r="B112" s="1053"/>
      <c r="C112" s="1053"/>
      <c r="D112" s="1053"/>
      <c r="E112" s="1053"/>
      <c r="F112" s="1054"/>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2">
      <c r="A113" s="1052"/>
      <c r="B113" s="1053"/>
      <c r="C113" s="1053"/>
      <c r="D113" s="1053"/>
      <c r="E113" s="1053"/>
      <c r="F113" s="1054"/>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2">
      <c r="A114" s="1052"/>
      <c r="B114" s="1053"/>
      <c r="C114" s="1053"/>
      <c r="D114" s="1053"/>
      <c r="E114" s="1053"/>
      <c r="F114" s="1054"/>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2">
      <c r="A115" s="1052"/>
      <c r="B115" s="1053"/>
      <c r="C115" s="1053"/>
      <c r="D115" s="1053"/>
      <c r="E115" s="1053"/>
      <c r="F115" s="1054"/>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2">
      <c r="A116" s="1052"/>
      <c r="B116" s="1053"/>
      <c r="C116" s="1053"/>
      <c r="D116" s="1053"/>
      <c r="E116" s="1053"/>
      <c r="F116" s="1054"/>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2">
      <c r="A117" s="1052"/>
      <c r="B117" s="1053"/>
      <c r="C117" s="1053"/>
      <c r="D117" s="1053"/>
      <c r="E117" s="1053"/>
      <c r="F117" s="1054"/>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2">
      <c r="A118" s="1052"/>
      <c r="B118" s="1053"/>
      <c r="C118" s="1053"/>
      <c r="D118" s="1053"/>
      <c r="E118" s="1053"/>
      <c r="F118" s="1054"/>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2">
      <c r="A119" s="1052"/>
      <c r="B119" s="1053"/>
      <c r="C119" s="1053"/>
      <c r="D119" s="1053"/>
      <c r="E119" s="1053"/>
      <c r="F119" s="1054"/>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5">
      <c r="A120" s="1052"/>
      <c r="B120" s="1053"/>
      <c r="C120" s="1053"/>
      <c r="D120" s="1053"/>
      <c r="E120" s="1053"/>
      <c r="F120" s="105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2">
      <c r="A121" s="1052"/>
      <c r="B121" s="1053"/>
      <c r="C121" s="1053"/>
      <c r="D121" s="1053"/>
      <c r="E121" s="1053"/>
      <c r="F121" s="1054"/>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customHeight="1" x14ac:dyDescent="0.2">
      <c r="A122" s="1052"/>
      <c r="B122" s="1053"/>
      <c r="C122" s="1053"/>
      <c r="D122" s="1053"/>
      <c r="E122" s="1053"/>
      <c r="F122" s="1054"/>
      <c r="G122" s="812"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5"/>
      <c r="AC122" s="812"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2">
      <c r="A123" s="1052"/>
      <c r="B123" s="1053"/>
      <c r="C123" s="1053"/>
      <c r="D123" s="1053"/>
      <c r="E123" s="1053"/>
      <c r="F123" s="1054"/>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2"/>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2">
      <c r="A124" s="1052"/>
      <c r="B124" s="1053"/>
      <c r="C124" s="1053"/>
      <c r="D124" s="1053"/>
      <c r="E124" s="1053"/>
      <c r="F124" s="1054"/>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2">
      <c r="A125" s="1052"/>
      <c r="B125" s="1053"/>
      <c r="C125" s="1053"/>
      <c r="D125" s="1053"/>
      <c r="E125" s="1053"/>
      <c r="F125" s="1054"/>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2">
      <c r="A126" s="1052"/>
      <c r="B126" s="1053"/>
      <c r="C126" s="1053"/>
      <c r="D126" s="1053"/>
      <c r="E126" s="1053"/>
      <c r="F126" s="1054"/>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2">
      <c r="A127" s="1052"/>
      <c r="B127" s="1053"/>
      <c r="C127" s="1053"/>
      <c r="D127" s="1053"/>
      <c r="E127" s="1053"/>
      <c r="F127" s="1054"/>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2">
      <c r="A128" s="1052"/>
      <c r="B128" s="1053"/>
      <c r="C128" s="1053"/>
      <c r="D128" s="1053"/>
      <c r="E128" s="1053"/>
      <c r="F128" s="1054"/>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2">
      <c r="A129" s="1052"/>
      <c r="B129" s="1053"/>
      <c r="C129" s="1053"/>
      <c r="D129" s="1053"/>
      <c r="E129" s="1053"/>
      <c r="F129" s="1054"/>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2">
      <c r="A130" s="1052"/>
      <c r="B130" s="1053"/>
      <c r="C130" s="1053"/>
      <c r="D130" s="1053"/>
      <c r="E130" s="1053"/>
      <c r="F130" s="1054"/>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2">
      <c r="A131" s="1052"/>
      <c r="B131" s="1053"/>
      <c r="C131" s="1053"/>
      <c r="D131" s="1053"/>
      <c r="E131" s="1053"/>
      <c r="F131" s="1054"/>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2">
      <c r="A132" s="1052"/>
      <c r="B132" s="1053"/>
      <c r="C132" s="1053"/>
      <c r="D132" s="1053"/>
      <c r="E132" s="1053"/>
      <c r="F132" s="1054"/>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5">
      <c r="A133" s="1052"/>
      <c r="B133" s="1053"/>
      <c r="C133" s="1053"/>
      <c r="D133" s="1053"/>
      <c r="E133" s="1053"/>
      <c r="F133" s="105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2">
      <c r="A134" s="1052"/>
      <c r="B134" s="1053"/>
      <c r="C134" s="1053"/>
      <c r="D134" s="1053"/>
      <c r="E134" s="1053"/>
      <c r="F134" s="1054"/>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customHeight="1" x14ac:dyDescent="0.2">
      <c r="A135" s="1052"/>
      <c r="B135" s="1053"/>
      <c r="C135" s="1053"/>
      <c r="D135" s="1053"/>
      <c r="E135" s="1053"/>
      <c r="F135" s="1054"/>
      <c r="G135" s="812"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5"/>
      <c r="AC135" s="812"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2">
      <c r="A136" s="1052"/>
      <c r="B136" s="1053"/>
      <c r="C136" s="1053"/>
      <c r="D136" s="1053"/>
      <c r="E136" s="1053"/>
      <c r="F136" s="1054"/>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2"/>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2">
      <c r="A137" s="1052"/>
      <c r="B137" s="1053"/>
      <c r="C137" s="1053"/>
      <c r="D137" s="1053"/>
      <c r="E137" s="1053"/>
      <c r="F137" s="1054"/>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2">
      <c r="A138" s="1052"/>
      <c r="B138" s="1053"/>
      <c r="C138" s="1053"/>
      <c r="D138" s="1053"/>
      <c r="E138" s="1053"/>
      <c r="F138" s="1054"/>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2">
      <c r="A139" s="1052"/>
      <c r="B139" s="1053"/>
      <c r="C139" s="1053"/>
      <c r="D139" s="1053"/>
      <c r="E139" s="1053"/>
      <c r="F139" s="1054"/>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2">
      <c r="A140" s="1052"/>
      <c r="B140" s="1053"/>
      <c r="C140" s="1053"/>
      <c r="D140" s="1053"/>
      <c r="E140" s="1053"/>
      <c r="F140" s="1054"/>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2">
      <c r="A141" s="1052"/>
      <c r="B141" s="1053"/>
      <c r="C141" s="1053"/>
      <c r="D141" s="1053"/>
      <c r="E141" s="1053"/>
      <c r="F141" s="1054"/>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2">
      <c r="A142" s="1052"/>
      <c r="B142" s="1053"/>
      <c r="C142" s="1053"/>
      <c r="D142" s="1053"/>
      <c r="E142" s="1053"/>
      <c r="F142" s="1054"/>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2">
      <c r="A143" s="1052"/>
      <c r="B143" s="1053"/>
      <c r="C143" s="1053"/>
      <c r="D143" s="1053"/>
      <c r="E143" s="1053"/>
      <c r="F143" s="1054"/>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2">
      <c r="A144" s="1052"/>
      <c r="B144" s="1053"/>
      <c r="C144" s="1053"/>
      <c r="D144" s="1053"/>
      <c r="E144" s="1053"/>
      <c r="F144" s="1054"/>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2">
      <c r="A145" s="1052"/>
      <c r="B145" s="1053"/>
      <c r="C145" s="1053"/>
      <c r="D145" s="1053"/>
      <c r="E145" s="1053"/>
      <c r="F145" s="1054"/>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5">
      <c r="A146" s="1052"/>
      <c r="B146" s="1053"/>
      <c r="C146" s="1053"/>
      <c r="D146" s="1053"/>
      <c r="E146" s="1053"/>
      <c r="F146" s="105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2">
      <c r="A147" s="1052"/>
      <c r="B147" s="1053"/>
      <c r="C147" s="1053"/>
      <c r="D147" s="1053"/>
      <c r="E147" s="1053"/>
      <c r="F147" s="1054"/>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customHeight="1" x14ac:dyDescent="0.2">
      <c r="A148" s="1052"/>
      <c r="B148" s="1053"/>
      <c r="C148" s="1053"/>
      <c r="D148" s="1053"/>
      <c r="E148" s="1053"/>
      <c r="F148" s="1054"/>
      <c r="G148" s="812"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5"/>
      <c r="AC148" s="812"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2">
      <c r="A149" s="1052"/>
      <c r="B149" s="1053"/>
      <c r="C149" s="1053"/>
      <c r="D149" s="1053"/>
      <c r="E149" s="1053"/>
      <c r="F149" s="1054"/>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2"/>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2">
      <c r="A150" s="1052"/>
      <c r="B150" s="1053"/>
      <c r="C150" s="1053"/>
      <c r="D150" s="1053"/>
      <c r="E150" s="1053"/>
      <c r="F150" s="1054"/>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2">
      <c r="A151" s="1052"/>
      <c r="B151" s="1053"/>
      <c r="C151" s="1053"/>
      <c r="D151" s="1053"/>
      <c r="E151" s="1053"/>
      <c r="F151" s="1054"/>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2">
      <c r="A152" s="1052"/>
      <c r="B152" s="1053"/>
      <c r="C152" s="1053"/>
      <c r="D152" s="1053"/>
      <c r="E152" s="1053"/>
      <c r="F152" s="1054"/>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2">
      <c r="A153" s="1052"/>
      <c r="B153" s="1053"/>
      <c r="C153" s="1053"/>
      <c r="D153" s="1053"/>
      <c r="E153" s="1053"/>
      <c r="F153" s="1054"/>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2">
      <c r="A154" s="1052"/>
      <c r="B154" s="1053"/>
      <c r="C154" s="1053"/>
      <c r="D154" s="1053"/>
      <c r="E154" s="1053"/>
      <c r="F154" s="1054"/>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2">
      <c r="A155" s="1052"/>
      <c r="B155" s="1053"/>
      <c r="C155" s="1053"/>
      <c r="D155" s="1053"/>
      <c r="E155" s="1053"/>
      <c r="F155" s="1054"/>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2">
      <c r="A156" s="1052"/>
      <c r="B156" s="1053"/>
      <c r="C156" s="1053"/>
      <c r="D156" s="1053"/>
      <c r="E156" s="1053"/>
      <c r="F156" s="1054"/>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2">
      <c r="A157" s="1052"/>
      <c r="B157" s="1053"/>
      <c r="C157" s="1053"/>
      <c r="D157" s="1053"/>
      <c r="E157" s="1053"/>
      <c r="F157" s="1054"/>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2">
      <c r="A158" s="1052"/>
      <c r="B158" s="1053"/>
      <c r="C158" s="1053"/>
      <c r="D158" s="1053"/>
      <c r="E158" s="1053"/>
      <c r="F158" s="1054"/>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5"/>
    <row r="161" spans="1:50" ht="30" customHeight="1" x14ac:dyDescent="0.2">
      <c r="A161" s="1058" t="s">
        <v>28</v>
      </c>
      <c r="B161" s="1059"/>
      <c r="C161" s="1059"/>
      <c r="D161" s="1059"/>
      <c r="E161" s="1059"/>
      <c r="F161" s="1060"/>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customHeight="1" x14ac:dyDescent="0.2">
      <c r="A162" s="1052"/>
      <c r="B162" s="1053"/>
      <c r="C162" s="1053"/>
      <c r="D162" s="1053"/>
      <c r="E162" s="1053"/>
      <c r="F162" s="1054"/>
      <c r="G162" s="812"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5"/>
      <c r="AC162" s="812"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2">
      <c r="A163" s="1052"/>
      <c r="B163" s="1053"/>
      <c r="C163" s="1053"/>
      <c r="D163" s="1053"/>
      <c r="E163" s="1053"/>
      <c r="F163" s="1054"/>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2"/>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2">
      <c r="A164" s="1052"/>
      <c r="B164" s="1053"/>
      <c r="C164" s="1053"/>
      <c r="D164" s="1053"/>
      <c r="E164" s="1053"/>
      <c r="F164" s="1054"/>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2">
      <c r="A165" s="1052"/>
      <c r="B165" s="1053"/>
      <c r="C165" s="1053"/>
      <c r="D165" s="1053"/>
      <c r="E165" s="1053"/>
      <c r="F165" s="1054"/>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2">
      <c r="A166" s="1052"/>
      <c r="B166" s="1053"/>
      <c r="C166" s="1053"/>
      <c r="D166" s="1053"/>
      <c r="E166" s="1053"/>
      <c r="F166" s="1054"/>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2">
      <c r="A167" s="1052"/>
      <c r="B167" s="1053"/>
      <c r="C167" s="1053"/>
      <c r="D167" s="1053"/>
      <c r="E167" s="1053"/>
      <c r="F167" s="1054"/>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2">
      <c r="A168" s="1052"/>
      <c r="B168" s="1053"/>
      <c r="C168" s="1053"/>
      <c r="D168" s="1053"/>
      <c r="E168" s="1053"/>
      <c r="F168" s="1054"/>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2">
      <c r="A169" s="1052"/>
      <c r="B169" s="1053"/>
      <c r="C169" s="1053"/>
      <c r="D169" s="1053"/>
      <c r="E169" s="1053"/>
      <c r="F169" s="1054"/>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2">
      <c r="A170" s="1052"/>
      <c r="B170" s="1053"/>
      <c r="C170" s="1053"/>
      <c r="D170" s="1053"/>
      <c r="E170" s="1053"/>
      <c r="F170" s="1054"/>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2">
      <c r="A171" s="1052"/>
      <c r="B171" s="1053"/>
      <c r="C171" s="1053"/>
      <c r="D171" s="1053"/>
      <c r="E171" s="1053"/>
      <c r="F171" s="1054"/>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2">
      <c r="A172" s="1052"/>
      <c r="B172" s="1053"/>
      <c r="C172" s="1053"/>
      <c r="D172" s="1053"/>
      <c r="E172" s="1053"/>
      <c r="F172" s="1054"/>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5">
      <c r="A173" s="1052"/>
      <c r="B173" s="1053"/>
      <c r="C173" s="1053"/>
      <c r="D173" s="1053"/>
      <c r="E173" s="1053"/>
      <c r="F173" s="105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2">
      <c r="A174" s="1052"/>
      <c r="B174" s="1053"/>
      <c r="C174" s="1053"/>
      <c r="D174" s="1053"/>
      <c r="E174" s="1053"/>
      <c r="F174" s="1054"/>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customHeight="1" x14ac:dyDescent="0.2">
      <c r="A175" s="1052"/>
      <c r="B175" s="1053"/>
      <c r="C175" s="1053"/>
      <c r="D175" s="1053"/>
      <c r="E175" s="1053"/>
      <c r="F175" s="1054"/>
      <c r="G175" s="812"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5"/>
      <c r="AC175" s="812"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2">
      <c r="A176" s="1052"/>
      <c r="B176" s="1053"/>
      <c r="C176" s="1053"/>
      <c r="D176" s="1053"/>
      <c r="E176" s="1053"/>
      <c r="F176" s="1054"/>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2"/>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2">
      <c r="A177" s="1052"/>
      <c r="B177" s="1053"/>
      <c r="C177" s="1053"/>
      <c r="D177" s="1053"/>
      <c r="E177" s="1053"/>
      <c r="F177" s="1054"/>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2">
      <c r="A178" s="1052"/>
      <c r="B178" s="1053"/>
      <c r="C178" s="1053"/>
      <c r="D178" s="1053"/>
      <c r="E178" s="1053"/>
      <c r="F178" s="1054"/>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2">
      <c r="A179" s="1052"/>
      <c r="B179" s="1053"/>
      <c r="C179" s="1053"/>
      <c r="D179" s="1053"/>
      <c r="E179" s="1053"/>
      <c r="F179" s="1054"/>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2">
      <c r="A180" s="1052"/>
      <c r="B180" s="1053"/>
      <c r="C180" s="1053"/>
      <c r="D180" s="1053"/>
      <c r="E180" s="1053"/>
      <c r="F180" s="1054"/>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2">
      <c r="A181" s="1052"/>
      <c r="B181" s="1053"/>
      <c r="C181" s="1053"/>
      <c r="D181" s="1053"/>
      <c r="E181" s="1053"/>
      <c r="F181" s="1054"/>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2">
      <c r="A182" s="1052"/>
      <c r="B182" s="1053"/>
      <c r="C182" s="1053"/>
      <c r="D182" s="1053"/>
      <c r="E182" s="1053"/>
      <c r="F182" s="1054"/>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2">
      <c r="A183" s="1052"/>
      <c r="B183" s="1053"/>
      <c r="C183" s="1053"/>
      <c r="D183" s="1053"/>
      <c r="E183" s="1053"/>
      <c r="F183" s="1054"/>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2">
      <c r="A184" s="1052"/>
      <c r="B184" s="1053"/>
      <c r="C184" s="1053"/>
      <c r="D184" s="1053"/>
      <c r="E184" s="1053"/>
      <c r="F184" s="1054"/>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2">
      <c r="A185" s="1052"/>
      <c r="B185" s="1053"/>
      <c r="C185" s="1053"/>
      <c r="D185" s="1053"/>
      <c r="E185" s="1053"/>
      <c r="F185" s="1054"/>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5">
      <c r="A186" s="1052"/>
      <c r="B186" s="1053"/>
      <c r="C186" s="1053"/>
      <c r="D186" s="1053"/>
      <c r="E186" s="1053"/>
      <c r="F186" s="105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2">
      <c r="A187" s="1052"/>
      <c r="B187" s="1053"/>
      <c r="C187" s="1053"/>
      <c r="D187" s="1053"/>
      <c r="E187" s="1053"/>
      <c r="F187" s="1054"/>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customHeight="1" x14ac:dyDescent="0.2">
      <c r="A188" s="1052"/>
      <c r="B188" s="1053"/>
      <c r="C188" s="1053"/>
      <c r="D188" s="1053"/>
      <c r="E188" s="1053"/>
      <c r="F188" s="1054"/>
      <c r="G188" s="812"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5"/>
      <c r="AC188" s="812"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2">
      <c r="A189" s="1052"/>
      <c r="B189" s="1053"/>
      <c r="C189" s="1053"/>
      <c r="D189" s="1053"/>
      <c r="E189" s="1053"/>
      <c r="F189" s="1054"/>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2"/>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2">
      <c r="A190" s="1052"/>
      <c r="B190" s="1053"/>
      <c r="C190" s="1053"/>
      <c r="D190" s="1053"/>
      <c r="E190" s="1053"/>
      <c r="F190" s="1054"/>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2">
      <c r="A191" s="1052"/>
      <c r="B191" s="1053"/>
      <c r="C191" s="1053"/>
      <c r="D191" s="1053"/>
      <c r="E191" s="1053"/>
      <c r="F191" s="1054"/>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2">
      <c r="A192" s="1052"/>
      <c r="B192" s="1053"/>
      <c r="C192" s="1053"/>
      <c r="D192" s="1053"/>
      <c r="E192" s="1053"/>
      <c r="F192" s="1054"/>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2">
      <c r="A193" s="1052"/>
      <c r="B193" s="1053"/>
      <c r="C193" s="1053"/>
      <c r="D193" s="1053"/>
      <c r="E193" s="1053"/>
      <c r="F193" s="1054"/>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2">
      <c r="A194" s="1052"/>
      <c r="B194" s="1053"/>
      <c r="C194" s="1053"/>
      <c r="D194" s="1053"/>
      <c r="E194" s="1053"/>
      <c r="F194" s="1054"/>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2">
      <c r="A195" s="1052"/>
      <c r="B195" s="1053"/>
      <c r="C195" s="1053"/>
      <c r="D195" s="1053"/>
      <c r="E195" s="1053"/>
      <c r="F195" s="1054"/>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2">
      <c r="A196" s="1052"/>
      <c r="B196" s="1053"/>
      <c r="C196" s="1053"/>
      <c r="D196" s="1053"/>
      <c r="E196" s="1053"/>
      <c r="F196" s="1054"/>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2">
      <c r="A197" s="1052"/>
      <c r="B197" s="1053"/>
      <c r="C197" s="1053"/>
      <c r="D197" s="1053"/>
      <c r="E197" s="1053"/>
      <c r="F197" s="1054"/>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2">
      <c r="A198" s="1052"/>
      <c r="B198" s="1053"/>
      <c r="C198" s="1053"/>
      <c r="D198" s="1053"/>
      <c r="E198" s="1053"/>
      <c r="F198" s="1054"/>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5">
      <c r="A199" s="1052"/>
      <c r="B199" s="1053"/>
      <c r="C199" s="1053"/>
      <c r="D199" s="1053"/>
      <c r="E199" s="1053"/>
      <c r="F199" s="105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2">
      <c r="A200" s="1052"/>
      <c r="B200" s="1053"/>
      <c r="C200" s="1053"/>
      <c r="D200" s="1053"/>
      <c r="E200" s="1053"/>
      <c r="F200" s="1054"/>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customHeight="1" x14ac:dyDescent="0.2">
      <c r="A201" s="1052"/>
      <c r="B201" s="1053"/>
      <c r="C201" s="1053"/>
      <c r="D201" s="1053"/>
      <c r="E201" s="1053"/>
      <c r="F201" s="1054"/>
      <c r="G201" s="812"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5"/>
      <c r="AC201" s="812"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2">
      <c r="A202" s="1052"/>
      <c r="B202" s="1053"/>
      <c r="C202" s="1053"/>
      <c r="D202" s="1053"/>
      <c r="E202" s="1053"/>
      <c r="F202" s="1054"/>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2"/>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2">
      <c r="A203" s="1052"/>
      <c r="B203" s="1053"/>
      <c r="C203" s="1053"/>
      <c r="D203" s="1053"/>
      <c r="E203" s="1053"/>
      <c r="F203" s="1054"/>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2">
      <c r="A204" s="1052"/>
      <c r="B204" s="1053"/>
      <c r="C204" s="1053"/>
      <c r="D204" s="1053"/>
      <c r="E204" s="1053"/>
      <c r="F204" s="1054"/>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2">
      <c r="A205" s="1052"/>
      <c r="B205" s="1053"/>
      <c r="C205" s="1053"/>
      <c r="D205" s="1053"/>
      <c r="E205" s="1053"/>
      <c r="F205" s="1054"/>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2">
      <c r="A206" s="1052"/>
      <c r="B206" s="1053"/>
      <c r="C206" s="1053"/>
      <c r="D206" s="1053"/>
      <c r="E206" s="1053"/>
      <c r="F206" s="1054"/>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2">
      <c r="A207" s="1052"/>
      <c r="B207" s="1053"/>
      <c r="C207" s="1053"/>
      <c r="D207" s="1053"/>
      <c r="E207" s="1053"/>
      <c r="F207" s="1054"/>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2">
      <c r="A208" s="1052"/>
      <c r="B208" s="1053"/>
      <c r="C208" s="1053"/>
      <c r="D208" s="1053"/>
      <c r="E208" s="1053"/>
      <c r="F208" s="1054"/>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2">
      <c r="A209" s="1052"/>
      <c r="B209" s="1053"/>
      <c r="C209" s="1053"/>
      <c r="D209" s="1053"/>
      <c r="E209" s="1053"/>
      <c r="F209" s="1054"/>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2">
      <c r="A210" s="1052"/>
      <c r="B210" s="1053"/>
      <c r="C210" s="1053"/>
      <c r="D210" s="1053"/>
      <c r="E210" s="1053"/>
      <c r="F210" s="1054"/>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2">
      <c r="A211" s="1052"/>
      <c r="B211" s="1053"/>
      <c r="C211" s="1053"/>
      <c r="D211" s="1053"/>
      <c r="E211" s="1053"/>
      <c r="F211" s="1054"/>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5"/>
    <row r="214" spans="1:50" ht="30" customHeight="1" x14ac:dyDescent="0.2">
      <c r="A214" s="1049" t="s">
        <v>28</v>
      </c>
      <c r="B214" s="1050"/>
      <c r="C214" s="1050"/>
      <c r="D214" s="1050"/>
      <c r="E214" s="1050"/>
      <c r="F214" s="1051"/>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customHeight="1" x14ac:dyDescent="0.2">
      <c r="A215" s="1052"/>
      <c r="B215" s="1053"/>
      <c r="C215" s="1053"/>
      <c r="D215" s="1053"/>
      <c r="E215" s="1053"/>
      <c r="F215" s="1054"/>
      <c r="G215" s="812"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5"/>
      <c r="AC215" s="812"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2">
      <c r="A216" s="1052"/>
      <c r="B216" s="1053"/>
      <c r="C216" s="1053"/>
      <c r="D216" s="1053"/>
      <c r="E216" s="1053"/>
      <c r="F216" s="1054"/>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2"/>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2">
      <c r="A217" s="1052"/>
      <c r="B217" s="1053"/>
      <c r="C217" s="1053"/>
      <c r="D217" s="1053"/>
      <c r="E217" s="1053"/>
      <c r="F217" s="1054"/>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2">
      <c r="A218" s="1052"/>
      <c r="B218" s="1053"/>
      <c r="C218" s="1053"/>
      <c r="D218" s="1053"/>
      <c r="E218" s="1053"/>
      <c r="F218" s="1054"/>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2">
      <c r="A219" s="1052"/>
      <c r="B219" s="1053"/>
      <c r="C219" s="1053"/>
      <c r="D219" s="1053"/>
      <c r="E219" s="1053"/>
      <c r="F219" s="1054"/>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2">
      <c r="A220" s="1052"/>
      <c r="B220" s="1053"/>
      <c r="C220" s="1053"/>
      <c r="D220" s="1053"/>
      <c r="E220" s="1053"/>
      <c r="F220" s="1054"/>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2">
      <c r="A221" s="1052"/>
      <c r="B221" s="1053"/>
      <c r="C221" s="1053"/>
      <c r="D221" s="1053"/>
      <c r="E221" s="1053"/>
      <c r="F221" s="1054"/>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2">
      <c r="A222" s="1052"/>
      <c r="B222" s="1053"/>
      <c r="C222" s="1053"/>
      <c r="D222" s="1053"/>
      <c r="E222" s="1053"/>
      <c r="F222" s="1054"/>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2">
      <c r="A223" s="1052"/>
      <c r="B223" s="1053"/>
      <c r="C223" s="1053"/>
      <c r="D223" s="1053"/>
      <c r="E223" s="1053"/>
      <c r="F223" s="1054"/>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2">
      <c r="A224" s="1052"/>
      <c r="B224" s="1053"/>
      <c r="C224" s="1053"/>
      <c r="D224" s="1053"/>
      <c r="E224" s="1053"/>
      <c r="F224" s="1054"/>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2">
      <c r="A225" s="1052"/>
      <c r="B225" s="1053"/>
      <c r="C225" s="1053"/>
      <c r="D225" s="1053"/>
      <c r="E225" s="1053"/>
      <c r="F225" s="1054"/>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5">
      <c r="A226" s="1052"/>
      <c r="B226" s="1053"/>
      <c r="C226" s="1053"/>
      <c r="D226" s="1053"/>
      <c r="E226" s="1053"/>
      <c r="F226" s="105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2">
      <c r="A227" s="1052"/>
      <c r="B227" s="1053"/>
      <c r="C227" s="1053"/>
      <c r="D227" s="1053"/>
      <c r="E227" s="1053"/>
      <c r="F227" s="1054"/>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customHeight="1" x14ac:dyDescent="0.2">
      <c r="A228" s="1052"/>
      <c r="B228" s="1053"/>
      <c r="C228" s="1053"/>
      <c r="D228" s="1053"/>
      <c r="E228" s="1053"/>
      <c r="F228" s="1054"/>
      <c r="G228" s="812"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5"/>
      <c r="AC228" s="812"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2">
      <c r="A229" s="1052"/>
      <c r="B229" s="1053"/>
      <c r="C229" s="1053"/>
      <c r="D229" s="1053"/>
      <c r="E229" s="1053"/>
      <c r="F229" s="1054"/>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2"/>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2">
      <c r="A230" s="1052"/>
      <c r="B230" s="1053"/>
      <c r="C230" s="1053"/>
      <c r="D230" s="1053"/>
      <c r="E230" s="1053"/>
      <c r="F230" s="1054"/>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2">
      <c r="A231" s="1052"/>
      <c r="B231" s="1053"/>
      <c r="C231" s="1053"/>
      <c r="D231" s="1053"/>
      <c r="E231" s="1053"/>
      <c r="F231" s="1054"/>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2">
      <c r="A232" s="1052"/>
      <c r="B232" s="1053"/>
      <c r="C232" s="1053"/>
      <c r="D232" s="1053"/>
      <c r="E232" s="1053"/>
      <c r="F232" s="1054"/>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2">
      <c r="A233" s="1052"/>
      <c r="B233" s="1053"/>
      <c r="C233" s="1053"/>
      <c r="D233" s="1053"/>
      <c r="E233" s="1053"/>
      <c r="F233" s="1054"/>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2">
      <c r="A234" s="1052"/>
      <c r="B234" s="1053"/>
      <c r="C234" s="1053"/>
      <c r="D234" s="1053"/>
      <c r="E234" s="1053"/>
      <c r="F234" s="1054"/>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2">
      <c r="A235" s="1052"/>
      <c r="B235" s="1053"/>
      <c r="C235" s="1053"/>
      <c r="D235" s="1053"/>
      <c r="E235" s="1053"/>
      <c r="F235" s="1054"/>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2">
      <c r="A236" s="1052"/>
      <c r="B236" s="1053"/>
      <c r="C236" s="1053"/>
      <c r="D236" s="1053"/>
      <c r="E236" s="1053"/>
      <c r="F236" s="1054"/>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2">
      <c r="A237" s="1052"/>
      <c r="B237" s="1053"/>
      <c r="C237" s="1053"/>
      <c r="D237" s="1053"/>
      <c r="E237" s="1053"/>
      <c r="F237" s="1054"/>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2">
      <c r="A238" s="1052"/>
      <c r="B238" s="1053"/>
      <c r="C238" s="1053"/>
      <c r="D238" s="1053"/>
      <c r="E238" s="1053"/>
      <c r="F238" s="1054"/>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5">
      <c r="A239" s="1052"/>
      <c r="B239" s="1053"/>
      <c r="C239" s="1053"/>
      <c r="D239" s="1053"/>
      <c r="E239" s="1053"/>
      <c r="F239" s="105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2">
      <c r="A240" s="1052"/>
      <c r="B240" s="1053"/>
      <c r="C240" s="1053"/>
      <c r="D240" s="1053"/>
      <c r="E240" s="1053"/>
      <c r="F240" s="1054"/>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customHeight="1" x14ac:dyDescent="0.2">
      <c r="A241" s="1052"/>
      <c r="B241" s="1053"/>
      <c r="C241" s="1053"/>
      <c r="D241" s="1053"/>
      <c r="E241" s="1053"/>
      <c r="F241" s="1054"/>
      <c r="G241" s="812"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5"/>
      <c r="AC241" s="812"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2">
      <c r="A242" s="1052"/>
      <c r="B242" s="1053"/>
      <c r="C242" s="1053"/>
      <c r="D242" s="1053"/>
      <c r="E242" s="1053"/>
      <c r="F242" s="1054"/>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2"/>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2">
      <c r="A243" s="1052"/>
      <c r="B243" s="1053"/>
      <c r="C243" s="1053"/>
      <c r="D243" s="1053"/>
      <c r="E243" s="1053"/>
      <c r="F243" s="1054"/>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2">
      <c r="A244" s="1052"/>
      <c r="B244" s="1053"/>
      <c r="C244" s="1053"/>
      <c r="D244" s="1053"/>
      <c r="E244" s="1053"/>
      <c r="F244" s="1054"/>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2">
      <c r="A245" s="1052"/>
      <c r="B245" s="1053"/>
      <c r="C245" s="1053"/>
      <c r="D245" s="1053"/>
      <c r="E245" s="1053"/>
      <c r="F245" s="1054"/>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2">
      <c r="A246" s="1052"/>
      <c r="B246" s="1053"/>
      <c r="C246" s="1053"/>
      <c r="D246" s="1053"/>
      <c r="E246" s="1053"/>
      <c r="F246" s="1054"/>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2">
      <c r="A247" s="1052"/>
      <c r="B247" s="1053"/>
      <c r="C247" s="1053"/>
      <c r="D247" s="1053"/>
      <c r="E247" s="1053"/>
      <c r="F247" s="1054"/>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2">
      <c r="A248" s="1052"/>
      <c r="B248" s="1053"/>
      <c r="C248" s="1053"/>
      <c r="D248" s="1053"/>
      <c r="E248" s="1053"/>
      <c r="F248" s="1054"/>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2">
      <c r="A249" s="1052"/>
      <c r="B249" s="1053"/>
      <c r="C249" s="1053"/>
      <c r="D249" s="1053"/>
      <c r="E249" s="1053"/>
      <c r="F249" s="1054"/>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2">
      <c r="A250" s="1052"/>
      <c r="B250" s="1053"/>
      <c r="C250" s="1053"/>
      <c r="D250" s="1053"/>
      <c r="E250" s="1053"/>
      <c r="F250" s="1054"/>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2">
      <c r="A251" s="1052"/>
      <c r="B251" s="1053"/>
      <c r="C251" s="1053"/>
      <c r="D251" s="1053"/>
      <c r="E251" s="1053"/>
      <c r="F251" s="1054"/>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5">
      <c r="A252" s="1052"/>
      <c r="B252" s="1053"/>
      <c r="C252" s="1053"/>
      <c r="D252" s="1053"/>
      <c r="E252" s="1053"/>
      <c r="F252" s="105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2">
      <c r="A253" s="1052"/>
      <c r="B253" s="1053"/>
      <c r="C253" s="1053"/>
      <c r="D253" s="1053"/>
      <c r="E253" s="1053"/>
      <c r="F253" s="1054"/>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customHeight="1" x14ac:dyDescent="0.2">
      <c r="A254" s="1052"/>
      <c r="B254" s="1053"/>
      <c r="C254" s="1053"/>
      <c r="D254" s="1053"/>
      <c r="E254" s="1053"/>
      <c r="F254" s="1054"/>
      <c r="G254" s="812"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5"/>
      <c r="AC254" s="812"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2">
      <c r="A255" s="1052"/>
      <c r="B255" s="1053"/>
      <c r="C255" s="1053"/>
      <c r="D255" s="1053"/>
      <c r="E255" s="1053"/>
      <c r="F255" s="1054"/>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2"/>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2">
      <c r="A256" s="1052"/>
      <c r="B256" s="1053"/>
      <c r="C256" s="1053"/>
      <c r="D256" s="1053"/>
      <c r="E256" s="1053"/>
      <c r="F256" s="1054"/>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2">
      <c r="A257" s="1052"/>
      <c r="B257" s="1053"/>
      <c r="C257" s="1053"/>
      <c r="D257" s="1053"/>
      <c r="E257" s="1053"/>
      <c r="F257" s="1054"/>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2">
      <c r="A258" s="1052"/>
      <c r="B258" s="1053"/>
      <c r="C258" s="1053"/>
      <c r="D258" s="1053"/>
      <c r="E258" s="1053"/>
      <c r="F258" s="1054"/>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2">
      <c r="A259" s="1052"/>
      <c r="B259" s="1053"/>
      <c r="C259" s="1053"/>
      <c r="D259" s="1053"/>
      <c r="E259" s="1053"/>
      <c r="F259" s="1054"/>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2">
      <c r="A260" s="1052"/>
      <c r="B260" s="1053"/>
      <c r="C260" s="1053"/>
      <c r="D260" s="1053"/>
      <c r="E260" s="1053"/>
      <c r="F260" s="1054"/>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2">
      <c r="A261" s="1052"/>
      <c r="B261" s="1053"/>
      <c r="C261" s="1053"/>
      <c r="D261" s="1053"/>
      <c r="E261" s="1053"/>
      <c r="F261" s="1054"/>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2">
      <c r="A262" s="1052"/>
      <c r="B262" s="1053"/>
      <c r="C262" s="1053"/>
      <c r="D262" s="1053"/>
      <c r="E262" s="1053"/>
      <c r="F262" s="1054"/>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2">
      <c r="A263" s="1052"/>
      <c r="B263" s="1053"/>
      <c r="C263" s="1053"/>
      <c r="D263" s="1053"/>
      <c r="E263" s="1053"/>
      <c r="F263" s="1054"/>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2">
      <c r="A264" s="1052"/>
      <c r="B264" s="1053"/>
      <c r="C264" s="1053"/>
      <c r="D264" s="1053"/>
      <c r="E264" s="1053"/>
      <c r="F264" s="1054"/>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照井 唯香</cp:lastModifiedBy>
  <cp:lastPrinted>2017-04-04T06:10:14Z</cp:lastPrinted>
  <dcterms:created xsi:type="dcterms:W3CDTF">2012-03-13T00:50:25Z</dcterms:created>
  <dcterms:modified xsi:type="dcterms:W3CDTF">2018-08-22T09:15:40Z</dcterms:modified>
</cp:coreProperties>
</file>