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30\行政事業レビュー\レビュー\20180807最終公表\02【これをリバイス】レビューシート中間公表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M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<sst xmlns="http://schemas.openxmlformats.org/spreadsheetml/2006/main" count="2894" uniqueCount="629">
  <si>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</si>
  <si>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</si>
  <si>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</si>
  <si>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</si>
  <si>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</si>
  <si>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</si>
  <si>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</si>
  <si>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</si>
  <si>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</si>
  <si>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</si>
  <si>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</si>
  <si>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</si>
  <si>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</si>
  <si>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</si>
  <si>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</si>
  <si>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</si>
  <si>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</si>
  <si>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</si>
  <si>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</si>
  <si>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</si>
  <si>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</si>
  <si>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</si>
  <si>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</si>
  <si>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</si>
  <si>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</si>
  <si>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</si>
  <si>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</si>
  <si>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</si>
  <si>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</si>
  <si>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</si>
  <si>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</si>
  <si>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</si>
  <si>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</si>
  <si>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</si>
  <si>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</si>
  <si>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</si>
  <si>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</si>
  <si>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</si>
  <si>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</si>
  <si>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</si>
  <si>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</si>
  <si>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</si>
  <si>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</si>
  <si>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</si>
  <si>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</si>
  <si>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</si>
  <si>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</si>
  <si>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</si>
  <si>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</si>
  <si>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</si>
  <si>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</si>
  <si>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</si>
  <si>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</si>
  <si>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</si>
  <si>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</si>
  <si>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</si>
  <si>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</si>
  <si>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</si>
  <si>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</si>
  <si>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</si>
  <si>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</si>
  <si>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</si>
  <si>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</si>
  <si>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</si>
  <si>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</si>
  <si>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</si>
  <si>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</si>
  <si>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</si>
  <si>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</si>
  <si>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</si>
  <si>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</si>
  <si>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</si>
  <si>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</si>
  <si>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</si>
  <si>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</si>
  <si>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</si>
  <si>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</si>
  <si>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</si>
  <si>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</si>
  <si>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</si>
  <si>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</si>
  <si>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</si>
  <si>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</si>
  <si>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</si>
  <si>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</si>
  <si>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</si>
  <si>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</si>
  <si>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</si>
  <si>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</si>
  <si>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</si>
  <si>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</si>
  <si>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</si>
  <si>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</si>
  <si>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</si>
  <si>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</si>
  <si>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</si>
  <si>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</si>
  <si>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</si>
  <si>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</si>
  <si>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</si>
  <si>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</si>
  <si>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</si>
  <si>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</si>
  <si>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</si>
  <si>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</si>
  <si>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</si>
  <si>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</si>
  <si>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</si>
  <si>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</si>
  <si>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</si>
  <si>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</si>
  <si>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</si>
  <si>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</si>
  <si>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</si>
  <si>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</si>
  <si>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</si>
  <si>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</si>
  <si>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</si>
  <si>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</si>
  <si>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</si>
  <si>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</si>
  <si>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</si>
  <si>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</si>
  <si>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</si>
  <si>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</si>
  <si>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</si>
  <si>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</si>
  <si>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</si>
  <si>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</si>
  <si>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</si>
  <si>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</si>
  <si>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</si>
  <si>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</si>
  <si>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</si>
  <si>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</si>
  <si>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</si>
  <si>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</si>
  <si>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</si>
  <si>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</si>
  <si>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</si>
  <si>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</si>
  <si>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</si>
  <si>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</si>
  <si>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</si>
  <si>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</si>
  <si>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</si>
  <si>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</si>
  <si>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</si>
  <si>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</si>
  <si>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</si>
  <si>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</si>
  <si>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</si>
  <si>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</si>
  <si>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</si>
  <si>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</si>
  <si>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</si>
  <si>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</si>
  <si>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</si>
  <si>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</si>
  <si>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</si>
  <si>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</si>
  <si>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</si>
  <si>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</si>
  <si>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</si>
  <si>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</si>
  <si>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</si>
  <si>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</si>
  <si>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</si>
  <si>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</si>
  <si>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</si>
  <si>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</si>
  <si>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</si>
  <si>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</si>
  <si>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</si>
  <si>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</si>
  <si>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</si>
  <si>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</si>
  <si>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</si>
  <si>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</si>
  <si>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</si>
  <si>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</si>
  <si>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</si>
  <si>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</si>
  <si>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</si>
  <si>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</si>
  <si>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</si>
  <si>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</si>
  <si>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</si>
  <si>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</si>
  <si>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</si>
  <si>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</si>
  <si>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</si>
  <si>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</si>
  <si>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</si>
  <si>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</si>
  <si>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</si>
  <si>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</si>
  <si>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</si>
  <si>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</si>
  <si>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</si>
  <si>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</si>
  <si>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</si>
  <si>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</si>
  <si>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</si>
  <si>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</si>
  <si>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</si>
  <si>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</si>
  <si>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</si>
  <si>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</si>
  <si>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</si>
  <si>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</si>
  <si>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</si>
  <si>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</si>
  <si>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</si>
  <si>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</si>
  <si>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</si>
  <si>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</si>
  <si>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</si>
  <si>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</si>
  <si>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</si>
  <si>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</si>
  <si>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</si>
  <si>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</si>
  <si>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</si>
  <si>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</si>
  <si>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</si>
  <si>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</si>
  <si>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</si>
  <si>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</si>
  <si>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</si>
  <si>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</si>
  <si>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</si>
  <si>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</si>
  <si>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</si>
  <si>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</si>
  <si>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</si>
  <si>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</si>
  <si>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</si>
  <si>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</si>
  <si>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</si>
  <si>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</si>
  <si>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</si>
  <si>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</si>
  <si>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</si>
  <si>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</si>
  <si>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</si>
  <si>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</si>
  <si>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</si>
  <si>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</si>
  <si>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</si>
  <si>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</si>
  <si>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</si>
  <si>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</si>
  <si>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</si>
  <si>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</si>
  <si>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</si>
  <si>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</si>
  <si>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</si>
  <si>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</si>
  <si>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</si>
  <si>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</si>
  <si>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</si>
  <si>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</si>
  <si>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</si>
  <si>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</si>
  <si>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</si>
  <si>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</si>
  <si>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</si>
  <si>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</si>
  <si>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</si>
  <si>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</si>
  <si>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</si>
  <si>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</si>
  <si>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</si>
  <si>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</si>
  <si>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</si>
  <si>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</si>
  <si>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</si>
  <si>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</si>
  <si>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</si>
  <si>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</si>
  <si>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</si>
  <si>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</si>
  <si>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</si>
  <si>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</si>
  <si>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</si>
  <si>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</si>
  <si>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</si>
  <si>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</si>
  <si>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</si>
  <si>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</si>
  <si>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</si>
  <si>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</si>
  <si>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</si>
  <si>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</si>
  <si>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</si>
  <si>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</si>
  <si>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</si>
  <si>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</si>
  <si>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</si>
  <si>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</si>
  <si>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</si>
  <si>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</si>
  <si>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</si>
  <si>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</si>
  <si>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</si>
  <si>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</si>
  <si>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</si>
  <si>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</si>
  <si>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</si>
  <si>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</si>
  <si>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</si>
  <si>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</si>
  <si>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</si>
  <si>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</si>
  <si>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</si>
  <si>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</si>
  <si>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</si>
  <si>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</si>
  <si>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</si>
  <si>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</si>
  <si>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</si>
  <si>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</si>
  <si>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</si>
  <si>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</si>
  <si>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</si>
  <si>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</si>
  <si>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</si>
  <si>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</si>
  <si>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</si>
  <si>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</si>
  <si>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</si>
  <si>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</si>
  <si>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</si>
  <si>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</si>
  <si>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</si>
  <si>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</si>
  <si>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</si>
  <si>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</si>
  <si>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</si>
  <si>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</si>
  <si>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</si>
  <si>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</si>
  <si>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</si>
  <si>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</si>
  <si>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</si>
  <si>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</si>
  <si>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</si>
  <si>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</si>
  <si>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</si>
  <si>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</si>
  <si>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</si>
  <si>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</si>
  <si>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</si>
  <si>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</si>
  <si>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</si>
  <si>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</si>
  <si>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</si>
  <si>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</si>
  <si>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</si>
  <si>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</si>
  <si>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</si>
  <si>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</si>
  <si>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</si>
  <si>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</si>
  <si>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</si>
  <si>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</si>
  <si>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</si>
  <si>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</si>
  <si>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</si>
  <si>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</si>
  <si>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</si>
  <si>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</si>
  <si>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</si>
  <si>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</si>
  <si>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</si>
  <si>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</si>
  <si>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</si>
  <si>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</si>
  <si>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</si>
  <si>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</si>
  <si>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</si>
  <si>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</si>
  <si>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</si>
  <si>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</si>
  <si>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</si>
  <si>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</si>
  <si>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</si>
  <si>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</si>
  <si>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</si>
  <si>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</si>
  <si>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</si>
  <si>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</si>
  <si>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</si>
  <si>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</si>
  <si>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</si>
  <si>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</si>
  <si>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</si>
  <si>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</si>
  <si>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</si>
  <si>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</si>
  <si>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</si>
  <si>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</si>
  <si>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</si>
  <si>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</si>
  <si>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</si>
  <si>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</si>
  <si>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</si>
  <si>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</si>
  <si>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</si>
  <si>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</si>
  <si>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</si>
  <si>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</si>
  <si>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</si>
  <si>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</si>
  <si>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</si>
  <si>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</si>
  <si>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</si>
  <si>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</si>
  <si>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</si>
  <si>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</si>
  <si>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</si>
  <si>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</si>
  <si>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</si>
  <si>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</si>
  <si>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</si>
  <si>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</si>
  <si>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</si>
  <si>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</si>
  <si>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</si>
  <si>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</si>
  <si>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</si>
  <si>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</si>
  <si>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</si>
  <si>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</si>
  <si>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</si>
  <si>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</si>
  <si>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</si>
  <si>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</si>
  <si>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</si>
  <si>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</si>
  <si>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</si>
  <si>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</si>
  <si>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</si>
  <si>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</si>
  <si>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</si>
  <si>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</si>
  <si>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</si>
  <si>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</si>
  <si>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</si>
  <si>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</si>
  <si>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</si>
  <si>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</si>
  <si>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</si>
  <si>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</si>
  <si>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</si>
  <si>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</si>
  <si>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</si>
  <si>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</si>
  <si>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</si>
  <si>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</si>
  <si>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</si>
  <si>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</si>
  <si>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</si>
  <si>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</si>
  <si>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</si>
  <si>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</si>
  <si>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</si>
  <si>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</si>
  <si>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</si>
  <si>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</si>
  <si>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</si>
  <si>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</si>
  <si>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</si>
  <si>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</si>
  <si>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</si>
  <si>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</si>
  <si>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</si>
  <si>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</si>
  <si>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</si>
  <si>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</si>
  <si>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</si>
  <si>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</si>
  <si>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</si>
  <si>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</si>
  <si>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</si>
  <si>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</si>
  <si>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</si>
  <si>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</si>
  <si>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</si>
  <si>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</si>
  <si>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</si>
  <si>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</si>
  <si>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</si>
  <si>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</si>
  <si>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</si>
  <si>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</si>
  <si>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</si>
  <si>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</si>
  <si>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</si>
  <si>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</si>
  <si>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</si>
  <si>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</si>
  <si>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</si>
  <si>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</si>
  <si>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</si>
  <si>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</si>
  <si>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</si>
  <si>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</si>
  <si>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</si>
  <si>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</si>
  <si>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</si>
  <si>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</si>
  <si>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</si>
  <si>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</si>
  <si>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</si>
  <si>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</si>
  <si>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</si>
  <si>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</si>
  <si>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</si>
  <si>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</si>
  <si>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</si>
  <si>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</si>
  <si>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</si>
  <si>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</si>
  <si>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</si>
  <si>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</si>
  <si>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</si>
  <si>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</si>
  <si>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</si>
  <si>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</si>
  <si>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</si>
  <si>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</si>
  <si>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</si>
  <si>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</si>
  <si>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</si>
  <si>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</si>
  <si>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</si>
  <si>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</si>
  <si>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</si>
  <si>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</si>
  <si>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</si>
  <si>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</si>
  <si>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</si>
  <si>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</si>
  <si>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</si>
  <si>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</si>
  <si>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</si>
  <si>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</si>
  <si>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</si>
  <si>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</si>
  <si>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UNEP「持続可能な資源管理に関する国際パネル」支援</t>
    <phoneticPr fontId="5"/>
  </si>
  <si>
    <t>環境再生・資源循環局</t>
    <rPh sb="0" eb="4">
      <t>カンキョウサイセイ</t>
    </rPh>
    <rPh sb="5" eb="10">
      <t>シゲンジュンカンキョク</t>
    </rPh>
    <phoneticPr fontId="5"/>
  </si>
  <si>
    <t>総務課循環型社会推進室</t>
    <rPh sb="0" eb="3">
      <t>ソウムカ</t>
    </rPh>
    <rPh sb="3" eb="11">
      <t>ジュンカンガタシャカイスイシンシツ</t>
    </rPh>
    <phoneticPr fontId="5"/>
  </si>
  <si>
    <t>○</t>
  </si>
  <si>
    <t xml:space="preserve">循環型社会形成推進基本法（平成十二年六月二日法律第百十号）　第三十一条 ・・・『国際的協調のための措置』 </t>
    <phoneticPr fontId="5"/>
  </si>
  <si>
    <t>循環型社会形成推進基本計画第５章『国の取組』第３節『国際的取組の推進』『海外との関係における資源循環』、３Ｒイニシアティブ</t>
  </si>
  <si>
    <t>持続可能な社会と資源管理のあり方を世界レベルで科学的に検討する場として、国際的に重要な位置づけとなっている国連環境計画（UNEP）「国際資源パネル」（UNEP国際資源パネル）の事業活動へ参加することにより、世界各地の横断的な課題解決に寄与する。</t>
  </si>
  <si>
    <t>資源分野における世界の著名な科学者及び専門家による独立したパネルである国連環境計画（UNEP）「国際資源パネル」（UNEP国際資源パネル）では、天然資源の利用によるライフサイクルにわたる環境影響に関する独立した科学的評価を行うとともに、これらの影響を低減する方法に関する理解の増進のための活動を行っている。このパネルの活動を支持し日本の課題を含め世界規模での課題解決に向けた検討を進めるため、同パネルに対して、参加国として応分の拠出を行う。　</t>
  </si>
  <si>
    <t>経済協力開発機構等拠出金</t>
  </si>
  <si>
    <t>横断的な課題解決に寄与する各国の戦略・政策文書、学会誌、科学雑誌等による、報告書の参照数を毎年500件増加させる。</t>
    <rPh sb="0" eb="3">
      <t>オウダンテキ</t>
    </rPh>
    <rPh sb="13" eb="14">
      <t>カク</t>
    </rPh>
    <rPh sb="50" eb="51">
      <t>ケン</t>
    </rPh>
    <phoneticPr fontId="5"/>
  </si>
  <si>
    <t>国の戦略・政策文書、学会誌、科学雑誌等による、報告書の参照数（年度ではなく暦年で集計）</t>
  </si>
  <si>
    <t>件</t>
    <rPh sb="0" eb="1">
      <t>ケン</t>
    </rPh>
    <phoneticPr fontId="5"/>
  </si>
  <si>
    <t>-</t>
    <phoneticPr fontId="5"/>
  </si>
  <si>
    <t>実績数に基づくもの</t>
    <rPh sb="0" eb="2">
      <t>ジッセキ</t>
    </rPh>
    <rPh sb="2" eb="3">
      <t>スウ</t>
    </rPh>
    <rPh sb="4" eb="5">
      <t>モト</t>
    </rPh>
    <phoneticPr fontId="5"/>
  </si>
  <si>
    <t>一定割合以上の邦人職員を確保する。</t>
  </si>
  <si>
    <t>ＵＮＥＰ-ＩＲＰの邦人職員数</t>
    <rPh sb="9" eb="11">
      <t>ホウジン</t>
    </rPh>
    <rPh sb="11" eb="14">
      <t>ショクインスウ</t>
    </rPh>
    <phoneticPr fontId="5"/>
  </si>
  <si>
    <t>日本再興戦略に基づく国連関係機関の邦人職員数の目標(3.1%)に基づく（ＵＮＥＰ-ＩＲＰは2016年9月現在、５人の一般職員から構成されるため、目標は1人）。</t>
  </si>
  <si>
    <t>人</t>
    <rPh sb="0" eb="1">
      <t>ヒト</t>
    </rPh>
    <phoneticPr fontId="5"/>
  </si>
  <si>
    <t>-</t>
  </si>
  <si>
    <t>-</t>
    <phoneticPr fontId="5"/>
  </si>
  <si>
    <t>UNEP「持続可能な資源管理に関する国際パネル」報告書公表数</t>
  </si>
  <si>
    <t>-</t>
    <phoneticPr fontId="5"/>
  </si>
  <si>
    <t>百万円：執行額（X）／件：報告書公表数（Y）</t>
  </si>
  <si>
    <t>百万円/件</t>
    <rPh sb="0" eb="2">
      <t>ヒャクマン</t>
    </rPh>
    <rPh sb="2" eb="3">
      <t>エン</t>
    </rPh>
    <rPh sb="4" eb="5">
      <t>ケン</t>
    </rPh>
    <phoneticPr fontId="5"/>
  </si>
  <si>
    <t>　　Ｘ/Ｙ</t>
  </si>
  <si>
    <t>19/2</t>
  </si>
  <si>
    <t>20/4</t>
  </si>
  <si>
    <t>4.廃棄物・リサイクル対策の推進</t>
  </si>
  <si>
    <t>-</t>
    <phoneticPr fontId="5"/>
  </si>
  <si>
    <t>-</t>
    <phoneticPr fontId="5"/>
  </si>
  <si>
    <t>-</t>
    <phoneticPr fontId="5"/>
  </si>
  <si>
    <t>報告書の公表等を通じた、国際資源パネルの日本を含む世界各国の横断的な課題解決への貢献</t>
  </si>
  <si>
    <t>報告書による世界の課題解決への貢献</t>
  </si>
  <si>
    <t>毎年度</t>
  </si>
  <si>
    <t>当パネルにおける日本人研究者の参画及びその成果としての日本の取組や施策の報告書への反映</t>
  </si>
  <si>
    <t>当パネルは、我が国からの拠出を活用した、世界レベルでの持続可能な社会のあり方を各国専門家が科学的に討議する国際的に重要な場であり、日本人研究者が参画することにより、当パネルにおける議論の充実化が図られ、日本を含む世界各国の課題解決に貢献する研究や報告書の作成につながる。</t>
  </si>
  <si>
    <t>持続可能な社会と資源管理は国内でも国際的にも大きな課題であり、G7の議題としても資源効率性が取り上げられているところ。</t>
  </si>
  <si>
    <t>国際的な課題解決への貢献であり、国がすべき事業である。</t>
  </si>
  <si>
    <t>世界各地の横断的な課題解決に寄与するために有効な事業である。</t>
    <phoneticPr fontId="5"/>
  </si>
  <si>
    <t>初年度の拠出割合を元に負担分を決めており、妥当である。</t>
  </si>
  <si>
    <t>毎年ＵＮＥＰから拠出金の使途についての資料提供を受け、確認しており、内容は妥当である。</t>
    <rPh sb="27" eb="29">
      <t>カクニン</t>
    </rPh>
    <phoneticPr fontId="5"/>
  </si>
  <si>
    <t>毎年ＵＮＥＰから拠出金の使途についての資料提供を受けており、費目・使途の確認を行っている。</t>
  </si>
  <si>
    <t>毎年ＵＮＥＰから拠出金の使途についての資料提供を受けており、コスト削減・効率化の取組の把握を行っている。</t>
  </si>
  <si>
    <t>G7伊勢志摩サミットで取り上げられた資源効率性など、重要性の高いテーマに基づくレポートの作成により、参照数は増加見込みである。また、これらのレポートは富山環境大臣会合でも有効活用されている。</t>
    <rPh sb="2" eb="4">
      <t>イセ</t>
    </rPh>
    <rPh sb="4" eb="6">
      <t>シマ</t>
    </rPh>
    <rPh sb="11" eb="12">
      <t>ト</t>
    </rPh>
    <rPh sb="13" eb="14">
      <t>ア</t>
    </rPh>
    <rPh sb="18" eb="20">
      <t>シゲン</t>
    </rPh>
    <rPh sb="20" eb="22">
      <t>コウリツ</t>
    </rPh>
    <rPh sb="22" eb="23">
      <t>セイ</t>
    </rPh>
    <rPh sb="26" eb="29">
      <t>ジュウヨウセイ</t>
    </rPh>
    <rPh sb="30" eb="31">
      <t>タカ</t>
    </rPh>
    <rPh sb="36" eb="37">
      <t>モト</t>
    </rPh>
    <rPh sb="44" eb="46">
      <t>サクセイ</t>
    </rPh>
    <rPh sb="50" eb="53">
      <t>サンショウスウ</t>
    </rPh>
    <rPh sb="54" eb="56">
      <t>ゾウカ</t>
    </rPh>
    <rPh sb="56" eb="58">
      <t>ミコ</t>
    </rPh>
    <rPh sb="75" eb="77">
      <t>トヤマ</t>
    </rPh>
    <rPh sb="77" eb="79">
      <t>カンキョウ</t>
    </rPh>
    <rPh sb="79" eb="81">
      <t>ダイジン</t>
    </rPh>
    <rPh sb="81" eb="83">
      <t>カイゴウ</t>
    </rPh>
    <rPh sb="85" eb="87">
      <t>ユウコウ</t>
    </rPh>
    <rPh sb="87" eb="89">
      <t>カツヨウ</t>
    </rPh>
    <phoneticPr fontId="5"/>
  </si>
  <si>
    <t>これまで同様の方法で実施してきた蓄積により、最も効果的な方法で実施できている。</t>
  </si>
  <si>
    <t>毎年ＵＮＥＰから拠出金の使途についての資料提供を受け、活動実績の把握を行っており、見込みに見合っている。</t>
    <rPh sb="27" eb="29">
      <t>カツドウ</t>
    </rPh>
    <rPh sb="29" eb="31">
      <t>ジッセキ</t>
    </rPh>
    <rPh sb="41" eb="43">
      <t>ミコミ</t>
    </rPh>
    <rPh sb="45" eb="47">
      <t>ミア</t>
    </rPh>
    <phoneticPr fontId="5"/>
  </si>
  <si>
    <t>毎年、複数の報告書が公表されており、世界各国で共有がなされている。</t>
    <rPh sb="0" eb="2">
      <t>マイトシ</t>
    </rPh>
    <rPh sb="3" eb="5">
      <t>フクスウ</t>
    </rPh>
    <rPh sb="6" eb="9">
      <t>ホウコクショ</t>
    </rPh>
    <rPh sb="10" eb="12">
      <t>コウヒョウ</t>
    </rPh>
    <rPh sb="18" eb="20">
      <t>セカイ</t>
    </rPh>
    <rPh sb="20" eb="22">
      <t>カッコク</t>
    </rPh>
    <rPh sb="23" eb="25">
      <t>キョウユウ</t>
    </rPh>
    <phoneticPr fontId="5"/>
  </si>
  <si>
    <t>‐</t>
  </si>
  <si>
    <t>無</t>
  </si>
  <si>
    <t>これまで「天然資源利用と環境影響の経済成長からの分離」、「金属リサイクルの機会・制約・インフラ」等、25の報告書が公表され、今後も毎年複数の世界経済の持続的発展に資する報告書の公表が予定されるなど、パネルの活動が着実に進捗している。拠出先であるＵＮＥＰから拠出金の使途についての資料提供を受け、内容の把握を行っている。</t>
    <rPh sb="5" eb="7">
      <t>テンネン</t>
    </rPh>
    <rPh sb="7" eb="9">
      <t>シゲン</t>
    </rPh>
    <rPh sb="9" eb="11">
      <t>リヨウ</t>
    </rPh>
    <rPh sb="12" eb="14">
      <t>カンキョウ</t>
    </rPh>
    <rPh sb="14" eb="16">
      <t>エイキョウ</t>
    </rPh>
    <rPh sb="17" eb="19">
      <t>ケイザイ</t>
    </rPh>
    <rPh sb="19" eb="21">
      <t>セイチョウ</t>
    </rPh>
    <rPh sb="24" eb="26">
      <t>ブンリ</t>
    </rPh>
    <rPh sb="29" eb="31">
      <t>キンゾク</t>
    </rPh>
    <rPh sb="37" eb="39">
      <t>キカイ</t>
    </rPh>
    <rPh sb="40" eb="42">
      <t>セイヤク</t>
    </rPh>
    <rPh sb="48" eb="49">
      <t>トウ</t>
    </rPh>
    <phoneticPr fontId="5"/>
  </si>
  <si>
    <t xml:space="preserve">  UNEP国際資源パネルに対して平成20年度より資金拠出を行うことにより、多岐にわたるパネルの活動の着実な進展に貢献している。特に、我が国からパネルメンバーとして参加している有識者１名はパネルの主要テーマの一つである「物質フロー分析」の知見取りまとめにおいて中心的な役割を果たしている。今後さらに有識者1名を追加ノミネートすることで、特に物質フロー分析の取組において、我が国の循環型社会形成推進基本計画の内容を国際的な議論に反映させるよう努めているところである。</t>
    <rPh sb="92" eb="93">
      <t>メイ</t>
    </rPh>
    <rPh sb="144" eb="146">
      <t>コンゴ</t>
    </rPh>
    <rPh sb="149" eb="152">
      <t>ユウシキシャ</t>
    </rPh>
    <rPh sb="153" eb="154">
      <t>メイ</t>
    </rPh>
    <rPh sb="155" eb="157">
      <t>ツイカ</t>
    </rPh>
    <rPh sb="168" eb="169">
      <t>トク</t>
    </rPh>
    <phoneticPr fontId="5"/>
  </si>
  <si>
    <t>112</t>
    <phoneticPr fontId="5"/>
  </si>
  <si>
    <t>106</t>
    <phoneticPr fontId="5"/>
  </si>
  <si>
    <t>139</t>
    <phoneticPr fontId="5"/>
  </si>
  <si>
    <t>141</t>
    <phoneticPr fontId="5"/>
  </si>
  <si>
    <t>146</t>
    <phoneticPr fontId="5"/>
  </si>
  <si>
    <t>140</t>
    <phoneticPr fontId="5"/>
  </si>
  <si>
    <t>A. 国連環境計画（UNEP）
「国際資源パネル」</t>
  </si>
  <si>
    <t>拠出金</t>
    <rPh sb="0" eb="3">
      <t>キョシュツキン</t>
    </rPh>
    <phoneticPr fontId="5"/>
  </si>
  <si>
    <t>資源分野の著名な科学者及び専門家による「国際資源パネル」を設立。同パネルにおいて必要な議論が行われるべく、必要な事務局の管理・運営に要する費用を拠出。</t>
  </si>
  <si>
    <t>UNEP国際資源パネル　http://www.unep.org/resourcepanel/Home/tabid/133178/Default.aspx
（環境省Webサイト　http://www.env.go.jp/recycle/circul/unep.html）</t>
    <phoneticPr fontId="5"/>
  </si>
  <si>
    <t>-</t>
    <phoneticPr fontId="5"/>
  </si>
  <si>
    <t>-</t>
    <phoneticPr fontId="5"/>
  </si>
  <si>
    <t>-</t>
    <phoneticPr fontId="5"/>
  </si>
  <si>
    <t>-</t>
    <phoneticPr fontId="5"/>
  </si>
  <si>
    <t>国連環境計画（UNEP）
「国際資源パネル」</t>
  </si>
  <si>
    <t>19/4</t>
    <phoneticPr fontId="5"/>
  </si>
  <si>
    <t>当パネルメンバーとして１名の日本人研究者が参画しており、主要テーマの一つである物質フロー分析を中心に、これまで「天然資源利用と環境影響の経済成長からの分離」など28の報告書を公表。</t>
    <rPh sb="0" eb="1">
      <t>トウ</t>
    </rPh>
    <rPh sb="12" eb="13">
      <t>メイ</t>
    </rPh>
    <rPh sb="14" eb="17">
      <t>ニホンジン</t>
    </rPh>
    <rPh sb="17" eb="19">
      <t>ケンキュウ</t>
    </rPh>
    <rPh sb="19" eb="20">
      <t>シャ</t>
    </rPh>
    <rPh sb="21" eb="23">
      <t>サンカク</t>
    </rPh>
    <rPh sb="28" eb="30">
      <t>シュヨウ</t>
    </rPh>
    <rPh sb="34" eb="35">
      <t>ヒト</t>
    </rPh>
    <rPh sb="39" eb="41">
      <t>ブッシツ</t>
    </rPh>
    <rPh sb="44" eb="46">
      <t>ブンセキ</t>
    </rPh>
    <rPh sb="47" eb="49">
      <t>チュウシン</t>
    </rPh>
    <rPh sb="56" eb="58">
      <t>テンネン</t>
    </rPh>
    <rPh sb="58" eb="60">
      <t>シゲン</t>
    </rPh>
    <rPh sb="60" eb="62">
      <t>リヨウ</t>
    </rPh>
    <rPh sb="63" eb="65">
      <t>カンキョウ</t>
    </rPh>
    <rPh sb="65" eb="67">
      <t>エイキョウ</t>
    </rPh>
    <rPh sb="68" eb="70">
      <t>ケイザイ</t>
    </rPh>
    <rPh sb="70" eb="72">
      <t>セイチョウ</t>
    </rPh>
    <rPh sb="75" eb="77">
      <t>ブンリ</t>
    </rPh>
    <rPh sb="83" eb="86">
      <t>ホウコクショ</t>
    </rPh>
    <rPh sb="87" eb="89">
      <t>コウヒョウ</t>
    </rPh>
    <phoneticPr fontId="5"/>
  </si>
  <si>
    <t>循環型社会推進室長
小笠原　靖</t>
    <rPh sb="0" eb="9">
      <t>ジュンカンガタシャカイスイシンシツチョウ</t>
    </rPh>
    <rPh sb="10" eb="13">
      <t>オガサワラ</t>
    </rPh>
    <rPh sb="14" eb="15">
      <t>ヤスシ</t>
    </rPh>
    <phoneticPr fontId="5"/>
  </si>
  <si>
    <t>19/3</t>
    <phoneticPr fontId="5"/>
  </si>
  <si>
    <t>-</t>
    <phoneticPr fontId="5"/>
  </si>
  <si>
    <t>-</t>
    <phoneticPr fontId="5"/>
  </si>
  <si>
    <t>-</t>
    <phoneticPr fontId="5"/>
  </si>
  <si>
    <t>-</t>
    <phoneticPr fontId="5"/>
  </si>
  <si>
    <t>-</t>
    <phoneticPr fontId="5"/>
  </si>
  <si>
    <t>2017年度の報告書の参照数が激減しているが、要因は何か？報告書の公表数は少なくなっていないので、過去の報告書が参照されなくなっているのか。毎年500件、参照数を増やすという目標に無理はないのか。</t>
    <phoneticPr fontId="5"/>
  </si>
  <si>
    <t>外部有識者の所見を踏まえ、2017年度の報告書の参照数が激減している要因を分析のうえ説明すること。</t>
    <phoneticPr fontId="5"/>
  </si>
  <si>
    <t>UNEP-IRPとよく情報を共有して、報告書参照数の変動要因を分析し、その結果を踏まえて目標を検討しつつ、引き続き同パネルの事業に貢献する。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</si>
</sst>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34789</xdr:colOff>
      <xdr:row>740</xdr:row>
      <xdr:rowOff>32657</xdr:rowOff>
    </xdr:from>
    <xdr:to>
      <xdr:col>37</xdr:col>
      <xdr:colOff>50078</xdr:colOff>
      <xdr:row>743</xdr:row>
      <xdr:rowOff>73945</xdr:rowOff>
    </xdr:to>
    <xdr:sp macro="" textlink="">
      <xdr:nvSpPr>
        <xdr:cNvPr id="2" name="正方形/長方形 1"/>
        <xdr:cNvSpPr/>
      </xdr:nvSpPr>
      <xdr:spPr>
        <a:xfrm>
          <a:off x="3692389" y="229760417"/>
          <a:ext cx="3124249" cy="111570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環境省</a:t>
          </a:r>
          <a:endParaRPr kumimoji="1" lang="en-US" altLang="ja-JP" sz="1200">
            <a:solidFill>
              <a:schemeClr val="tx1"/>
            </a:solidFill>
          </a:endParaRPr>
        </a:p>
        <a:p>
          <a:pPr algn="ctr"/>
          <a:r>
            <a:rPr kumimoji="1" lang="ja-JP" altLang="en-US" sz="1200">
              <a:solidFill>
                <a:schemeClr val="tx1"/>
              </a:solidFill>
            </a:rPr>
            <a:t>１９百万円</a:t>
          </a:r>
        </a:p>
      </xdr:txBody>
    </xdr:sp>
    <xdr:clientData/>
  </xdr:twoCellAnchor>
  <xdr:twoCellAnchor>
    <xdr:from>
      <xdr:col>20</xdr:col>
      <xdr:colOff>36830</xdr:colOff>
      <xdr:row>745</xdr:row>
      <xdr:rowOff>323397</xdr:rowOff>
    </xdr:from>
    <xdr:to>
      <xdr:col>37</xdr:col>
      <xdr:colOff>48037</xdr:colOff>
      <xdr:row>749</xdr:row>
      <xdr:rowOff>33776</xdr:rowOff>
    </xdr:to>
    <xdr:sp macro="" textlink="">
      <xdr:nvSpPr>
        <xdr:cNvPr id="3" name="正方形/長方形 2"/>
        <xdr:cNvSpPr/>
      </xdr:nvSpPr>
      <xdr:spPr>
        <a:xfrm>
          <a:off x="3694430" y="231834237"/>
          <a:ext cx="3120167" cy="11353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kumimoji="1" lang="ja-JP" altLang="en-US" sz="1200">
              <a:solidFill>
                <a:schemeClr val="tx1"/>
              </a:solidFill>
              <a:latin typeface="+mn-lt"/>
              <a:ea typeface="+mn-ea"/>
              <a:cs typeface="+mn-cs"/>
            </a:rPr>
            <a:t>Ａ．国連環境計画（</a:t>
          </a:r>
          <a:r>
            <a:rPr kumimoji="1" lang="en-US" altLang="ja-JP" sz="1200">
              <a:solidFill>
                <a:schemeClr val="tx1"/>
              </a:solidFill>
              <a:latin typeface="+mn-lt"/>
              <a:ea typeface="+mn-ea"/>
              <a:cs typeface="+mn-cs"/>
            </a:rPr>
            <a:t>UNEP</a:t>
          </a:r>
          <a:r>
            <a:rPr kumimoji="1" lang="ja-JP" altLang="en-US" sz="1200">
              <a:solidFill>
                <a:schemeClr val="tx1"/>
              </a:solidFill>
              <a:latin typeface="+mn-lt"/>
              <a:ea typeface="+mn-ea"/>
              <a:cs typeface="+mn-cs"/>
            </a:rPr>
            <a:t>）</a:t>
          </a:r>
        </a:p>
        <a:p>
          <a:pPr marL="0" indent="0" algn="ctr"/>
          <a:r>
            <a:rPr kumimoji="1" lang="ja-JP" altLang="en-US" sz="1200">
              <a:solidFill>
                <a:schemeClr val="tx1"/>
              </a:solidFill>
              <a:latin typeface="+mn-lt"/>
              <a:ea typeface="+mn-ea"/>
              <a:cs typeface="+mn-cs"/>
            </a:rPr>
            <a:t>「国際資源パネル」</a:t>
          </a:r>
        </a:p>
        <a:p>
          <a:pPr marL="0" indent="0" algn="ctr"/>
          <a:r>
            <a:rPr kumimoji="1" lang="ja-JP" altLang="en-US" sz="1200">
              <a:solidFill>
                <a:schemeClr val="tx1"/>
              </a:solidFill>
              <a:latin typeface="+mn-lt"/>
              <a:ea typeface="+mn-ea"/>
              <a:cs typeface="+mn-cs"/>
            </a:rPr>
            <a:t>１９百万円</a:t>
          </a:r>
        </a:p>
      </xdr:txBody>
    </xdr:sp>
    <xdr:clientData/>
  </xdr:twoCellAnchor>
  <xdr:oneCellAnchor>
    <xdr:from>
      <xdr:col>26</xdr:col>
      <xdr:colOff>148209</xdr:colOff>
      <xdr:row>744</xdr:row>
      <xdr:rowOff>351411</xdr:rowOff>
    </xdr:from>
    <xdr:ext cx="744419" cy="275717"/>
    <xdr:sp macro="" textlink="">
      <xdr:nvSpPr>
        <xdr:cNvPr id="4" name="テキスト ボックス 3"/>
        <xdr:cNvSpPr txBox="1"/>
      </xdr:nvSpPr>
      <xdr:spPr>
        <a:xfrm>
          <a:off x="4903089" y="231504111"/>
          <a:ext cx="744419"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kumimoji="1" lang="en-US" altLang="ja-JP" sz="1100"/>
            <a:t>【</a:t>
          </a:r>
          <a:r>
            <a:rPr kumimoji="1" lang="ja-JP" altLang="en-US" sz="1100"/>
            <a:t>拠出金</a:t>
          </a:r>
          <a:r>
            <a:rPr kumimoji="1" lang="en-US" altLang="ja-JP" sz="1100"/>
            <a:t>】</a:t>
          </a:r>
          <a:endParaRPr kumimoji="1" lang="ja-JP" altLang="en-US" sz="1100"/>
        </a:p>
      </xdr:txBody>
    </xdr:sp>
    <xdr:clientData/>
  </xdr:oneCellAnchor>
  <xdr:twoCellAnchor>
    <xdr:from>
      <xdr:col>28</xdr:col>
      <xdr:colOff>134602</xdr:colOff>
      <xdr:row>743</xdr:row>
      <xdr:rowOff>67636</xdr:rowOff>
    </xdr:from>
    <xdr:to>
      <xdr:col>28</xdr:col>
      <xdr:colOff>135324</xdr:colOff>
      <xdr:row>744</xdr:row>
      <xdr:rowOff>296976</xdr:rowOff>
    </xdr:to>
    <xdr:cxnSp macro="">
      <xdr:nvCxnSpPr>
        <xdr:cNvPr id="5" name="直線矢印コネクタ 4"/>
        <xdr:cNvCxnSpPr/>
      </xdr:nvCxnSpPr>
      <xdr:spPr>
        <a:xfrm rot="16200000" flipH="1">
          <a:off x="4965673" y="231159385"/>
          <a:ext cx="579860" cy="7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88900</xdr:colOff>
      <xdr:row>749</xdr:row>
      <xdr:rowOff>146824</xdr:rowOff>
    </xdr:from>
    <xdr:to>
      <xdr:col>36</xdr:col>
      <xdr:colOff>181024</xdr:colOff>
      <xdr:row>754</xdr:row>
      <xdr:rowOff>89733</xdr:rowOff>
    </xdr:to>
    <xdr:sp macro="" textlink="">
      <xdr:nvSpPr>
        <xdr:cNvPr id="6" name="大かっこ 5"/>
        <xdr:cNvSpPr/>
      </xdr:nvSpPr>
      <xdr:spPr>
        <a:xfrm>
          <a:off x="3746500" y="233082604"/>
          <a:ext cx="3018204" cy="1725989"/>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lnSpc>
              <a:spcPts val="1400"/>
            </a:lnSpc>
          </a:pPr>
          <a:r>
            <a:rPr kumimoji="1" lang="ja-JP" altLang="en-US" sz="1200"/>
            <a:t>資源分野の著名な科学者及び専門家による「持続可能な資源管理に関する国際パネル」を設立。同パネルにおいて必要な議論が行われるべく</a:t>
          </a:r>
          <a:r>
            <a:rPr lang="ja-JP" altLang="en-US" sz="1200"/>
            <a:t>、必要な事務局の管理・運営に要する費用を拠出。</a:t>
          </a:r>
          <a:endParaRPr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9" zoomScale="85" zoomScaleNormal="75" zoomScaleSheetLayoutView="85" zoomScalePageLayoutView="85" workbookViewId="0">
      <selection activeCell="F733" sqref="F733:AX733"/>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149</v>
      </c>
      <c r="AT2" s="938"/>
      <c r="AU2" s="938"/>
      <c r="AV2" s="52" t="str">
        <f>IF(AW2="", "", "-")</f>
        <v/>
      </c>
      <c r="AW2" s="909"/>
      <c r="AX2" s="909"/>
    </row>
    <row r="3" spans="1:50" ht="21" customHeight="1" thickBot="1" x14ac:dyDescent="0.25">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2">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2">
      <c r="A5" s="691" t="s">
        <v>67</v>
      </c>
      <c r="B5" s="692"/>
      <c r="C5" s="692"/>
      <c r="D5" s="692"/>
      <c r="E5" s="692"/>
      <c r="F5" s="693"/>
      <c r="G5" s="838" t="s">
        <v>183</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553</v>
      </c>
      <c r="AF5" s="698"/>
      <c r="AG5" s="698"/>
      <c r="AH5" s="698"/>
      <c r="AI5" s="698"/>
      <c r="AJ5" s="698"/>
      <c r="AK5" s="698"/>
      <c r="AL5" s="698"/>
      <c r="AM5" s="698"/>
      <c r="AN5" s="698"/>
      <c r="AO5" s="698"/>
      <c r="AP5" s="699"/>
      <c r="AQ5" s="700" t="s">
        <v>619</v>
      </c>
      <c r="AR5" s="701"/>
      <c r="AS5" s="701"/>
      <c r="AT5" s="701"/>
      <c r="AU5" s="701"/>
      <c r="AV5" s="701"/>
      <c r="AW5" s="701"/>
      <c r="AX5" s="702"/>
    </row>
    <row r="6" spans="1:50" ht="39" customHeight="1" x14ac:dyDescent="0.2">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2">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556</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2">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2">
      <c r="A9" s="848" t="s">
        <v>23</v>
      </c>
      <c r="B9" s="849"/>
      <c r="C9" s="849"/>
      <c r="D9" s="849"/>
      <c r="E9" s="849"/>
      <c r="F9" s="849"/>
      <c r="G9" s="850" t="s">
        <v>557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2">
      <c r="A10" s="659" t="s">
        <v>30</v>
      </c>
      <c r="B10" s="660"/>
      <c r="C10" s="660"/>
      <c r="D10" s="660"/>
      <c r="E10" s="660"/>
      <c r="F10" s="660"/>
      <c r="G10" s="753" t="s">
        <v>558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2">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2">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2">
      <c r="A13" s="613"/>
      <c r="B13" s="614"/>
      <c r="C13" s="614"/>
      <c r="D13" s="614"/>
      <c r="E13" s="614"/>
      <c r="F13" s="615"/>
      <c r="G13" s="722" t="s">
        <v>6</v>
      </c>
      <c r="H13" s="723"/>
      <c r="I13" s="763" t="s">
        <v>7</v>
      </c>
      <c r="J13" s="764"/>
      <c r="K13" s="764"/>
      <c r="L13" s="764"/>
      <c r="M13" s="764"/>
      <c r="N13" s="764"/>
      <c r="O13" s="765"/>
      <c r="P13" s="656">
        <v>19</v>
      </c>
      <c r="Q13" s="657"/>
      <c r="R13" s="657"/>
      <c r="S13" s="657"/>
      <c r="T13" s="657"/>
      <c r="U13" s="657"/>
      <c r="V13" s="658"/>
      <c r="W13" s="656">
        <v>20</v>
      </c>
      <c r="X13" s="657"/>
      <c r="Y13" s="657"/>
      <c r="Z13" s="657"/>
      <c r="AA13" s="657"/>
      <c r="AB13" s="657"/>
      <c r="AC13" s="658"/>
      <c r="AD13" s="656">
        <v>19</v>
      </c>
      <c r="AE13" s="657"/>
      <c r="AF13" s="657"/>
      <c r="AG13" s="657"/>
      <c r="AH13" s="657"/>
      <c r="AI13" s="657"/>
      <c r="AJ13" s="658"/>
      <c r="AK13" s="656">
        <v>19</v>
      </c>
      <c r="AL13" s="657"/>
      <c r="AM13" s="657"/>
      <c r="AN13" s="657"/>
      <c r="AO13" s="657"/>
      <c r="AP13" s="657"/>
      <c r="AQ13" s="658"/>
      <c r="AR13" s="917">
        <v>19</v>
      </c>
      <c r="AS13" s="918"/>
      <c r="AT13" s="918"/>
      <c r="AU13" s="918"/>
      <c r="AV13" s="918"/>
      <c r="AW13" s="918"/>
      <c r="AX13" s="919"/>
    </row>
    <row r="14" spans="1:50" ht="21" customHeight="1" x14ac:dyDescent="0.2">
      <c r="A14" s="613"/>
      <c r="B14" s="614"/>
      <c r="C14" s="614"/>
      <c r="D14" s="614"/>
      <c r="E14" s="614"/>
      <c r="F14" s="615"/>
      <c r="G14" s="724"/>
      <c r="H14" s="725"/>
      <c r="I14" s="710" t="s">
        <v>8</v>
      </c>
      <c r="J14" s="761"/>
      <c r="K14" s="761"/>
      <c r="L14" s="761"/>
      <c r="M14" s="761"/>
      <c r="N14" s="761"/>
      <c r="O14" s="762"/>
      <c r="P14" s="656" t="s">
        <v>612</v>
      </c>
      <c r="Q14" s="657"/>
      <c r="R14" s="657"/>
      <c r="S14" s="657"/>
      <c r="T14" s="657"/>
      <c r="U14" s="657"/>
      <c r="V14" s="658"/>
      <c r="W14" s="656" t="s">
        <v>569</v>
      </c>
      <c r="X14" s="657"/>
      <c r="Y14" s="657"/>
      <c r="Z14" s="657"/>
      <c r="AA14" s="657"/>
      <c r="AB14" s="657"/>
      <c r="AC14" s="658"/>
      <c r="AD14" s="656" t="s">
        <v>569</v>
      </c>
      <c r="AE14" s="657"/>
      <c r="AF14" s="657"/>
      <c r="AG14" s="657"/>
      <c r="AH14" s="657"/>
      <c r="AI14" s="657"/>
      <c r="AJ14" s="658"/>
      <c r="AK14" s="656" t="s">
        <v>612</v>
      </c>
      <c r="AL14" s="657"/>
      <c r="AM14" s="657"/>
      <c r="AN14" s="657"/>
      <c r="AO14" s="657"/>
      <c r="AP14" s="657"/>
      <c r="AQ14" s="658"/>
      <c r="AR14" s="787"/>
      <c r="AS14" s="787"/>
      <c r="AT14" s="787"/>
      <c r="AU14" s="787"/>
      <c r="AV14" s="787"/>
      <c r="AW14" s="787"/>
      <c r="AX14" s="788"/>
    </row>
    <row r="15" spans="1:50" ht="21" customHeight="1" x14ac:dyDescent="0.2">
      <c r="A15" s="613"/>
      <c r="B15" s="614"/>
      <c r="C15" s="614"/>
      <c r="D15" s="614"/>
      <c r="E15" s="614"/>
      <c r="F15" s="615"/>
      <c r="G15" s="724"/>
      <c r="H15" s="725"/>
      <c r="I15" s="710" t="s">
        <v>51</v>
      </c>
      <c r="J15" s="711"/>
      <c r="K15" s="711"/>
      <c r="L15" s="711"/>
      <c r="M15" s="711"/>
      <c r="N15" s="711"/>
      <c r="O15" s="712"/>
      <c r="P15" s="656" t="s">
        <v>612</v>
      </c>
      <c r="Q15" s="657"/>
      <c r="R15" s="657"/>
      <c r="S15" s="657"/>
      <c r="T15" s="657"/>
      <c r="U15" s="657"/>
      <c r="V15" s="658"/>
      <c r="W15" s="656" t="s">
        <v>569</v>
      </c>
      <c r="X15" s="657"/>
      <c r="Y15" s="657"/>
      <c r="Z15" s="657"/>
      <c r="AA15" s="657"/>
      <c r="AB15" s="657"/>
      <c r="AC15" s="658"/>
      <c r="AD15" s="656" t="s">
        <v>569</v>
      </c>
      <c r="AE15" s="657"/>
      <c r="AF15" s="657"/>
      <c r="AG15" s="657"/>
      <c r="AH15" s="657"/>
      <c r="AI15" s="657"/>
      <c r="AJ15" s="658"/>
      <c r="AK15" s="656" t="s">
        <v>612</v>
      </c>
      <c r="AL15" s="657"/>
      <c r="AM15" s="657"/>
      <c r="AN15" s="657"/>
      <c r="AO15" s="657"/>
      <c r="AP15" s="657"/>
      <c r="AQ15" s="658"/>
      <c r="AR15" s="656" t="s">
        <v>621</v>
      </c>
      <c r="AS15" s="657"/>
      <c r="AT15" s="657"/>
      <c r="AU15" s="657"/>
      <c r="AV15" s="657"/>
      <c r="AW15" s="657"/>
      <c r="AX15" s="805"/>
    </row>
    <row r="16" spans="1:50" ht="21" customHeight="1" x14ac:dyDescent="0.2">
      <c r="A16" s="613"/>
      <c r="B16" s="614"/>
      <c r="C16" s="614"/>
      <c r="D16" s="614"/>
      <c r="E16" s="614"/>
      <c r="F16" s="615"/>
      <c r="G16" s="724"/>
      <c r="H16" s="725"/>
      <c r="I16" s="710" t="s">
        <v>52</v>
      </c>
      <c r="J16" s="711"/>
      <c r="K16" s="711"/>
      <c r="L16" s="711"/>
      <c r="M16" s="711"/>
      <c r="N16" s="711"/>
      <c r="O16" s="712"/>
      <c r="P16" s="656" t="s">
        <v>613</v>
      </c>
      <c r="Q16" s="657"/>
      <c r="R16" s="657"/>
      <c r="S16" s="657"/>
      <c r="T16" s="657"/>
      <c r="U16" s="657"/>
      <c r="V16" s="658"/>
      <c r="W16" s="656" t="s">
        <v>569</v>
      </c>
      <c r="X16" s="657"/>
      <c r="Y16" s="657"/>
      <c r="Z16" s="657"/>
      <c r="AA16" s="657"/>
      <c r="AB16" s="657"/>
      <c r="AC16" s="658"/>
      <c r="AD16" s="656" t="s">
        <v>569</v>
      </c>
      <c r="AE16" s="657"/>
      <c r="AF16" s="657"/>
      <c r="AG16" s="657"/>
      <c r="AH16" s="657"/>
      <c r="AI16" s="657"/>
      <c r="AJ16" s="658"/>
      <c r="AK16" s="656" t="s">
        <v>613</v>
      </c>
      <c r="AL16" s="657"/>
      <c r="AM16" s="657"/>
      <c r="AN16" s="657"/>
      <c r="AO16" s="657"/>
      <c r="AP16" s="657"/>
      <c r="AQ16" s="658"/>
      <c r="AR16" s="756"/>
      <c r="AS16" s="757"/>
      <c r="AT16" s="757"/>
      <c r="AU16" s="757"/>
      <c r="AV16" s="757"/>
      <c r="AW16" s="757"/>
      <c r="AX16" s="758"/>
    </row>
    <row r="17" spans="1:50" ht="21" customHeight="1" x14ac:dyDescent="0.2">
      <c r="A17" s="613"/>
      <c r="B17" s="614"/>
      <c r="C17" s="614"/>
      <c r="D17" s="614"/>
      <c r="E17" s="614"/>
      <c r="F17" s="615"/>
      <c r="G17" s="724"/>
      <c r="H17" s="725"/>
      <c r="I17" s="710" t="s">
        <v>50</v>
      </c>
      <c r="J17" s="761"/>
      <c r="K17" s="761"/>
      <c r="L17" s="761"/>
      <c r="M17" s="761"/>
      <c r="N17" s="761"/>
      <c r="O17" s="762"/>
      <c r="P17" s="656" t="s">
        <v>614</v>
      </c>
      <c r="Q17" s="657"/>
      <c r="R17" s="657"/>
      <c r="S17" s="657"/>
      <c r="T17" s="657"/>
      <c r="U17" s="657"/>
      <c r="V17" s="658"/>
      <c r="W17" s="656" t="s">
        <v>569</v>
      </c>
      <c r="X17" s="657"/>
      <c r="Y17" s="657"/>
      <c r="Z17" s="657"/>
      <c r="AA17" s="657"/>
      <c r="AB17" s="657"/>
      <c r="AC17" s="658"/>
      <c r="AD17" s="656" t="s">
        <v>569</v>
      </c>
      <c r="AE17" s="657"/>
      <c r="AF17" s="657"/>
      <c r="AG17" s="657"/>
      <c r="AH17" s="657"/>
      <c r="AI17" s="657"/>
      <c r="AJ17" s="658"/>
      <c r="AK17" s="656" t="s">
        <v>614</v>
      </c>
      <c r="AL17" s="657"/>
      <c r="AM17" s="657"/>
      <c r="AN17" s="657"/>
      <c r="AO17" s="657"/>
      <c r="AP17" s="657"/>
      <c r="AQ17" s="658"/>
      <c r="AR17" s="915"/>
      <c r="AS17" s="915"/>
      <c r="AT17" s="915"/>
      <c r="AU17" s="915"/>
      <c r="AV17" s="915"/>
      <c r="AW17" s="915"/>
      <c r="AX17" s="916"/>
    </row>
    <row r="18" spans="1:50" ht="24.75" customHeight="1" x14ac:dyDescent="0.2">
      <c r="A18" s="613"/>
      <c r="B18" s="614"/>
      <c r="C18" s="614"/>
      <c r="D18" s="614"/>
      <c r="E18" s="614"/>
      <c r="F18" s="615"/>
      <c r="G18" s="726"/>
      <c r="H18" s="727"/>
      <c r="I18" s="715" t="s">
        <v>20</v>
      </c>
      <c r="J18" s="716"/>
      <c r="K18" s="716"/>
      <c r="L18" s="716"/>
      <c r="M18" s="716"/>
      <c r="N18" s="716"/>
      <c r="O18" s="717"/>
      <c r="P18" s="877">
        <f>SUM(P13:V17)</f>
        <v>19</v>
      </c>
      <c r="Q18" s="878"/>
      <c r="R18" s="878"/>
      <c r="S18" s="878"/>
      <c r="T18" s="878"/>
      <c r="U18" s="878"/>
      <c r="V18" s="879"/>
      <c r="W18" s="877">
        <f>SUM(W13:AC17)</f>
        <v>20</v>
      </c>
      <c r="X18" s="878"/>
      <c r="Y18" s="878"/>
      <c r="Z18" s="878"/>
      <c r="AA18" s="878"/>
      <c r="AB18" s="878"/>
      <c r="AC18" s="879"/>
      <c r="AD18" s="877">
        <f>SUM(AD13:AJ17)</f>
        <v>19</v>
      </c>
      <c r="AE18" s="878"/>
      <c r="AF18" s="878"/>
      <c r="AG18" s="878"/>
      <c r="AH18" s="878"/>
      <c r="AI18" s="878"/>
      <c r="AJ18" s="879"/>
      <c r="AK18" s="877">
        <f>SUM(AK13:AQ17)</f>
        <v>19</v>
      </c>
      <c r="AL18" s="878"/>
      <c r="AM18" s="878"/>
      <c r="AN18" s="878"/>
      <c r="AO18" s="878"/>
      <c r="AP18" s="878"/>
      <c r="AQ18" s="879"/>
      <c r="AR18" s="877">
        <f>SUM(AR13:AX17)</f>
        <v>19</v>
      </c>
      <c r="AS18" s="878"/>
      <c r="AT18" s="878"/>
      <c r="AU18" s="878"/>
      <c r="AV18" s="878"/>
      <c r="AW18" s="878"/>
      <c r="AX18" s="880"/>
    </row>
    <row r="19" spans="1:50" ht="24.75" customHeight="1" x14ac:dyDescent="0.2">
      <c r="A19" s="613"/>
      <c r="B19" s="614"/>
      <c r="C19" s="614"/>
      <c r="D19" s="614"/>
      <c r="E19" s="614"/>
      <c r="F19" s="615"/>
      <c r="G19" s="875" t="s">
        <v>9</v>
      </c>
      <c r="H19" s="876"/>
      <c r="I19" s="876"/>
      <c r="J19" s="876"/>
      <c r="K19" s="876"/>
      <c r="L19" s="876"/>
      <c r="M19" s="876"/>
      <c r="N19" s="876"/>
      <c r="O19" s="876"/>
      <c r="P19" s="656">
        <v>19</v>
      </c>
      <c r="Q19" s="657"/>
      <c r="R19" s="657"/>
      <c r="S19" s="657"/>
      <c r="T19" s="657"/>
      <c r="U19" s="657"/>
      <c r="V19" s="658"/>
      <c r="W19" s="656">
        <v>20</v>
      </c>
      <c r="X19" s="657"/>
      <c r="Y19" s="657"/>
      <c r="Z19" s="657"/>
      <c r="AA19" s="657"/>
      <c r="AB19" s="657"/>
      <c r="AC19" s="658"/>
      <c r="AD19" s="656">
        <v>19</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2">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2">
      <c r="A21" s="848"/>
      <c r="B21" s="849"/>
      <c r="C21" s="849"/>
      <c r="D21" s="849"/>
      <c r="E21" s="849"/>
      <c r="F21" s="944"/>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2">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2">
      <c r="A23" s="965"/>
      <c r="B23" s="966"/>
      <c r="C23" s="966"/>
      <c r="D23" s="966"/>
      <c r="E23" s="966"/>
      <c r="F23" s="967"/>
      <c r="G23" s="950" t="s">
        <v>559</v>
      </c>
      <c r="H23" s="951"/>
      <c r="I23" s="951"/>
      <c r="J23" s="951"/>
      <c r="K23" s="951"/>
      <c r="L23" s="951"/>
      <c r="M23" s="951"/>
      <c r="N23" s="951"/>
      <c r="O23" s="952"/>
      <c r="P23" s="917">
        <v>19</v>
      </c>
      <c r="Q23" s="918"/>
      <c r="R23" s="918"/>
      <c r="S23" s="918"/>
      <c r="T23" s="918"/>
      <c r="U23" s="918"/>
      <c r="V23" s="935"/>
      <c r="W23" s="917">
        <v>19</v>
      </c>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2">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2">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2">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2">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2">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5">
      <c r="A29" s="968"/>
      <c r="B29" s="969"/>
      <c r="C29" s="969"/>
      <c r="D29" s="969"/>
      <c r="E29" s="969"/>
      <c r="F29" s="970"/>
      <c r="G29" s="959" t="s">
        <v>475</v>
      </c>
      <c r="H29" s="960"/>
      <c r="I29" s="960"/>
      <c r="J29" s="960"/>
      <c r="K29" s="960"/>
      <c r="L29" s="960"/>
      <c r="M29" s="960"/>
      <c r="N29" s="960"/>
      <c r="O29" s="961"/>
      <c r="P29" s="931">
        <f>AK13</f>
        <v>19</v>
      </c>
      <c r="Q29" s="932"/>
      <c r="R29" s="932"/>
      <c r="S29" s="932"/>
      <c r="T29" s="932"/>
      <c r="U29" s="932"/>
      <c r="V29" s="933"/>
      <c r="W29" s="931">
        <f>AR13</f>
        <v>19</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2">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31</v>
      </c>
      <c r="AR31" s="193"/>
      <c r="AS31" s="126" t="s">
        <v>356</v>
      </c>
      <c r="AT31" s="127"/>
      <c r="AU31" s="192" t="s">
        <v>622</v>
      </c>
      <c r="AV31" s="192"/>
      <c r="AW31" s="394" t="s">
        <v>300</v>
      </c>
      <c r="AX31" s="395"/>
    </row>
    <row r="32" spans="1:50" ht="23.25" customHeight="1" x14ac:dyDescent="0.2">
      <c r="A32" s="399"/>
      <c r="B32" s="397"/>
      <c r="C32" s="397"/>
      <c r="D32" s="397"/>
      <c r="E32" s="397"/>
      <c r="F32" s="398"/>
      <c r="G32" s="560" t="s">
        <v>560</v>
      </c>
      <c r="H32" s="561"/>
      <c r="I32" s="561"/>
      <c r="J32" s="561"/>
      <c r="K32" s="561"/>
      <c r="L32" s="561"/>
      <c r="M32" s="561"/>
      <c r="N32" s="561"/>
      <c r="O32" s="562"/>
      <c r="P32" s="98" t="s">
        <v>561</v>
      </c>
      <c r="Q32" s="98"/>
      <c r="R32" s="98"/>
      <c r="S32" s="98"/>
      <c r="T32" s="98"/>
      <c r="U32" s="98"/>
      <c r="V32" s="98"/>
      <c r="W32" s="98"/>
      <c r="X32" s="99"/>
      <c r="Y32" s="467" t="s">
        <v>12</v>
      </c>
      <c r="Z32" s="527"/>
      <c r="AA32" s="528"/>
      <c r="AB32" s="457" t="s">
        <v>562</v>
      </c>
      <c r="AC32" s="457"/>
      <c r="AD32" s="457"/>
      <c r="AE32" s="211">
        <v>539</v>
      </c>
      <c r="AF32" s="212"/>
      <c r="AG32" s="212"/>
      <c r="AH32" s="212"/>
      <c r="AI32" s="211">
        <v>1123</v>
      </c>
      <c r="AJ32" s="212"/>
      <c r="AK32" s="212"/>
      <c r="AL32" s="212"/>
      <c r="AM32" s="211">
        <v>645</v>
      </c>
      <c r="AN32" s="212"/>
      <c r="AO32" s="212"/>
      <c r="AP32" s="212"/>
      <c r="AQ32" s="333" t="s">
        <v>466</v>
      </c>
      <c r="AR32" s="200"/>
      <c r="AS32" s="200"/>
      <c r="AT32" s="334"/>
      <c r="AU32" s="212" t="s">
        <v>615</v>
      </c>
      <c r="AV32" s="212"/>
      <c r="AW32" s="212"/>
      <c r="AX32" s="214"/>
    </row>
    <row r="33" spans="1:50" ht="23.25" customHeight="1" x14ac:dyDescent="0.2">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562</v>
      </c>
      <c r="AC33" s="519"/>
      <c r="AD33" s="519"/>
      <c r="AE33" s="211">
        <v>345</v>
      </c>
      <c r="AF33" s="212"/>
      <c r="AG33" s="212"/>
      <c r="AH33" s="212"/>
      <c r="AI33" s="211">
        <v>589</v>
      </c>
      <c r="AJ33" s="212"/>
      <c r="AK33" s="212"/>
      <c r="AL33" s="212"/>
      <c r="AM33" s="211">
        <v>1623</v>
      </c>
      <c r="AN33" s="212"/>
      <c r="AO33" s="212"/>
      <c r="AP33" s="212"/>
      <c r="AQ33" s="333">
        <v>2623</v>
      </c>
      <c r="AR33" s="200"/>
      <c r="AS33" s="200"/>
      <c r="AT33" s="334"/>
      <c r="AU33" s="212" t="s">
        <v>623</v>
      </c>
      <c r="AV33" s="212"/>
      <c r="AW33" s="212"/>
      <c r="AX33" s="214"/>
    </row>
    <row r="34" spans="1:50" ht="23.25" customHeight="1" x14ac:dyDescent="0.2">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f>AE32/AE33*100</f>
        <v>156.231884057971</v>
      </c>
      <c r="AF34" s="212"/>
      <c r="AG34" s="212"/>
      <c r="AH34" s="212"/>
      <c r="AI34" s="211">
        <f t="shared" ref="AI34" si="4">AI32/AI33*100</f>
        <v>190.66213921901527</v>
      </c>
      <c r="AJ34" s="212"/>
      <c r="AK34" s="212"/>
      <c r="AL34" s="212"/>
      <c r="AM34" s="211">
        <f t="shared" ref="AM34" si="5">AM32/AM33*100</f>
        <v>39.741219963031419</v>
      </c>
      <c r="AN34" s="212"/>
      <c r="AO34" s="212"/>
      <c r="AP34" s="212"/>
      <c r="AQ34" s="333" t="s">
        <v>563</v>
      </c>
      <c r="AR34" s="200"/>
      <c r="AS34" s="200"/>
      <c r="AT34" s="334"/>
      <c r="AU34" s="212" t="s">
        <v>615</v>
      </c>
      <c r="AV34" s="212"/>
      <c r="AW34" s="212"/>
      <c r="AX34" s="214"/>
    </row>
    <row r="35" spans="1:50" ht="23.25" customHeight="1" x14ac:dyDescent="0.2">
      <c r="A35" s="219" t="s">
        <v>528</v>
      </c>
      <c r="B35" s="220"/>
      <c r="C35" s="220"/>
      <c r="D35" s="220"/>
      <c r="E35" s="220"/>
      <c r="F35" s="221"/>
      <c r="G35" s="225" t="s">
        <v>564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31</v>
      </c>
      <c r="AR38" s="193"/>
      <c r="AS38" s="126" t="s">
        <v>356</v>
      </c>
      <c r="AT38" s="127"/>
      <c r="AU38" s="192" t="s">
        <v>623</v>
      </c>
      <c r="AV38" s="192"/>
      <c r="AW38" s="394" t="s">
        <v>300</v>
      </c>
      <c r="AX38" s="395"/>
    </row>
    <row r="39" spans="1:50" ht="23.25" customHeight="1" x14ac:dyDescent="0.2">
      <c r="A39" s="399"/>
      <c r="B39" s="397"/>
      <c r="C39" s="397"/>
      <c r="D39" s="397"/>
      <c r="E39" s="397"/>
      <c r="F39" s="398"/>
      <c r="G39" s="560" t="s">
        <v>565</v>
      </c>
      <c r="H39" s="561"/>
      <c r="I39" s="561"/>
      <c r="J39" s="561"/>
      <c r="K39" s="561"/>
      <c r="L39" s="561"/>
      <c r="M39" s="561"/>
      <c r="N39" s="561"/>
      <c r="O39" s="562"/>
      <c r="P39" s="98" t="s">
        <v>566</v>
      </c>
      <c r="Q39" s="98"/>
      <c r="R39" s="98"/>
      <c r="S39" s="98"/>
      <c r="T39" s="98"/>
      <c r="U39" s="98"/>
      <c r="V39" s="98"/>
      <c r="W39" s="98"/>
      <c r="X39" s="99"/>
      <c r="Y39" s="467" t="s">
        <v>12</v>
      </c>
      <c r="Z39" s="527"/>
      <c r="AA39" s="528"/>
      <c r="AB39" s="457" t="s">
        <v>568</v>
      </c>
      <c r="AC39" s="457"/>
      <c r="AD39" s="457"/>
      <c r="AE39" s="211">
        <v>0</v>
      </c>
      <c r="AF39" s="212"/>
      <c r="AG39" s="212"/>
      <c r="AH39" s="212"/>
      <c r="AI39" s="211">
        <v>0</v>
      </c>
      <c r="AJ39" s="212"/>
      <c r="AK39" s="212"/>
      <c r="AL39" s="212"/>
      <c r="AM39" s="211">
        <v>0</v>
      </c>
      <c r="AN39" s="212"/>
      <c r="AO39" s="212"/>
      <c r="AP39" s="212"/>
      <c r="AQ39" s="333" t="s">
        <v>570</v>
      </c>
      <c r="AR39" s="200"/>
      <c r="AS39" s="200"/>
      <c r="AT39" s="334"/>
      <c r="AU39" s="212" t="s">
        <v>570</v>
      </c>
      <c r="AV39" s="212"/>
      <c r="AW39" s="212"/>
      <c r="AX39" s="214"/>
    </row>
    <row r="40" spans="1:50" ht="23.25" customHeight="1" x14ac:dyDescent="0.2">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568</v>
      </c>
      <c r="AC40" s="519"/>
      <c r="AD40" s="519"/>
      <c r="AE40" s="211">
        <v>1</v>
      </c>
      <c r="AF40" s="212"/>
      <c r="AG40" s="212"/>
      <c r="AH40" s="212"/>
      <c r="AI40" s="211">
        <v>1</v>
      </c>
      <c r="AJ40" s="212"/>
      <c r="AK40" s="212"/>
      <c r="AL40" s="212"/>
      <c r="AM40" s="211">
        <v>1</v>
      </c>
      <c r="AN40" s="212"/>
      <c r="AO40" s="212"/>
      <c r="AP40" s="212"/>
      <c r="AQ40" s="333">
        <v>1</v>
      </c>
      <c r="AR40" s="200"/>
      <c r="AS40" s="200"/>
      <c r="AT40" s="334"/>
      <c r="AU40" s="212" t="s">
        <v>624</v>
      </c>
      <c r="AV40" s="212"/>
      <c r="AW40" s="212"/>
      <c r="AX40" s="214"/>
    </row>
    <row r="41" spans="1:50" ht="23.25" customHeight="1" x14ac:dyDescent="0.2">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0</v>
      </c>
      <c r="AF41" s="212"/>
      <c r="AG41" s="212"/>
      <c r="AH41" s="212"/>
      <c r="AI41" s="211">
        <v>0</v>
      </c>
      <c r="AJ41" s="212"/>
      <c r="AK41" s="212"/>
      <c r="AL41" s="212"/>
      <c r="AM41" s="211">
        <v>0</v>
      </c>
      <c r="AN41" s="212"/>
      <c r="AO41" s="212"/>
      <c r="AP41" s="212"/>
      <c r="AQ41" s="333" t="s">
        <v>570</v>
      </c>
      <c r="AR41" s="200"/>
      <c r="AS41" s="200"/>
      <c r="AT41" s="334"/>
      <c r="AU41" s="212" t="s">
        <v>570</v>
      </c>
      <c r="AV41" s="212"/>
      <c r="AW41" s="212"/>
      <c r="AX41" s="214"/>
    </row>
    <row r="42" spans="1:50" ht="23.25" customHeight="1" x14ac:dyDescent="0.2">
      <c r="A42" s="219" t="s">
        <v>528</v>
      </c>
      <c r="B42" s="220"/>
      <c r="C42" s="220"/>
      <c r="D42" s="220"/>
      <c r="E42" s="220"/>
      <c r="F42" s="221"/>
      <c r="G42" s="225" t="s">
        <v>567</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34.950000000000003" customHeight="1" thickBot="1" x14ac:dyDescent="0.2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2">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2">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2">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2">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2">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2">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2">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2">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2">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2">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2">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2">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2">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2">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2">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2">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2">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2">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2">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2">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2">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2">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2">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2">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2">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2">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2">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2">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2">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thickBot="1" x14ac:dyDescent="0.2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2">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2">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2">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2">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2">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2">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2">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2">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2">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2">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2">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2">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2">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2">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2">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2">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2">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2">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5">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2">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2">
      <c r="A101" s="418"/>
      <c r="B101" s="419"/>
      <c r="C101" s="419"/>
      <c r="D101" s="419"/>
      <c r="E101" s="419"/>
      <c r="F101" s="420"/>
      <c r="G101" s="98" t="s">
        <v>571</v>
      </c>
      <c r="H101" s="98"/>
      <c r="I101" s="98"/>
      <c r="J101" s="98"/>
      <c r="K101" s="98"/>
      <c r="L101" s="98"/>
      <c r="M101" s="98"/>
      <c r="N101" s="98"/>
      <c r="O101" s="98"/>
      <c r="P101" s="98"/>
      <c r="Q101" s="98"/>
      <c r="R101" s="98"/>
      <c r="S101" s="98"/>
      <c r="T101" s="98"/>
      <c r="U101" s="98"/>
      <c r="V101" s="98"/>
      <c r="W101" s="98"/>
      <c r="X101" s="99"/>
      <c r="Y101" s="538" t="s">
        <v>55</v>
      </c>
      <c r="Z101" s="539"/>
      <c r="AA101" s="540"/>
      <c r="AB101" s="457" t="s">
        <v>562</v>
      </c>
      <c r="AC101" s="457"/>
      <c r="AD101" s="457"/>
      <c r="AE101" s="211">
        <v>2</v>
      </c>
      <c r="AF101" s="212"/>
      <c r="AG101" s="212"/>
      <c r="AH101" s="213"/>
      <c r="AI101" s="211">
        <v>4</v>
      </c>
      <c r="AJ101" s="212"/>
      <c r="AK101" s="212"/>
      <c r="AL101" s="213"/>
      <c r="AM101" s="211">
        <v>3</v>
      </c>
      <c r="AN101" s="212"/>
      <c r="AO101" s="212"/>
      <c r="AP101" s="213"/>
      <c r="AQ101" s="211" t="s">
        <v>570</v>
      </c>
      <c r="AR101" s="212"/>
      <c r="AS101" s="212"/>
      <c r="AT101" s="213"/>
      <c r="AU101" s="211" t="s">
        <v>572</v>
      </c>
      <c r="AV101" s="212"/>
      <c r="AW101" s="212"/>
      <c r="AX101" s="213"/>
    </row>
    <row r="102" spans="1:60" ht="23.25" customHeight="1" x14ac:dyDescent="0.2">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562</v>
      </c>
      <c r="AC102" s="457"/>
      <c r="AD102" s="457"/>
      <c r="AE102" s="414">
        <v>6</v>
      </c>
      <c r="AF102" s="414"/>
      <c r="AG102" s="414"/>
      <c r="AH102" s="414"/>
      <c r="AI102" s="414">
        <v>3</v>
      </c>
      <c r="AJ102" s="414"/>
      <c r="AK102" s="414"/>
      <c r="AL102" s="414"/>
      <c r="AM102" s="414">
        <v>4</v>
      </c>
      <c r="AN102" s="414"/>
      <c r="AO102" s="414"/>
      <c r="AP102" s="414"/>
      <c r="AQ102" s="266">
        <v>4</v>
      </c>
      <c r="AR102" s="267"/>
      <c r="AS102" s="267"/>
      <c r="AT102" s="312"/>
      <c r="AU102" s="266" t="s">
        <v>570</v>
      </c>
      <c r="AV102" s="267"/>
      <c r="AW102" s="267"/>
      <c r="AX102" s="312"/>
    </row>
    <row r="103" spans="1:60" ht="31.5" hidden="1" customHeight="1" x14ac:dyDescent="0.2">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2">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2">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2">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2">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2">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2">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2">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2">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2">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2">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2">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2">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2">
      <c r="A116" s="435"/>
      <c r="B116" s="436"/>
      <c r="C116" s="436"/>
      <c r="D116" s="436"/>
      <c r="E116" s="436"/>
      <c r="F116" s="437"/>
      <c r="G116" s="389" t="s">
        <v>573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574</v>
      </c>
      <c r="AC116" s="459"/>
      <c r="AD116" s="460"/>
      <c r="AE116" s="414">
        <v>10</v>
      </c>
      <c r="AF116" s="414"/>
      <c r="AG116" s="414"/>
      <c r="AH116" s="414"/>
      <c r="AI116" s="414">
        <v>5</v>
      </c>
      <c r="AJ116" s="414"/>
      <c r="AK116" s="414"/>
      <c r="AL116" s="414"/>
      <c r="AM116" s="414">
        <v>6</v>
      </c>
      <c r="AN116" s="414"/>
      <c r="AO116" s="414"/>
      <c r="AP116" s="414"/>
      <c r="AQ116" s="211">
        <v>5</v>
      </c>
      <c r="AR116" s="212"/>
      <c r="AS116" s="212"/>
      <c r="AT116" s="212"/>
      <c r="AU116" s="212"/>
      <c r="AV116" s="212"/>
      <c r="AW116" s="212"/>
      <c r="AX116" s="214"/>
    </row>
    <row r="117" spans="1:50" ht="46.5" customHeight="1" thickBot="1" x14ac:dyDescent="0.2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575</v>
      </c>
      <c r="AC117" s="469"/>
      <c r="AD117" s="470"/>
      <c r="AE117" s="547" t="s">
        <v>576</v>
      </c>
      <c r="AF117" s="547"/>
      <c r="AG117" s="547"/>
      <c r="AH117" s="547"/>
      <c r="AI117" s="547" t="s">
        <v>577</v>
      </c>
      <c r="AJ117" s="547"/>
      <c r="AK117" s="547"/>
      <c r="AL117" s="547"/>
      <c r="AM117" s="547" t="s">
        <v>620</v>
      </c>
      <c r="AN117" s="547"/>
      <c r="AO117" s="547"/>
      <c r="AP117" s="547"/>
      <c r="AQ117" s="547" t="s">
        <v>617</v>
      </c>
      <c r="AR117" s="547"/>
      <c r="AS117" s="547"/>
      <c r="AT117" s="547"/>
      <c r="AU117" s="547"/>
      <c r="AV117" s="547"/>
      <c r="AW117" s="547"/>
      <c r="AX117" s="548"/>
    </row>
    <row r="118" spans="1:50" ht="23.25" hidden="1" customHeight="1" x14ac:dyDescent="0.2">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2">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2">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2">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2">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2">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2">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2">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2">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5">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2">
      <c r="A130" s="181" t="s">
        <v>369</v>
      </c>
      <c r="B130" s="178"/>
      <c r="C130" s="177" t="s">
        <v>366</v>
      </c>
      <c r="D130" s="178"/>
      <c r="E130" s="162" t="s">
        <v>399</v>
      </c>
      <c r="F130" s="163"/>
      <c r="G130" s="164" t="s">
        <v>569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2">
      <c r="A131" s="182"/>
      <c r="B131" s="179"/>
      <c r="C131" s="173"/>
      <c r="D131" s="179"/>
      <c r="E131" s="167" t="s">
        <v>398</v>
      </c>
      <c r="F131" s="168"/>
      <c r="G131" s="103" t="s">
        <v>578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2">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2">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570</v>
      </c>
      <c r="AR133" s="192"/>
      <c r="AS133" s="126" t="s">
        <v>356</v>
      </c>
      <c r="AT133" s="127"/>
      <c r="AU133" s="193" t="s">
        <v>570</v>
      </c>
      <c r="AV133" s="193"/>
      <c r="AW133" s="126" t="s">
        <v>300</v>
      </c>
      <c r="AX133" s="188"/>
    </row>
    <row r="134" spans="1:50" ht="39.75" customHeight="1" x14ac:dyDescent="0.2">
      <c r="A134" s="182"/>
      <c r="B134" s="179"/>
      <c r="C134" s="173"/>
      <c r="D134" s="179"/>
      <c r="E134" s="173"/>
      <c r="F134" s="174"/>
      <c r="G134" s="97" t="s">
        <v>579</v>
      </c>
      <c r="H134" s="98"/>
      <c r="I134" s="98"/>
      <c r="J134" s="98"/>
      <c r="K134" s="98"/>
      <c r="L134" s="98"/>
      <c r="M134" s="98"/>
      <c r="N134" s="98"/>
      <c r="O134" s="98"/>
      <c r="P134" s="98"/>
      <c r="Q134" s="98"/>
      <c r="R134" s="98"/>
      <c r="S134" s="98"/>
      <c r="T134" s="98"/>
      <c r="U134" s="98"/>
      <c r="V134" s="98"/>
      <c r="W134" s="98"/>
      <c r="X134" s="99"/>
      <c r="Y134" s="194" t="s">
        <v>379</v>
      </c>
      <c r="Z134" s="195"/>
      <c r="AA134" s="196"/>
      <c r="AB134" s="197" t="s">
        <v>570</v>
      </c>
      <c r="AC134" s="198"/>
      <c r="AD134" s="198"/>
      <c r="AE134" s="199" t="s">
        <v>570</v>
      </c>
      <c r="AF134" s="200"/>
      <c r="AG134" s="200"/>
      <c r="AH134" s="200"/>
      <c r="AI134" s="199" t="s">
        <v>581</v>
      </c>
      <c r="AJ134" s="200"/>
      <c r="AK134" s="200"/>
      <c r="AL134" s="200"/>
      <c r="AM134" s="199" t="s">
        <v>581</v>
      </c>
      <c r="AN134" s="200"/>
      <c r="AO134" s="200"/>
      <c r="AP134" s="200"/>
      <c r="AQ134" s="199" t="s">
        <v>570</v>
      </c>
      <c r="AR134" s="200"/>
      <c r="AS134" s="200"/>
      <c r="AT134" s="200"/>
      <c r="AU134" s="199" t="s">
        <v>570</v>
      </c>
      <c r="AV134" s="200"/>
      <c r="AW134" s="200"/>
      <c r="AX134" s="201"/>
    </row>
    <row r="135" spans="1:50" ht="39.75" customHeight="1" x14ac:dyDescent="0.2">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570</v>
      </c>
      <c r="AC135" s="206"/>
      <c r="AD135" s="206"/>
      <c r="AE135" s="199" t="s">
        <v>580</v>
      </c>
      <c r="AF135" s="200"/>
      <c r="AG135" s="200"/>
      <c r="AH135" s="200"/>
      <c r="AI135" s="199" t="s">
        <v>572</v>
      </c>
      <c r="AJ135" s="200"/>
      <c r="AK135" s="200"/>
      <c r="AL135" s="200"/>
      <c r="AM135" s="199" t="s">
        <v>570</v>
      </c>
      <c r="AN135" s="200"/>
      <c r="AO135" s="200"/>
      <c r="AP135" s="200"/>
      <c r="AQ135" s="199" t="s">
        <v>570</v>
      </c>
      <c r="AR135" s="200"/>
      <c r="AS135" s="200"/>
      <c r="AT135" s="200"/>
      <c r="AU135" s="199" t="s">
        <v>570</v>
      </c>
      <c r="AV135" s="200"/>
      <c r="AW135" s="200"/>
      <c r="AX135" s="201"/>
    </row>
    <row r="136" spans="1:50" ht="18.75" hidden="1" customHeight="1" x14ac:dyDescent="0.2">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2">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2">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2">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2">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2">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2">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2">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2">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2">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2">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2">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2">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2">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2">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2">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2">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2">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2">
      <c r="A154" s="182"/>
      <c r="B154" s="179"/>
      <c r="C154" s="173"/>
      <c r="D154" s="179"/>
      <c r="E154" s="173"/>
      <c r="F154" s="174"/>
      <c r="G154" s="97" t="s">
        <v>582</v>
      </c>
      <c r="H154" s="98"/>
      <c r="I154" s="98"/>
      <c r="J154" s="98"/>
      <c r="K154" s="98"/>
      <c r="L154" s="98"/>
      <c r="M154" s="98"/>
      <c r="N154" s="98"/>
      <c r="O154" s="98"/>
      <c r="P154" s="99"/>
      <c r="Q154" s="118" t="s">
        <v>583</v>
      </c>
      <c r="R154" s="98"/>
      <c r="S154" s="98"/>
      <c r="T154" s="98"/>
      <c r="U154" s="98"/>
      <c r="V154" s="98"/>
      <c r="W154" s="98"/>
      <c r="X154" s="98"/>
      <c r="Y154" s="98"/>
      <c r="Z154" s="98"/>
      <c r="AA154" s="286"/>
      <c r="AB154" s="134" t="s">
        <v>584</v>
      </c>
      <c r="AC154" s="135"/>
      <c r="AD154" s="135"/>
      <c r="AE154" s="140" t="s">
        <v>585</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2">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2">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37.799999999999997" customHeight="1" x14ac:dyDescent="0.2">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618</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2">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2">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2">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2">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2">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2">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2">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2">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2">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2">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2">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2">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2">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2">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2">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2">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2">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2">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2">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2">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2">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2">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2">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2">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2">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2">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2">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2">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2">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2">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2">
      <c r="A188" s="182"/>
      <c r="B188" s="179"/>
      <c r="C188" s="173"/>
      <c r="D188" s="179"/>
      <c r="E188" s="118" t="s">
        <v>586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2">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2">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2">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2">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2">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2">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2">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2">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2">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2">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2">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2">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2">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2">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2">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2">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2">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2">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2">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2">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2">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2">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2">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2">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2">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2">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2">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2">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2">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2">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2">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2">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2">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2">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2">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2">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2">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2">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2">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2">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2">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2">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2">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2">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2">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2">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2">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2">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2">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2">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2">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2">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2">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2">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2">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2">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2">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2">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2">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2">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2">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2">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2">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2">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2">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2">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2">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2">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2">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2">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2">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2">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2">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2">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2">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2">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2">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2">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2">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2">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2">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2">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2">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2">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2">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2">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2">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2">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2">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2">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2">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2">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2">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2">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2">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2">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2">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2">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2">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2">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2">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2">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2">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2">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2">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2">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2">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2">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2">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2">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2">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2">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2">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2">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2">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2">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2">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5">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2">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2">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2">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2">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2">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2">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2">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2">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2">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2">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2">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2">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2">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2">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2">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2">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2">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2">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2">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2">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2">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2">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2">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2">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2">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2">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2">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2">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2">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2">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2">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2">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2">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2">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2">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2">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2">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2">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2">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2">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2">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2">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2">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2">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2">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2">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2">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2">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2">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2">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2">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2">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2">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2">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2">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2">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2">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2">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2">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2">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2">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2">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2">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2">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2">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2">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2">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2">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2">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2">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2">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2">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2">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2">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2">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2">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2">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2">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2">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2">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2">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2">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2">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2">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2">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2">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2">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2">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2">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2">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2">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2">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2">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2">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2">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2">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2">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2">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2">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2">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2">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2">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2">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2">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2">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2">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2">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2">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2">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2">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2">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2">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2">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2">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2">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2">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2">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2">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2">
      <c r="A430" s="182"/>
      <c r="B430" s="179"/>
      <c r="C430" s="171" t="s">
        <v>368</v>
      </c>
      <c r="D430" s="929"/>
      <c r="E430" s="167" t="s">
        <v>388</v>
      </c>
      <c r="F430" s="168"/>
      <c r="G430" s="897" t="s">
        <v>384</v>
      </c>
      <c r="H430" s="116"/>
      <c r="I430" s="116"/>
      <c r="J430" s="898" t="s">
        <v>569</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2">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2">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624</v>
      </c>
      <c r="AF432" s="193"/>
      <c r="AG432" s="126" t="s">
        <v>356</v>
      </c>
      <c r="AH432" s="127"/>
      <c r="AI432" s="149"/>
      <c r="AJ432" s="149"/>
      <c r="AK432" s="149"/>
      <c r="AL432" s="147"/>
      <c r="AM432" s="149"/>
      <c r="AN432" s="149"/>
      <c r="AO432" s="149"/>
      <c r="AP432" s="147"/>
      <c r="AQ432" s="589" t="s">
        <v>624</v>
      </c>
      <c r="AR432" s="193"/>
      <c r="AS432" s="126" t="s">
        <v>356</v>
      </c>
      <c r="AT432" s="127"/>
      <c r="AU432" s="193" t="s">
        <v>624</v>
      </c>
      <c r="AV432" s="193"/>
      <c r="AW432" s="126" t="s">
        <v>300</v>
      </c>
      <c r="AX432" s="188"/>
    </row>
    <row r="433" spans="1:50" ht="23.25" customHeight="1" x14ac:dyDescent="0.2">
      <c r="A433" s="182"/>
      <c r="B433" s="179"/>
      <c r="C433" s="173"/>
      <c r="D433" s="179"/>
      <c r="E433" s="335"/>
      <c r="F433" s="336"/>
      <c r="G433" s="97" t="s">
        <v>624</v>
      </c>
      <c r="H433" s="98"/>
      <c r="I433" s="98"/>
      <c r="J433" s="98"/>
      <c r="K433" s="98"/>
      <c r="L433" s="98"/>
      <c r="M433" s="98"/>
      <c r="N433" s="98"/>
      <c r="O433" s="98"/>
      <c r="P433" s="98"/>
      <c r="Q433" s="98"/>
      <c r="R433" s="98"/>
      <c r="S433" s="98"/>
      <c r="T433" s="98"/>
      <c r="U433" s="98"/>
      <c r="V433" s="98"/>
      <c r="W433" s="98"/>
      <c r="X433" s="99"/>
      <c r="Y433" s="194" t="s">
        <v>12</v>
      </c>
      <c r="Z433" s="195"/>
      <c r="AA433" s="196"/>
      <c r="AB433" s="206" t="s">
        <v>622</v>
      </c>
      <c r="AC433" s="206"/>
      <c r="AD433" s="206"/>
      <c r="AE433" s="333" t="s">
        <v>624</v>
      </c>
      <c r="AF433" s="200"/>
      <c r="AG433" s="200"/>
      <c r="AH433" s="200"/>
      <c r="AI433" s="333" t="s">
        <v>621</v>
      </c>
      <c r="AJ433" s="200"/>
      <c r="AK433" s="200"/>
      <c r="AL433" s="200"/>
      <c r="AM433" s="333" t="s">
        <v>624</v>
      </c>
      <c r="AN433" s="200"/>
      <c r="AO433" s="200"/>
      <c r="AP433" s="334"/>
      <c r="AQ433" s="333" t="s">
        <v>621</v>
      </c>
      <c r="AR433" s="200"/>
      <c r="AS433" s="200"/>
      <c r="AT433" s="334"/>
      <c r="AU433" s="200" t="s">
        <v>624</v>
      </c>
      <c r="AV433" s="200"/>
      <c r="AW433" s="200"/>
      <c r="AX433" s="201"/>
    </row>
    <row r="434" spans="1:50" ht="23.25" customHeight="1" x14ac:dyDescent="0.2">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624</v>
      </c>
      <c r="AC434" s="198"/>
      <c r="AD434" s="198"/>
      <c r="AE434" s="333" t="s">
        <v>621</v>
      </c>
      <c r="AF434" s="200"/>
      <c r="AG434" s="200"/>
      <c r="AH434" s="334"/>
      <c r="AI434" s="333" t="s">
        <v>625</v>
      </c>
      <c r="AJ434" s="200"/>
      <c r="AK434" s="200"/>
      <c r="AL434" s="200"/>
      <c r="AM434" s="333" t="s">
        <v>623</v>
      </c>
      <c r="AN434" s="200"/>
      <c r="AO434" s="200"/>
      <c r="AP434" s="334"/>
      <c r="AQ434" s="333" t="s">
        <v>621</v>
      </c>
      <c r="AR434" s="200"/>
      <c r="AS434" s="200"/>
      <c r="AT434" s="334"/>
      <c r="AU434" s="200" t="s">
        <v>624</v>
      </c>
      <c r="AV434" s="200"/>
      <c r="AW434" s="200"/>
      <c r="AX434" s="201"/>
    </row>
    <row r="435" spans="1:50" ht="23.25" customHeight="1" x14ac:dyDescent="0.2">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621</v>
      </c>
      <c r="AF435" s="200"/>
      <c r="AG435" s="200"/>
      <c r="AH435" s="334"/>
      <c r="AI435" s="333" t="s">
        <v>624</v>
      </c>
      <c r="AJ435" s="200"/>
      <c r="AK435" s="200"/>
      <c r="AL435" s="200"/>
      <c r="AM435" s="333" t="s">
        <v>621</v>
      </c>
      <c r="AN435" s="200"/>
      <c r="AO435" s="200"/>
      <c r="AP435" s="334"/>
      <c r="AQ435" s="333" t="s">
        <v>621</v>
      </c>
      <c r="AR435" s="200"/>
      <c r="AS435" s="200"/>
      <c r="AT435" s="334"/>
      <c r="AU435" s="200" t="s">
        <v>621</v>
      </c>
      <c r="AV435" s="200"/>
      <c r="AW435" s="200"/>
      <c r="AX435" s="201"/>
    </row>
    <row r="436" spans="1:50" ht="18.75" hidden="1" customHeight="1" x14ac:dyDescent="0.2">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2">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2">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2">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2">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2">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2">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2">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2">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2">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2">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2">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2">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2">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2">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2">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2">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2">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2">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2">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2">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2">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624</v>
      </c>
      <c r="AF457" s="193"/>
      <c r="AG457" s="126" t="s">
        <v>356</v>
      </c>
      <c r="AH457" s="127"/>
      <c r="AI457" s="149"/>
      <c r="AJ457" s="149"/>
      <c r="AK457" s="149"/>
      <c r="AL457" s="147"/>
      <c r="AM457" s="149"/>
      <c r="AN457" s="149"/>
      <c r="AO457" s="149"/>
      <c r="AP457" s="147"/>
      <c r="AQ457" s="589" t="s">
        <v>624</v>
      </c>
      <c r="AR457" s="193"/>
      <c r="AS457" s="126" t="s">
        <v>356</v>
      </c>
      <c r="AT457" s="127"/>
      <c r="AU457" s="193" t="s">
        <v>621</v>
      </c>
      <c r="AV457" s="193"/>
      <c r="AW457" s="126" t="s">
        <v>300</v>
      </c>
      <c r="AX457" s="188"/>
    </row>
    <row r="458" spans="1:50" ht="23.25" customHeight="1" x14ac:dyDescent="0.2">
      <c r="A458" s="182"/>
      <c r="B458" s="179"/>
      <c r="C458" s="173"/>
      <c r="D458" s="179"/>
      <c r="E458" s="335"/>
      <c r="F458" s="336"/>
      <c r="G458" s="97" t="s">
        <v>623</v>
      </c>
      <c r="H458" s="98"/>
      <c r="I458" s="98"/>
      <c r="J458" s="98"/>
      <c r="K458" s="98"/>
      <c r="L458" s="98"/>
      <c r="M458" s="98"/>
      <c r="N458" s="98"/>
      <c r="O458" s="98"/>
      <c r="P458" s="98"/>
      <c r="Q458" s="98"/>
      <c r="R458" s="98"/>
      <c r="S458" s="98"/>
      <c r="T458" s="98"/>
      <c r="U458" s="98"/>
      <c r="V458" s="98"/>
      <c r="W458" s="98"/>
      <c r="X458" s="99"/>
      <c r="Y458" s="194" t="s">
        <v>12</v>
      </c>
      <c r="Z458" s="195"/>
      <c r="AA458" s="196"/>
      <c r="AB458" s="206" t="s">
        <v>623</v>
      </c>
      <c r="AC458" s="206"/>
      <c r="AD458" s="206"/>
      <c r="AE458" s="333" t="s">
        <v>624</v>
      </c>
      <c r="AF458" s="200"/>
      <c r="AG458" s="200"/>
      <c r="AH458" s="200"/>
      <c r="AI458" s="333" t="s">
        <v>621</v>
      </c>
      <c r="AJ458" s="200"/>
      <c r="AK458" s="200"/>
      <c r="AL458" s="200"/>
      <c r="AM458" s="333" t="s">
        <v>624</v>
      </c>
      <c r="AN458" s="200"/>
      <c r="AO458" s="200"/>
      <c r="AP458" s="334"/>
      <c r="AQ458" s="333" t="s">
        <v>624</v>
      </c>
      <c r="AR458" s="200"/>
      <c r="AS458" s="200"/>
      <c r="AT458" s="334"/>
      <c r="AU458" s="200" t="s">
        <v>624</v>
      </c>
      <c r="AV458" s="200"/>
      <c r="AW458" s="200"/>
      <c r="AX458" s="201"/>
    </row>
    <row r="459" spans="1:50" ht="23.25" customHeight="1" x14ac:dyDescent="0.2">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624</v>
      </c>
      <c r="AC459" s="198"/>
      <c r="AD459" s="198"/>
      <c r="AE459" s="333" t="s">
        <v>621</v>
      </c>
      <c r="AF459" s="200"/>
      <c r="AG459" s="200"/>
      <c r="AH459" s="334"/>
      <c r="AI459" s="333" t="s">
        <v>621</v>
      </c>
      <c r="AJ459" s="200"/>
      <c r="AK459" s="200"/>
      <c r="AL459" s="200"/>
      <c r="AM459" s="333" t="s">
        <v>624</v>
      </c>
      <c r="AN459" s="200"/>
      <c r="AO459" s="200"/>
      <c r="AP459" s="334"/>
      <c r="AQ459" s="333" t="s">
        <v>624</v>
      </c>
      <c r="AR459" s="200"/>
      <c r="AS459" s="200"/>
      <c r="AT459" s="334"/>
      <c r="AU459" s="200" t="s">
        <v>624</v>
      </c>
      <c r="AV459" s="200"/>
      <c r="AW459" s="200"/>
      <c r="AX459" s="201"/>
    </row>
    <row r="460" spans="1:50" ht="23.25" customHeigh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624</v>
      </c>
      <c r="AF460" s="200"/>
      <c r="AG460" s="200"/>
      <c r="AH460" s="334"/>
      <c r="AI460" s="333" t="s">
        <v>621</v>
      </c>
      <c r="AJ460" s="200"/>
      <c r="AK460" s="200"/>
      <c r="AL460" s="200"/>
      <c r="AM460" s="333" t="s">
        <v>624</v>
      </c>
      <c r="AN460" s="200"/>
      <c r="AO460" s="200"/>
      <c r="AP460" s="334"/>
      <c r="AQ460" s="333" t="s">
        <v>621</v>
      </c>
      <c r="AR460" s="200"/>
      <c r="AS460" s="200"/>
      <c r="AT460" s="334"/>
      <c r="AU460" s="200" t="s">
        <v>621</v>
      </c>
      <c r="AV460" s="200"/>
      <c r="AW460" s="200"/>
      <c r="AX460" s="201"/>
    </row>
    <row r="461" spans="1:50" ht="18.75" hidden="1" customHeight="1" x14ac:dyDescent="0.2">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2">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2">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2">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2">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2">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2">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2">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2">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2">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2">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2">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2">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2">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2">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2">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2">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2">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2">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2">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2">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2">
      <c r="A482" s="182"/>
      <c r="B482" s="179"/>
      <c r="C482" s="173"/>
      <c r="D482" s="179"/>
      <c r="E482" s="118" t="s">
        <v>622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2">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2">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2">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2">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2">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2">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2">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2">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2">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2">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2">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2">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2">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2">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2">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2">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2">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2">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2">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2">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2">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2">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2">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2">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2">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2">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2">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2">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2">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2">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2">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2">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2">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2">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2">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2">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2">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2">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2">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2">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2">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2">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2">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2">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2">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2">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2">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2">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2">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2">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2">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2">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2">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2">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2">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2">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2">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2">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2">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2">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2">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2">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2">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2">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2">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2">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2">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2">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2">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2">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2">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2">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2">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2">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2">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2">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2">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2">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2">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2">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2">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2">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2">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2">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2">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2">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2">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2">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2">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2">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2">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2">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2">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2">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2">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2">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2">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2">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2">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2">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2">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2">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2">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2">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2">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2">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2">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2">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2">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2">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2">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2">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2">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2">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2">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2">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2">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2">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2">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2">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2">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2">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2">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2">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2">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2">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2">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2">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2">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2">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2">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2">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2">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2">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2">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2">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2">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2">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2">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2">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2">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2">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2">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2">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2">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2">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2">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2">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2">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2">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2">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2">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2">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2">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2">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2">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2">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2">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2">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2">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2">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2">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2">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2">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2">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2">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2">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2">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2">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2">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2">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2">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2">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2">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2">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2">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2">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2">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2">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2">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2">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2">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2">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2">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2">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2">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2">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2">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2">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2">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2">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2">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2">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2">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2">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2">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2">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2">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2">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2">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2">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2">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2">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2">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2">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2">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2">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2">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2">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2">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2">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2">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5">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2">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2">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45.6" customHeight="1" x14ac:dyDescent="0.2">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587</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2">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554</v>
      </c>
      <c r="AE703" s="322"/>
      <c r="AF703" s="322"/>
      <c r="AG703" s="94" t="s">
        <v>588</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2">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554</v>
      </c>
      <c r="AE704" s="782"/>
      <c r="AF704" s="782"/>
      <c r="AG704" s="160" t="s">
        <v>589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2">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598</v>
      </c>
      <c r="AE705" s="714"/>
      <c r="AF705" s="714"/>
      <c r="AG705" s="118" t="s">
        <v>570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2">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599</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2">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599</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2">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554</v>
      </c>
      <c r="AE708" s="604"/>
      <c r="AF708" s="604"/>
      <c r="AG708" s="741" t="s">
        <v>590</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2">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591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2">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598</v>
      </c>
      <c r="AE710" s="322"/>
      <c r="AF710" s="322"/>
      <c r="AG710" s="94" t="s">
        <v>570</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2">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592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2">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598</v>
      </c>
      <c r="AE712" s="782"/>
      <c r="AF712" s="782"/>
      <c r="AG712" s="809" t="s">
        <v>581</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2">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598</v>
      </c>
      <c r="AE713" s="322"/>
      <c r="AF713" s="662"/>
      <c r="AG713" s="94" t="s">
        <v>570</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2">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554</v>
      </c>
      <c r="AE714" s="807"/>
      <c r="AF714" s="808"/>
      <c r="AG714" s="735" t="s">
        <v>593</v>
      </c>
      <c r="AH714" s="736"/>
      <c r="AI714" s="736"/>
      <c r="AJ714" s="736"/>
      <c r="AK714" s="736"/>
      <c r="AL714" s="736"/>
      <c r="AM714" s="736"/>
      <c r="AN714" s="736"/>
      <c r="AO714" s="736"/>
      <c r="AP714" s="736"/>
      <c r="AQ714" s="736"/>
      <c r="AR714" s="736"/>
      <c r="AS714" s="736"/>
      <c r="AT714" s="736"/>
      <c r="AU714" s="736"/>
      <c r="AV714" s="736"/>
      <c r="AW714" s="736"/>
      <c r="AX714" s="737"/>
    </row>
    <row r="715" spans="1:50" ht="65.400000000000006" customHeight="1" x14ac:dyDescent="0.2">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554</v>
      </c>
      <c r="AE715" s="604"/>
      <c r="AF715" s="655"/>
      <c r="AG715" s="741" t="s">
        <v>594</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2">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554</v>
      </c>
      <c r="AE716" s="626"/>
      <c r="AF716" s="626"/>
      <c r="AG716" s="94" t="s">
        <v>595</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2">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596</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2">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20" t="s">
        <v>597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2">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598</v>
      </c>
      <c r="AE719" s="604"/>
      <c r="AF719" s="604"/>
      <c r="AG719" s="118" t="s">
        <v>570</v>
      </c>
      <c r="AH719" s="98"/>
      <c r="AI719" s="98"/>
      <c r="AJ719" s="98"/>
      <c r="AK719" s="98"/>
      <c r="AL719" s="98"/>
      <c r="AM719" s="98"/>
      <c r="AN719" s="98"/>
      <c r="AO719" s="98"/>
      <c r="AP719" s="98"/>
      <c r="AQ719" s="98"/>
      <c r="AR719" s="98"/>
      <c r="AS719" s="98"/>
      <c r="AT719" s="98"/>
      <c r="AU719" s="98"/>
      <c r="AV719" s="98"/>
      <c r="AW719" s="98"/>
      <c r="AX719" s="119"/>
    </row>
    <row r="720" spans="1:50" ht="19.649999999999999" hidden="1" customHeight="1" x14ac:dyDescent="0.2">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x14ac:dyDescent="0.2">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2">
      <c r="A722" s="777"/>
      <c r="B722" s="778"/>
      <c r="C722" s="289"/>
      <c r="D722" s="290"/>
      <c r="E722" s="290"/>
      <c r="F722" s="291"/>
      <c r="G722" s="280"/>
      <c r="H722" s="281"/>
      <c r="I722" s="83" t="str">
        <f t="shared" ref="I722:I725" si="6">IF(OR(G722="　", G722=""), "", "-")</f>
        <v/>
      </c>
      <c r="J722" s="284"/>
      <c r="K722" s="284"/>
      <c r="L722" s="83" t="str">
        <f t="shared" ref="L722:L725" si="7">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2">
      <c r="A723" s="777"/>
      <c r="B723" s="778"/>
      <c r="C723" s="289"/>
      <c r="D723" s="290"/>
      <c r="E723" s="290"/>
      <c r="F723" s="291"/>
      <c r="G723" s="280"/>
      <c r="H723" s="281"/>
      <c r="I723" s="83" t="str">
        <f t="shared" si="6"/>
        <v/>
      </c>
      <c r="J723" s="284"/>
      <c r="K723" s="284"/>
      <c r="L723" s="83" t="str">
        <f t="shared" si="7"/>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2">
      <c r="A724" s="777"/>
      <c r="B724" s="778"/>
      <c r="C724" s="289"/>
      <c r="D724" s="290"/>
      <c r="E724" s="290"/>
      <c r="F724" s="291"/>
      <c r="G724" s="280"/>
      <c r="H724" s="281"/>
      <c r="I724" s="83" t="str">
        <f t="shared" si="6"/>
        <v/>
      </c>
      <c r="J724" s="284"/>
      <c r="K724" s="284"/>
      <c r="L724" s="83" t="str">
        <f t="shared" si="7"/>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2">
      <c r="A725" s="779"/>
      <c r="B725" s="780"/>
      <c r="C725" s="318"/>
      <c r="D725" s="319"/>
      <c r="E725" s="319"/>
      <c r="F725" s="320"/>
      <c r="G725" s="282"/>
      <c r="H725" s="283"/>
      <c r="I725" s="85" t="str">
        <f t="shared" si="6"/>
        <v/>
      </c>
      <c r="J725" s="285"/>
      <c r="K725" s="285"/>
      <c r="L725" s="85" t="str">
        <f t="shared" si="7"/>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2">
      <c r="A726" s="639" t="s">
        <v>48</v>
      </c>
      <c r="B726" s="801"/>
      <c r="C726" s="814" t="s">
        <v>53</v>
      </c>
      <c r="D726" s="836"/>
      <c r="E726" s="836"/>
      <c r="F726" s="837"/>
      <c r="G726" s="573" t="s">
        <v>600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5">
      <c r="A727" s="802"/>
      <c r="B727" s="803"/>
      <c r="C727" s="747" t="s">
        <v>57</v>
      </c>
      <c r="D727" s="748"/>
      <c r="E727" s="748"/>
      <c r="F727" s="749"/>
      <c r="G727" s="571" t="s">
        <v>601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2">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5">
      <c r="A729" s="633" t="s">
        <v>626</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2">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5">
      <c r="A731" s="798" t="s">
        <v>257</v>
      </c>
      <c r="B731" s="799"/>
      <c r="C731" s="799"/>
      <c r="D731" s="799"/>
      <c r="E731" s="800"/>
      <c r="F731" s="728" t="s">
        <v>627</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2">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5">
      <c r="A733" s="672" t="s">
        <v>257</v>
      </c>
      <c r="B733" s="673"/>
      <c r="C733" s="673"/>
      <c r="D733" s="673"/>
      <c r="E733" s="674"/>
      <c r="F733" s="636" t="s">
        <v>628</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2">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5">
      <c r="A735" s="789" t="s">
        <v>611</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2">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2">
      <c r="A737" s="990" t="s">
        <v>431</v>
      </c>
      <c r="B737" s="203"/>
      <c r="C737" s="203"/>
      <c r="D737" s="204"/>
      <c r="E737" s="986" t="s">
        <v>602</v>
      </c>
      <c r="F737" s="986"/>
      <c r="G737" s="986"/>
      <c r="H737" s="986"/>
      <c r="I737" s="986"/>
      <c r="J737" s="986"/>
      <c r="K737" s="986"/>
      <c r="L737" s="986"/>
      <c r="M737" s="986"/>
      <c r="N737" s="358" t="s">
        <v>358</v>
      </c>
      <c r="O737" s="358"/>
      <c r="P737" s="358"/>
      <c r="Q737" s="358"/>
      <c r="R737" s="986" t="s">
        <v>603</v>
      </c>
      <c r="S737" s="986"/>
      <c r="T737" s="986"/>
      <c r="U737" s="986"/>
      <c r="V737" s="986"/>
      <c r="W737" s="986"/>
      <c r="X737" s="986"/>
      <c r="Y737" s="986"/>
      <c r="Z737" s="986"/>
      <c r="AA737" s="358" t="s">
        <v>359</v>
      </c>
      <c r="AB737" s="358"/>
      <c r="AC737" s="358"/>
      <c r="AD737" s="358"/>
      <c r="AE737" s="986" t="s">
        <v>603</v>
      </c>
      <c r="AF737" s="986"/>
      <c r="AG737" s="986"/>
      <c r="AH737" s="986"/>
      <c r="AI737" s="986"/>
      <c r="AJ737" s="986"/>
      <c r="AK737" s="986"/>
      <c r="AL737" s="986"/>
      <c r="AM737" s="986"/>
      <c r="AN737" s="358" t="s">
        <v>360</v>
      </c>
      <c r="AO737" s="358"/>
      <c r="AP737" s="358"/>
      <c r="AQ737" s="358"/>
      <c r="AR737" s="987" t="s">
        <v>604</v>
      </c>
      <c r="AS737" s="988"/>
      <c r="AT737" s="988"/>
      <c r="AU737" s="988"/>
      <c r="AV737" s="988"/>
      <c r="AW737" s="988"/>
      <c r="AX737" s="989"/>
      <c r="AY737" s="89"/>
      <c r="AZ737" s="89"/>
    </row>
    <row r="738" spans="1:52" ht="24.75" customHeight="1" x14ac:dyDescent="0.2">
      <c r="A738" s="990" t="s">
        <v>361</v>
      </c>
      <c r="B738" s="203"/>
      <c r="C738" s="203"/>
      <c r="D738" s="204"/>
      <c r="E738" s="986" t="s">
        <v>605</v>
      </c>
      <c r="F738" s="986"/>
      <c r="G738" s="986"/>
      <c r="H738" s="986"/>
      <c r="I738" s="986"/>
      <c r="J738" s="986"/>
      <c r="K738" s="986"/>
      <c r="L738" s="986"/>
      <c r="M738" s="986"/>
      <c r="N738" s="358" t="s">
        <v>362</v>
      </c>
      <c r="O738" s="358"/>
      <c r="P738" s="358"/>
      <c r="Q738" s="358"/>
      <c r="R738" s="986" t="s">
        <v>606</v>
      </c>
      <c r="S738" s="986"/>
      <c r="T738" s="986"/>
      <c r="U738" s="986"/>
      <c r="V738" s="986"/>
      <c r="W738" s="986"/>
      <c r="X738" s="986"/>
      <c r="Y738" s="986"/>
      <c r="Z738" s="986"/>
      <c r="AA738" s="358" t="s">
        <v>482</v>
      </c>
      <c r="AB738" s="358"/>
      <c r="AC738" s="358"/>
      <c r="AD738" s="358"/>
      <c r="AE738" s="986" t="s">
        <v>607</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5">
      <c r="A739" s="994" t="s">
        <v>543</v>
      </c>
      <c r="B739" s="995"/>
      <c r="C739" s="995"/>
      <c r="D739" s="996"/>
      <c r="E739" s="997" t="s">
        <v>550</v>
      </c>
      <c r="F739" s="998"/>
      <c r="G739" s="998"/>
      <c r="H739" s="91" t="str">
        <f>IF(E739="", "", "(")</f>
        <v>(</v>
      </c>
      <c r="I739" s="981"/>
      <c r="J739" s="981"/>
      <c r="K739" s="91" t="str">
        <f>IF(OR(I739="　", I739=""), "", "-")</f>
        <v/>
      </c>
      <c r="L739" s="982">
        <v>152</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2">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2">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27" t="s">
        <v>534</v>
      </c>
      <c r="B779" s="628"/>
      <c r="C779" s="628"/>
      <c r="D779" s="628"/>
      <c r="E779" s="628"/>
      <c r="F779" s="629"/>
      <c r="G779" s="594" t="s">
        <v>608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2">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61.2" customHeight="1" x14ac:dyDescent="0.2">
      <c r="A781" s="630"/>
      <c r="B781" s="631"/>
      <c r="C781" s="631"/>
      <c r="D781" s="631"/>
      <c r="E781" s="631"/>
      <c r="F781" s="632"/>
      <c r="G781" s="669" t="s">
        <v>609</v>
      </c>
      <c r="H781" s="670"/>
      <c r="I781" s="670"/>
      <c r="J781" s="670"/>
      <c r="K781" s="671"/>
      <c r="L781" s="663" t="s">
        <v>610</v>
      </c>
      <c r="M781" s="664"/>
      <c r="N781" s="664"/>
      <c r="O781" s="664"/>
      <c r="P781" s="664"/>
      <c r="Q781" s="664"/>
      <c r="R781" s="664"/>
      <c r="S781" s="664"/>
      <c r="T781" s="664"/>
      <c r="U781" s="664"/>
      <c r="V781" s="664"/>
      <c r="W781" s="664"/>
      <c r="X781" s="665"/>
      <c r="Y781" s="384">
        <v>19</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hidden="1" customHeight="1" x14ac:dyDescent="0.2">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2">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2">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2">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2">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2">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2">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2">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2">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19</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2">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2">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2">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2">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2">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2">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2">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2">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2">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2">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2">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2">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2">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2">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2">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2">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2">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2">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2">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2">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2">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2">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2">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2">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5">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2">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2">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2">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2">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2">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2">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2">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2">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2">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2">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2">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2">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2">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5">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115.2" customHeight="1" x14ac:dyDescent="0.2">
      <c r="A837" s="372">
        <v>1</v>
      </c>
      <c r="B837" s="372">
        <v>1</v>
      </c>
      <c r="C837" s="340" t="s">
        <v>616</v>
      </c>
      <c r="D837" s="340"/>
      <c r="E837" s="340"/>
      <c r="F837" s="340"/>
      <c r="G837" s="340"/>
      <c r="H837" s="340"/>
      <c r="I837" s="340"/>
      <c r="J837" s="341" t="s">
        <v>615</v>
      </c>
      <c r="K837" s="342"/>
      <c r="L837" s="342"/>
      <c r="M837" s="342"/>
      <c r="N837" s="342"/>
      <c r="O837" s="342"/>
      <c r="P837" s="343" t="s">
        <v>610</v>
      </c>
      <c r="Q837" s="343"/>
      <c r="R837" s="343"/>
      <c r="S837" s="343"/>
      <c r="T837" s="343"/>
      <c r="U837" s="343"/>
      <c r="V837" s="343"/>
      <c r="W837" s="343"/>
      <c r="X837" s="343"/>
      <c r="Y837" s="344">
        <v>19</v>
      </c>
      <c r="Z837" s="345"/>
      <c r="AA837" s="345"/>
      <c r="AB837" s="346"/>
      <c r="AC837" s="356" t="s">
        <v>196</v>
      </c>
      <c r="AD837" s="364"/>
      <c r="AE837" s="364"/>
      <c r="AF837" s="364"/>
      <c r="AG837" s="364"/>
      <c r="AH837" s="365" t="s">
        <v>615</v>
      </c>
      <c r="AI837" s="366"/>
      <c r="AJ837" s="366"/>
      <c r="AK837" s="366"/>
      <c r="AL837" s="350" t="s">
        <v>615</v>
      </c>
      <c r="AM837" s="351"/>
      <c r="AN837" s="351"/>
      <c r="AO837" s="352"/>
      <c r="AP837" s="353" t="s">
        <v>615</v>
      </c>
      <c r="AQ837" s="353"/>
      <c r="AR837" s="353"/>
      <c r="AS837" s="353"/>
      <c r="AT837" s="353"/>
      <c r="AU837" s="353"/>
      <c r="AV837" s="353"/>
      <c r="AW837" s="353"/>
      <c r="AX837" s="353"/>
    </row>
    <row r="838" spans="1:50" ht="30" hidden="1" customHeight="1" x14ac:dyDescent="0.2">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2">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2">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2">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2">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2">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2">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2">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2">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2">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2">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2">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2">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2">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2">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2">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2">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2">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2">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2">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2">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2">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2">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2">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2">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2">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2">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2">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2">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2">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2">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2">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2">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2">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2">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2">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2">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2">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2">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2">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2">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2">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2">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2">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2">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2">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2">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2">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2">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2">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2">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2">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2">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2">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2">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2">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2">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2">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2">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2">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2">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2">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2">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2">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2">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2">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2">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2">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2">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2">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2">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2">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2">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2">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2">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2">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2">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2">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2">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2">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2">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2">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2">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2">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2">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2">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2">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2">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2">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2">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2">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2">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2">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2">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2">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2">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2">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2">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2">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2">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2">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2">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2">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2">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2">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2">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2">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2">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2">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2">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2">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2">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2">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2">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2">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2">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2">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2">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2">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2">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2">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2">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2">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2">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2">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2">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2">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2">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2">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2">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2">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2">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2">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2">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2">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2">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2">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2">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2">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2">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2">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2">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2">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2">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2">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2">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2">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2">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2">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2">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2">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2">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2">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2">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2">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2">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2">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2">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2">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2">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2">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2">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2">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2">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2">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2">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2">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2">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2">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2">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2">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2">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2">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2">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2">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2">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2">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2">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2">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2">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2">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2">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2">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2">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2">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2">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2">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2">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2">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2">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2">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2">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2">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2">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2">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2">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2">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2">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2">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2">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2">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2">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2">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2">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2">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2">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2">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2">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2">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2">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2">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2">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2">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2">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2">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2">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2">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2">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2">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2">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2">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2">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2">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2">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2">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2">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2">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2">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2">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2">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2">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2">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2">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2">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2">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2">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2">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2">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2">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2">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2">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2">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2">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2">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2">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2">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2">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2">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2">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2">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2">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2">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2">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2">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2">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2">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2">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2">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2">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2">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2">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2">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2">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2">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2">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2">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2">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2">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2">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2">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795" priority="14005">
      <formula>IF(RIGHT(TEXT(P14,"0.#"),1)=".",FALSE,TRUE)</formula>
    </cfRule>
    <cfRule type="expression" dxfId="2794" priority="14006">
      <formula>IF(RIGHT(TEXT(P14,"0.#"),1)=".",TRUE,FALSE)</formula>
    </cfRule>
  </conditionalFormatting>
  <conditionalFormatting sqref="AE32">
    <cfRule type="expression" dxfId="2793" priority="13995">
      <formula>IF(RIGHT(TEXT(AE32,"0.#"),1)=".",FALSE,TRUE)</formula>
    </cfRule>
    <cfRule type="expression" dxfId="2792" priority="13996">
      <formula>IF(RIGHT(TEXT(AE32,"0.#"),1)=".",TRUE,FALSE)</formula>
    </cfRule>
  </conditionalFormatting>
  <conditionalFormatting sqref="P18:AX18">
    <cfRule type="expression" dxfId="2791" priority="13881">
      <formula>IF(RIGHT(TEXT(P18,"0.#"),1)=".",FALSE,TRUE)</formula>
    </cfRule>
    <cfRule type="expression" dxfId="2790" priority="13882">
      <formula>IF(RIGHT(TEXT(P18,"0.#"),1)=".",TRUE,FALSE)</formula>
    </cfRule>
  </conditionalFormatting>
  <conditionalFormatting sqref="Y782">
    <cfRule type="expression" dxfId="2789" priority="13877">
      <formula>IF(RIGHT(TEXT(Y782,"0.#"),1)=".",FALSE,TRUE)</formula>
    </cfRule>
    <cfRule type="expression" dxfId="2788" priority="13878">
      <formula>IF(RIGHT(TEXT(Y782,"0.#"),1)=".",TRUE,FALSE)</formula>
    </cfRule>
  </conditionalFormatting>
  <conditionalFormatting sqref="Y791">
    <cfRule type="expression" dxfId="2787" priority="13873">
      <formula>IF(RIGHT(TEXT(Y791,"0.#"),1)=".",FALSE,TRUE)</formula>
    </cfRule>
    <cfRule type="expression" dxfId="2786" priority="13874">
      <formula>IF(RIGHT(TEXT(Y791,"0.#"),1)=".",TRUE,FALSE)</formula>
    </cfRule>
  </conditionalFormatting>
  <conditionalFormatting sqref="Y822:Y829 Y820 Y809:Y816 Y807 Y796:Y803 Y794">
    <cfRule type="expression" dxfId="2785" priority="13655">
      <formula>IF(RIGHT(TEXT(Y794,"0.#"),1)=".",FALSE,TRUE)</formula>
    </cfRule>
    <cfRule type="expression" dxfId="2784" priority="13656">
      <formula>IF(RIGHT(TEXT(Y794,"0.#"),1)=".",TRUE,FALSE)</formula>
    </cfRule>
  </conditionalFormatting>
  <conditionalFormatting sqref="P15:AJ17 P13:AX13 AR15:AX15">
    <cfRule type="expression" dxfId="2783" priority="13703">
      <formula>IF(RIGHT(TEXT(P13,"0.#"),1)=".",FALSE,TRUE)</formula>
    </cfRule>
    <cfRule type="expression" dxfId="2782" priority="13704">
      <formula>IF(RIGHT(TEXT(P13,"0.#"),1)=".",TRUE,FALSE)</formula>
    </cfRule>
  </conditionalFormatting>
  <conditionalFormatting sqref="P19:AJ19">
    <cfRule type="expression" dxfId="2781" priority="13701">
      <formula>IF(RIGHT(TEXT(P19,"0.#"),1)=".",FALSE,TRUE)</formula>
    </cfRule>
    <cfRule type="expression" dxfId="2780" priority="13702">
      <formula>IF(RIGHT(TEXT(P19,"0.#"),1)=".",TRUE,FALSE)</formula>
    </cfRule>
  </conditionalFormatting>
  <conditionalFormatting sqref="AE101 AQ101">
    <cfRule type="expression" dxfId="2779" priority="13693">
      <formula>IF(RIGHT(TEXT(AE101,"0.#"),1)=".",FALSE,TRUE)</formula>
    </cfRule>
    <cfRule type="expression" dxfId="2778" priority="13694">
      <formula>IF(RIGHT(TEXT(AE101,"0.#"),1)=".",TRUE,FALSE)</formula>
    </cfRule>
  </conditionalFormatting>
  <conditionalFormatting sqref="Y783:Y790 Y781">
    <cfRule type="expression" dxfId="2777" priority="13679">
      <formula>IF(RIGHT(TEXT(Y781,"0.#"),1)=".",FALSE,TRUE)</formula>
    </cfRule>
    <cfRule type="expression" dxfId="2776" priority="13680">
      <formula>IF(RIGHT(TEXT(Y781,"0.#"),1)=".",TRUE,FALSE)</formula>
    </cfRule>
  </conditionalFormatting>
  <conditionalFormatting sqref="AU782">
    <cfRule type="expression" dxfId="2775" priority="13677">
      <formula>IF(RIGHT(TEXT(AU782,"0.#"),1)=".",FALSE,TRUE)</formula>
    </cfRule>
    <cfRule type="expression" dxfId="2774" priority="13678">
      <formula>IF(RIGHT(TEXT(AU782,"0.#"),1)=".",TRUE,FALSE)</formula>
    </cfRule>
  </conditionalFormatting>
  <conditionalFormatting sqref="AU791">
    <cfRule type="expression" dxfId="2773" priority="13675">
      <formula>IF(RIGHT(TEXT(AU791,"0.#"),1)=".",FALSE,TRUE)</formula>
    </cfRule>
    <cfRule type="expression" dxfId="2772" priority="13676">
      <formula>IF(RIGHT(TEXT(AU791,"0.#"),1)=".",TRUE,FALSE)</formula>
    </cfRule>
  </conditionalFormatting>
  <conditionalFormatting sqref="AU783:AU790 AU781">
    <cfRule type="expression" dxfId="2771" priority="13673">
      <formula>IF(RIGHT(TEXT(AU781,"0.#"),1)=".",FALSE,TRUE)</formula>
    </cfRule>
    <cfRule type="expression" dxfId="2770" priority="13674">
      <formula>IF(RIGHT(TEXT(AU781,"0.#"),1)=".",TRUE,FALSE)</formula>
    </cfRule>
  </conditionalFormatting>
  <conditionalFormatting sqref="Y821 Y808 Y795">
    <cfRule type="expression" dxfId="2769" priority="13659">
      <formula>IF(RIGHT(TEXT(Y795,"0.#"),1)=".",FALSE,TRUE)</formula>
    </cfRule>
    <cfRule type="expression" dxfId="2768" priority="13660">
      <formula>IF(RIGHT(TEXT(Y795,"0.#"),1)=".",TRUE,FALSE)</formula>
    </cfRule>
  </conditionalFormatting>
  <conditionalFormatting sqref="Y830 Y817 Y804">
    <cfRule type="expression" dxfId="2767" priority="13657">
      <formula>IF(RIGHT(TEXT(Y804,"0.#"),1)=".",FALSE,TRUE)</formula>
    </cfRule>
    <cfRule type="expression" dxfId="2766" priority="13658">
      <formula>IF(RIGHT(TEXT(Y804,"0.#"),1)=".",TRUE,FALSE)</formula>
    </cfRule>
  </conditionalFormatting>
  <conditionalFormatting sqref="AU821 AU808 AU795">
    <cfRule type="expression" dxfId="2765" priority="13653">
      <formula>IF(RIGHT(TEXT(AU795,"0.#"),1)=".",FALSE,TRUE)</formula>
    </cfRule>
    <cfRule type="expression" dxfId="2764" priority="13654">
      <formula>IF(RIGHT(TEXT(AU795,"0.#"),1)=".",TRUE,FALSE)</formula>
    </cfRule>
  </conditionalFormatting>
  <conditionalFormatting sqref="AU830 AU817 AU804">
    <cfRule type="expression" dxfId="2763" priority="13651">
      <formula>IF(RIGHT(TEXT(AU804,"0.#"),1)=".",FALSE,TRUE)</formula>
    </cfRule>
    <cfRule type="expression" dxfId="2762" priority="13652">
      <formula>IF(RIGHT(TEXT(AU804,"0.#"),1)=".",TRUE,FALSE)</formula>
    </cfRule>
  </conditionalFormatting>
  <conditionalFormatting sqref="AU822:AU829 AU820 AU809:AU816 AU807 AU796:AU803 AU794">
    <cfRule type="expression" dxfId="2761" priority="13649">
      <formula>IF(RIGHT(TEXT(AU794,"0.#"),1)=".",FALSE,TRUE)</formula>
    </cfRule>
    <cfRule type="expression" dxfId="2760" priority="13650">
      <formula>IF(RIGHT(TEXT(AU794,"0.#"),1)=".",TRUE,FALSE)</formula>
    </cfRule>
  </conditionalFormatting>
  <conditionalFormatting sqref="AM87">
    <cfRule type="expression" dxfId="2759" priority="13303">
      <formula>IF(RIGHT(TEXT(AM87,"0.#"),1)=".",FALSE,TRUE)</formula>
    </cfRule>
    <cfRule type="expression" dxfId="2758" priority="13304">
      <formula>IF(RIGHT(TEXT(AM87,"0.#"),1)=".",TRUE,FALSE)</formula>
    </cfRule>
  </conditionalFormatting>
  <conditionalFormatting sqref="AE55">
    <cfRule type="expression" dxfId="2757" priority="13371">
      <formula>IF(RIGHT(TEXT(AE55,"0.#"),1)=".",FALSE,TRUE)</formula>
    </cfRule>
    <cfRule type="expression" dxfId="2756" priority="13372">
      <formula>IF(RIGHT(TEXT(AE55,"0.#"),1)=".",TRUE,FALSE)</formula>
    </cfRule>
  </conditionalFormatting>
  <conditionalFormatting sqref="AI55">
    <cfRule type="expression" dxfId="2755" priority="13369">
      <formula>IF(RIGHT(TEXT(AI55,"0.#"),1)=".",FALSE,TRUE)</formula>
    </cfRule>
    <cfRule type="expression" dxfId="2754" priority="13370">
      <formula>IF(RIGHT(TEXT(AI55,"0.#"),1)=".",TRUE,FALSE)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AI34 AM34">
    <cfRule type="expression" dxfId="2751" priority="13461">
      <formula>IF(RIGHT(TEXT(AE34,"0.#"),1)=".",FALSE,TRUE)</formula>
    </cfRule>
    <cfRule type="expression" dxfId="2750" priority="13462">
      <formula>IF(RIGHT(TEXT(AE34,"0.#"),1)=".",TRUE,FALSE)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9" max="16383" man="1"/>
    <brk id="189" max="16383" man="1"/>
    <brk id="729" max="49" man="1"/>
    <brk id="735"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Q8" sqref="Q8"/>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2">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544</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2">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2">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2">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2">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2">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2">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2">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2">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2">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2">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2">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2">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2">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2">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2">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2">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2">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2">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2">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2">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2">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2">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2">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2">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2">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2">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2">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2">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2">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2">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2">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2">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2">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2">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2">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2">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2">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2">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2">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2">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2">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2">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2">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2">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2">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2">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2">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2">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2">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2">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2">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2">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2">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2">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2">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5">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2">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2">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2">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2">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2">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2">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2">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2">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2">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2">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2">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5">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2">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2">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2">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2">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2">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2">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2">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2">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2">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2">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2">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2">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5">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2">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2">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2">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2">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2">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2">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2">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2">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2">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2">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2">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2">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5">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2">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2">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2">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2">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2">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2">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2">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2">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2">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2">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2">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2">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5">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5"/>
    <row r="55" spans="1:50" ht="30" customHeight="1" x14ac:dyDescent="0.2">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2">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2">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2">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2">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2">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2">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2">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2">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2">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2">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2">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5">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2">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2">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2">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2">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2">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2">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2">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2">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2">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2">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2">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2">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5">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2">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2">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2">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2">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2">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2">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2">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2">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2">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2">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2">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2">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5">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2">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2">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2">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2">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2">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2">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2">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2">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2">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2">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2">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2">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5">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5"/>
    <row r="108" spans="1:50" ht="30" customHeight="1" x14ac:dyDescent="0.2">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2">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2">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2">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2">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2">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2">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2">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2">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2">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2">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2">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5">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2">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2">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2">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2">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2">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2">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2">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2">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2">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2">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2">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2">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5">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2">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2">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2">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2">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2">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2">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2">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2">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2">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2">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2">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2">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5">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2">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2">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2">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2">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2">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2">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2">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2">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2">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2">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2">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2">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5">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5"/>
    <row r="161" spans="1:50" ht="30" customHeight="1" x14ac:dyDescent="0.2">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2">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2">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2">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2">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2">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2">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2">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2">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2">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2">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2">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5">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2">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2">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2">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2">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2">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2">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2">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2">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2">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2">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2">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2">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5">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2">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2">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2">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2">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2">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2">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2">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2">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2">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2">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2">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2">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5">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2">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2">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2">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2">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2">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2">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2">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2">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2">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2">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2">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2">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5">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5"/>
    <row r="214" spans="1:50" ht="30" customHeight="1" x14ac:dyDescent="0.2">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2">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2">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2">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2">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2">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2">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2">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2">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2">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2">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2">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5">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2">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2">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2">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2">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2">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2">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2">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2">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2">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2">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2">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2">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5">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2">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2">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2">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2">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2">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2">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2">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2">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2">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2">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2">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2">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5">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2">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2">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2">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2">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2">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2">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2">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2">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2">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2">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2">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2">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5">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2">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2">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2">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2">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2">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2">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2">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2">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2">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2">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2">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2">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2">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2">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2">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2">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2">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2">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2">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2">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2">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2">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2">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2">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2">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2">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2">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2">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2">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2">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2">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2">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2">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2">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2">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2">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2">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2">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2">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2">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2">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2">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2">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2">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2">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2">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2">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2">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2">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2">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2">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2">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2">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2">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2">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2">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2">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2">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2">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2">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2">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2">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2">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2">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2">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2">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2">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2">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2">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2">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2">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2">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2">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2">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2">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2">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2">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2">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2">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2">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2">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2">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2">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2">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2">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2">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2">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2">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2">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2">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2">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2">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2">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2">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2">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2">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2">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2">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2">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2">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2">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2">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2">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2">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2">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2">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2">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2">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2">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2">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2">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2">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2">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2">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2">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2">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2">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2">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2">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2">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2">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2">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2">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2">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2">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2">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2">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2">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2">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2">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2">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2">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2">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2">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2">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2">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2">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2">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2">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2">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2">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2">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2">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2">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2">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2">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2">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2">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2">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2">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2">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2">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2">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2">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2">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2">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2">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2">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2">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2">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2">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2">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2">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2">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2">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2">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2">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2">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2">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2">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2">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2">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2">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2">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2">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2">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2">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2">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2">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2">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2">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2">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2">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2">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2">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2">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2">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2">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2">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2">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2">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2">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2">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2">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2">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2">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2">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2">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2">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2">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2">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2">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2">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2">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2">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2">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2">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2">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2">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2">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2">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2">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2">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2">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2">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2">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2">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2">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2">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2">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2">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2">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2">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2">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2">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2">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2">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2">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2">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2">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2">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2">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2">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2">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2">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2">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2">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2">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2">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2">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2">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2">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2">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2">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2">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2">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2">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2">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2">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2">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2">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2">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2">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2">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2">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2">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2">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2">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2">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2">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2">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2">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2">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2">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2">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2">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2">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2">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2">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2">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2">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2">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2">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2">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2">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2">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2">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2">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2">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2">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2">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2">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2">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2">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2">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2">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2">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2">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2">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2">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2">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2">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2">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2">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2">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2">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2">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2">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2">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2">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2">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2">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2">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2">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2">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2">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2">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2">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2">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2">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2">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2">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2">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2">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2">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2">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2">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2">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2">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2">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2">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2">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2">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2">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2">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2">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2">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2">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2">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2">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2">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2">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2">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2">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2">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2">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2">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2">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2">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2">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2">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2">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2">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2">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2">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2">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2">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2">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2">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2">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2">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2">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2">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2">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2">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2">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2">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2">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2">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2">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2">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2">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2">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2">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2">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2">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2">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2">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2">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2">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2">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2">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2">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2">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2">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2">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2">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2">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2">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2">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2">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2">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2">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2">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2">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2">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2">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2">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2">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2">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2">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2">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2">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2">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2">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2">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2">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2">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2">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2">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2">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2">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2">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2">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2">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2">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2">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2">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2">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2">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2">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2">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2">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2">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2">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2">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2">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2">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2">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2">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2">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2">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2">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2">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2">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2">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2">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2">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2">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2">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2">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2">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2">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2">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2">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2">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2">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2">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2">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2">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2">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2">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2">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2">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2">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2">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2">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2">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2">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2">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2">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2">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2">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2">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2">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2">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2">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2">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2">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2">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2">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2">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2">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2">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2">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2">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2">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2">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2">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2">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2">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2">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2">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2">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2">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2">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2">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2">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2">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2">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2">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2">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2">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2">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2">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2">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2">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2">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2">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2">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2">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2">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2">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2">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2">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2">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2">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2">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2">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2">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2">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2">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2">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2">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2">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2">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2">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2">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2">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2">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2">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2">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2">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2">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2">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2">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2">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2">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2">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2">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2">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2">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2">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2">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2">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2">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2">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2">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2">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2">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2">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2">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2">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2">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2">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2">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2">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2">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2">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2">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2">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2">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2">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2">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2">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2">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2">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2">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2">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2">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2">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2">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2">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2">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2">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2">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2">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2">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2">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2">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2">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2">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2">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2">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2">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2">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2">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2">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2">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2">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2">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2">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2">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2">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2">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2">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2">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2">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2">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2">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2">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2">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2">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2">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2">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2">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2">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2">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2">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2">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2">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2">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2">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2">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2">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2">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2">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2">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2">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2">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2">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2">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2">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2">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2">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2">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2">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2">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2">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2">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2">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2">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2">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2">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2">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2">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2">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2">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2">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2">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2">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2">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2">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2">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2">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2">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2">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2">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2">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2">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2">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2">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2">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2">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2">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2">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2">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2">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2">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2">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2">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2">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2">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2">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2">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2">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2">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2">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2">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2">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2">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2">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2">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2">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2">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2">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2">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2">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2">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2">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2">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2">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2">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2">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2">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2">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2">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2">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2">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2">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2">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2">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2">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2">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2">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2">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2">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2">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2">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2">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2">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2">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2">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2">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2">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2">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2">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2">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2">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2">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2">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2">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2">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2">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2">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2">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2">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2">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2">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2">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2">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2">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2">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2">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2">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2">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2">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2">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2">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2">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2">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2">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2">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2">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2">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2">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2">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2">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2">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2">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2">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2">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2">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2">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2">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2">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2">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2">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2">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2">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2">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2">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2">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2">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2">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2">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2">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2">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2">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2">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2">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2">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2">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2">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2">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2">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2">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2">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2">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2">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2">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2">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2">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2">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2">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2">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2">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2">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2">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2">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2">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2">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2">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2">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2">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2">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2">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2">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2">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2">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2">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2">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2">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2">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2">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2">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2">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2">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2">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2">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2">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2">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2">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2">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2">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2">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2">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2">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2">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2">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2">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2">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2">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2">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2">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2">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2">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2">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2">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2">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2">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2">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2">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2">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2">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2">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2">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2">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2">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2">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2">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2">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2">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2">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2">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2">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2">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2">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2">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2">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2">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2">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2">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2">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2">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2">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2">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2">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2">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2">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2">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2">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2">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2">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2">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2">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2">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2">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2">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2">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2">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2">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2">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2">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2">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2">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2">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2">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2">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2">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2">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2">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2">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2">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2">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2">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2">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2">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2">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2">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2">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2">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2">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2">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2">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2">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2">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2">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2">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2">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2">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2">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2">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2">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2">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2">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2">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2">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2">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2">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2">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2">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2">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2">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2">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2">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2">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2">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2">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2">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2">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2">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2">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2">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2">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2">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2">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2">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2">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2">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2">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2">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2">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2">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2">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2">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2">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2">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2">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2">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2">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2">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2">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2">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2">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2">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2">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2">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2">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2">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2">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2">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2">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2">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2">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2">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2">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2">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2">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2">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2">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2">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2">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2">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2">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2">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2">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2">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2">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2">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2">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2">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2">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2">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2">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2">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2">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2">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2">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2">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2">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2">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2">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2">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2">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2">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2">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2">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2">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2">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2">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2">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2">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2">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2">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2">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2">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2">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2">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2">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2">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2">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2">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2">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2">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2">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2">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2">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2">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2">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2">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2">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2">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2">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2">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2">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2">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2">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2">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2">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2">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2">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2">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2">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2">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2">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2">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2">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2">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2">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2">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2">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2">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2">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2">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2">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2">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2">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2">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2">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2">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2">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2">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2">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2">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2">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2">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2">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2">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2">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2">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2">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2">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2">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2">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2">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2">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2">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2">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2">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2">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2">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2">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2">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2">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2">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2">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2">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2">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2">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2">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2">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2">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2">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2">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2">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2">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2">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2">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2">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2">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2">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2">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2">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2">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2">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2">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2">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2">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2">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2">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2">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2">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2">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2">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2">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2">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2">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2">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2">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2">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2">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2">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2">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2">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2">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2">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2">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2">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2">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2">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2">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2">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2">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2">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2">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2">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2">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2">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2">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2">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2">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2">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2">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2">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2">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2">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2">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2">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2">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2">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2">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2">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2">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2">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2">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2">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2">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2">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2">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2">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2">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2">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2">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2">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2">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2">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2">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2">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2">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2">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2">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2">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2">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2">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2">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2">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2">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2">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2">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2">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2">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2">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2">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2">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2">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2">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2">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2">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2">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2">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2">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2">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2">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2">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2">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2">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2">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2">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2">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2">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2">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2">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2">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2">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2">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2">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2">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2">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2">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2">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2">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2">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2">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2">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2">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2">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2">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2">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2">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2">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2">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2">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2">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2">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2">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2">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2">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2">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2">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2">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2">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2">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2">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2">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2">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2">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2">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2">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2">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2">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2">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2">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2">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2">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2">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2">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2">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2">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2">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小池 克実</cp:lastModifiedBy>
  <cp:lastPrinted>2018-05-22T09:38:20Z</cp:lastPrinted>
  <dcterms:created xsi:type="dcterms:W3CDTF">2012-03-13T00:50:25Z</dcterms:created>
  <dcterms:modified xsi:type="dcterms:W3CDTF">2018-08-22T07:41:31Z</dcterms:modified>
</cp:coreProperties>
</file>