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<sst xmlns="http://schemas.openxmlformats.org/spreadsheetml/2006/main" count="2967" uniqueCount="670">
  <si>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</si>
  <si>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</si>
  <si>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</si>
  <si>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</si>
  <si>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</si>
  <si>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</si>
  <si>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</si>
  <si>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</si>
  <si>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</si>
  <si>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</si>
  <si>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</si>
  <si>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</si>
  <si>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</si>
  <si>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</si>
  <si>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</si>
  <si>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</si>
  <si>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</si>
  <si>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</si>
  <si>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</si>
  <si>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</si>
  <si>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</si>
  <si>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</si>
  <si>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</si>
  <si>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</si>
  <si>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</si>
  <si>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</si>
  <si>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</si>
  <si>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</si>
  <si>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</si>
  <si>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</si>
  <si>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</si>
  <si>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</si>
  <si>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</si>
  <si>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</si>
  <si>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</si>
  <si>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</si>
  <si>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</si>
  <si>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</si>
  <si>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</si>
  <si>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</si>
  <si>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</si>
  <si>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</si>
  <si>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</si>
  <si>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</si>
  <si>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</si>
  <si>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</si>
  <si>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</si>
  <si>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</si>
  <si>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</si>
  <si>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</si>
  <si>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</si>
  <si>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</si>
  <si>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</si>
  <si>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</si>
  <si>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</si>
  <si>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</si>
  <si>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</si>
  <si>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</si>
  <si>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</si>
  <si>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</si>
  <si>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</si>
  <si>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</si>
  <si>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</si>
  <si>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</si>
  <si>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</si>
  <si>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</si>
  <si>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</si>
  <si>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</si>
  <si>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</si>
  <si>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</si>
  <si>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</si>
  <si>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</si>
  <si>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</si>
  <si>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</si>
  <si>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</si>
  <si>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</si>
  <si>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</si>
  <si>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</si>
  <si>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</si>
  <si>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</si>
  <si>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</si>
  <si>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</si>
  <si>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</si>
  <si>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</si>
  <si>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</si>
  <si>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</si>
  <si>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</si>
  <si>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</si>
  <si>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</si>
  <si>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</si>
  <si>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</si>
  <si>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</si>
  <si>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</si>
  <si>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</si>
  <si>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</si>
  <si>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</si>
  <si>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</si>
  <si>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</si>
  <si>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</si>
  <si>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</si>
  <si>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</si>
  <si>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</si>
  <si>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</si>
  <si>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</si>
  <si>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</si>
  <si>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</si>
  <si>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</si>
  <si>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</si>
  <si>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</si>
  <si>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</si>
  <si>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</si>
  <si>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</si>
  <si>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</si>
  <si>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</si>
  <si>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</si>
  <si>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</si>
  <si>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</si>
  <si>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</si>
  <si>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</si>
  <si>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</si>
  <si>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</si>
  <si>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</si>
  <si>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</si>
  <si>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</si>
  <si>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</si>
  <si>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</si>
  <si>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</si>
  <si>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</si>
  <si>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</si>
  <si>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</si>
  <si>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</si>
  <si>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</si>
  <si>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</si>
  <si>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</si>
  <si>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</si>
  <si>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</si>
  <si>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</si>
  <si>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</si>
  <si>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</si>
  <si>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</si>
  <si>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</si>
  <si>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</si>
  <si>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</si>
  <si>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</si>
  <si>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</si>
  <si>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</si>
  <si>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</si>
  <si>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</si>
  <si>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</si>
  <si>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</si>
  <si>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</si>
  <si>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</si>
  <si>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</si>
  <si>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</si>
  <si>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</si>
  <si>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</si>
  <si>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</si>
  <si>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</si>
  <si>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</si>
  <si>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</si>
  <si>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</si>
  <si>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</si>
  <si>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</si>
  <si>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</si>
  <si>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</si>
  <si>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</si>
  <si>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</si>
  <si>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</si>
  <si>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</si>
  <si>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</si>
  <si>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</si>
  <si>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</si>
  <si>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</si>
  <si>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</si>
  <si>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</si>
  <si>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</si>
  <si>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</si>
  <si>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</si>
  <si>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</si>
  <si>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</si>
  <si>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</si>
  <si>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</si>
  <si>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</si>
  <si>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</si>
  <si>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</si>
  <si>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</si>
  <si>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</si>
  <si>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</si>
  <si>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</si>
  <si>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</si>
  <si>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</si>
  <si>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</si>
  <si>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</si>
  <si>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</si>
  <si>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</si>
  <si>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</si>
  <si>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</si>
  <si>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</si>
  <si>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</si>
  <si>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</si>
  <si>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</si>
  <si>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</si>
  <si>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</si>
  <si>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</si>
  <si>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</si>
  <si>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</si>
  <si>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</si>
  <si>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</si>
  <si>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</si>
  <si>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</si>
  <si>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</si>
  <si>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</si>
  <si>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</si>
  <si>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</si>
  <si>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</si>
  <si>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</si>
  <si>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</si>
  <si>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</si>
  <si>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</si>
  <si>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</si>
  <si>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</si>
  <si>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</si>
  <si>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</si>
  <si>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</si>
  <si>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</si>
  <si>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</si>
  <si>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</si>
  <si>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</si>
  <si>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</si>
  <si>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</si>
  <si>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</si>
  <si>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</si>
  <si>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</si>
  <si>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</si>
  <si>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</si>
  <si>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</si>
  <si>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</si>
  <si>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</si>
  <si>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</si>
  <si>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</si>
  <si>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</si>
  <si>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</si>
  <si>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</si>
  <si>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</si>
  <si>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</si>
  <si>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</si>
  <si>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</si>
  <si>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</si>
  <si>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</si>
  <si>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</si>
  <si>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</si>
  <si>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</si>
  <si>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</si>
  <si>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</si>
  <si>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</si>
  <si>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</si>
  <si>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</si>
  <si>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</si>
  <si>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</si>
  <si>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</si>
  <si>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</si>
  <si>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</si>
  <si>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</si>
  <si>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</si>
  <si>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</si>
  <si>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</si>
  <si>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</si>
  <si>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</si>
  <si>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</si>
  <si>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</si>
  <si>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</si>
  <si>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</si>
  <si>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</si>
  <si>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</si>
  <si>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</si>
  <si>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</si>
  <si>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</si>
  <si>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</si>
  <si>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</si>
  <si>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</si>
  <si>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</si>
  <si>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</si>
  <si>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</si>
  <si>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</si>
  <si>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</si>
  <si>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</si>
  <si>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</si>
  <si>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</si>
  <si>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</si>
  <si>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</si>
  <si>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</si>
  <si>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</si>
  <si>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</si>
  <si>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</si>
  <si>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</si>
  <si>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</si>
  <si>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</si>
  <si>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</si>
  <si>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</si>
  <si>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</si>
  <si>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</si>
  <si>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</si>
  <si>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</si>
  <si>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</si>
  <si>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</si>
  <si>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</si>
  <si>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</si>
  <si>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</si>
  <si>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</si>
  <si>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</si>
  <si>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</si>
  <si>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</si>
  <si>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</si>
  <si>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</si>
  <si>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</si>
  <si>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</si>
  <si>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</si>
  <si>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</si>
  <si>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</si>
  <si>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</si>
  <si>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</si>
  <si>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</si>
  <si>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</si>
  <si>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</si>
  <si>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</si>
  <si>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</si>
  <si>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</si>
  <si>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</si>
  <si>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</si>
  <si>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</si>
  <si>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</si>
  <si>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</si>
  <si>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</si>
  <si>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</si>
  <si>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</si>
  <si>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</si>
  <si>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</si>
  <si>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</si>
  <si>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</si>
  <si>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</si>
  <si>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</si>
  <si>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</si>
  <si>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</si>
  <si>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</si>
  <si>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</si>
  <si>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</si>
  <si>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</si>
  <si>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</si>
  <si>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</si>
  <si>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</si>
  <si>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</si>
  <si>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</si>
  <si>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</si>
  <si>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</si>
  <si>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</si>
  <si>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</si>
  <si>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</si>
  <si>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</si>
  <si>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</si>
  <si>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</si>
  <si>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</si>
  <si>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</si>
  <si>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</si>
  <si>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</si>
  <si>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</si>
  <si>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</si>
  <si>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</si>
  <si>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</si>
  <si>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</si>
  <si>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</si>
  <si>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</si>
  <si>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</si>
  <si>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</si>
  <si>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</si>
  <si>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</si>
  <si>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</si>
  <si>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</si>
  <si>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</si>
  <si>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</si>
  <si>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</si>
  <si>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</si>
  <si>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</si>
  <si>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</si>
  <si>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</si>
  <si>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</si>
  <si>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</si>
  <si>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</si>
  <si>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</si>
  <si>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</si>
  <si>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</si>
  <si>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</si>
  <si>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</si>
  <si>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</si>
  <si>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</si>
  <si>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</si>
  <si>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</si>
  <si>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</si>
  <si>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</si>
  <si>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</si>
  <si>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</si>
  <si>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</si>
  <si>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</si>
  <si>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</si>
  <si>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</si>
  <si>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</si>
  <si>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</si>
  <si>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</si>
  <si>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</si>
  <si>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</si>
  <si>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</si>
  <si>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</si>
  <si>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</si>
  <si>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</si>
  <si>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</si>
  <si>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</si>
  <si>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</si>
  <si>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</si>
  <si>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</si>
  <si>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</si>
  <si>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</si>
  <si>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</si>
  <si>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</si>
  <si>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</si>
  <si>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</si>
  <si>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</si>
  <si>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</si>
  <si>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</si>
  <si>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</si>
  <si>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</si>
  <si>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</si>
  <si>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</si>
  <si>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</si>
  <si>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</si>
  <si>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</si>
  <si>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</si>
  <si>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</si>
  <si>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</si>
  <si>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</si>
  <si>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</si>
  <si>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</si>
  <si>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</si>
  <si>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</si>
  <si>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</si>
  <si>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</si>
  <si>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</si>
  <si>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</si>
  <si>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</si>
  <si>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</si>
  <si>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</si>
  <si>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</si>
  <si>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</si>
  <si>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</si>
  <si>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</si>
  <si>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</si>
  <si>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</si>
  <si>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</si>
  <si>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</si>
  <si>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</si>
  <si>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</si>
  <si>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</si>
  <si>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</si>
  <si>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</si>
  <si>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</si>
  <si>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</si>
  <si>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</si>
  <si>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</si>
  <si>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</si>
  <si>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</si>
  <si>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</si>
  <si>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</si>
  <si>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</si>
  <si>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</si>
  <si>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</si>
  <si>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</si>
  <si>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</si>
  <si>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</si>
  <si>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</si>
  <si>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</si>
  <si>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</si>
  <si>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</si>
  <si>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</si>
  <si>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</si>
  <si>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</si>
  <si>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</si>
  <si>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</si>
  <si>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</si>
  <si>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</si>
  <si>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</si>
  <si>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</si>
  <si>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</si>
  <si>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</si>
  <si>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</si>
  <si>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</si>
  <si>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</si>
  <si>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</si>
  <si>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</si>
  <si>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</si>
  <si>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</si>
  <si>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</si>
  <si>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</si>
  <si>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</si>
  <si>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</si>
  <si>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</si>
  <si>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</si>
  <si>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</si>
  <si>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</si>
  <si>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</si>
  <si>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</si>
  <si>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</si>
  <si>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</si>
  <si>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</si>
  <si>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</si>
  <si>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</si>
  <si>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</si>
  <si>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</si>
  <si>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</si>
  <si>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</si>
  <si>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</si>
  <si>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</si>
  <si>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</si>
  <si>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</si>
  <si>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</si>
  <si>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</si>
  <si>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</si>
  <si>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</si>
  <si>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</si>
  <si>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</si>
  <si>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</si>
  <si>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</si>
  <si>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</si>
  <si>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</si>
  <si>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</si>
  <si>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</si>
  <si>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</si>
  <si>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</si>
  <si>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</si>
  <si>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</si>
  <si>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</si>
  <si>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</si>
  <si>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</si>
  <si>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</si>
  <si>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</si>
  <si>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</si>
  <si>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</si>
  <si>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</si>
  <si>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</si>
  <si>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アスベスト飛散防止総合対策費</t>
    <rPh sb="5" eb="7">
      <t>ヒサン</t>
    </rPh>
    <rPh sb="7" eb="9">
      <t>ボウシ</t>
    </rPh>
    <rPh sb="9" eb="11">
      <t>ソウゴウ</t>
    </rPh>
    <rPh sb="11" eb="14">
      <t>タイサクヒ</t>
    </rPh>
    <phoneticPr fontId="5"/>
  </si>
  <si>
    <t>水・大気環境局</t>
    <rPh sb="0" eb="1">
      <t>ミズ</t>
    </rPh>
    <rPh sb="2" eb="4">
      <t>タイキ</t>
    </rPh>
    <rPh sb="4" eb="7">
      <t>カンキョウキョク</t>
    </rPh>
    <phoneticPr fontId="5"/>
  </si>
  <si>
    <t>大気環境課</t>
    <rPh sb="0" eb="2">
      <t>タイキ</t>
    </rPh>
    <rPh sb="2" eb="5">
      <t>カンキョウカ</t>
    </rPh>
    <phoneticPr fontId="5"/>
  </si>
  <si>
    <t>大気環境課長
髙澤　哲也</t>
    <rPh sb="0" eb="2">
      <t>タイキ</t>
    </rPh>
    <rPh sb="2" eb="4">
      <t>カンキョウ</t>
    </rPh>
    <rPh sb="4" eb="6">
      <t>カチョウ</t>
    </rPh>
    <rPh sb="7" eb="9">
      <t>タカザワ</t>
    </rPh>
    <rPh sb="10" eb="12">
      <t>テツヤ</t>
    </rPh>
    <phoneticPr fontId="5"/>
  </si>
  <si>
    <t>○</t>
  </si>
  <si>
    <t>石綿による健康被害の救済に関する法律案及び石綿による健康等に係る被害の防止のための大気汚染防止法等の一部を改正する法律案に対する附帯決議（平成18年2月3日参議院環境委員会）</t>
    <rPh sb="0" eb="2">
      <t>イシワタ</t>
    </rPh>
    <rPh sb="5" eb="7">
      <t>ケンコウ</t>
    </rPh>
    <rPh sb="7" eb="9">
      <t>ヒガイ</t>
    </rPh>
    <rPh sb="10" eb="12">
      <t>キュウサイ</t>
    </rPh>
    <rPh sb="13" eb="14">
      <t>カン</t>
    </rPh>
    <rPh sb="16" eb="19">
      <t>ホウリツアン</t>
    </rPh>
    <rPh sb="19" eb="20">
      <t>オヨ</t>
    </rPh>
    <rPh sb="21" eb="23">
      <t>イシワタ</t>
    </rPh>
    <rPh sb="26" eb="28">
      <t>ケンコウ</t>
    </rPh>
    <rPh sb="28" eb="29">
      <t>トウ</t>
    </rPh>
    <rPh sb="30" eb="31">
      <t>カカ</t>
    </rPh>
    <rPh sb="32" eb="34">
      <t>ヒガイ</t>
    </rPh>
    <rPh sb="35" eb="37">
      <t>ボウシ</t>
    </rPh>
    <rPh sb="41" eb="43">
      <t>タイキ</t>
    </rPh>
    <rPh sb="43" eb="45">
      <t>オセン</t>
    </rPh>
    <rPh sb="45" eb="48">
      <t>ボウシホウ</t>
    </rPh>
    <rPh sb="48" eb="49">
      <t>トウ</t>
    </rPh>
    <rPh sb="50" eb="52">
      <t>イチブ</t>
    </rPh>
    <rPh sb="53" eb="55">
      <t>カイセイ</t>
    </rPh>
    <rPh sb="57" eb="60">
      <t>ホウリツアン</t>
    </rPh>
    <rPh sb="61" eb="62">
      <t>タイ</t>
    </rPh>
    <rPh sb="64" eb="66">
      <t>フタイ</t>
    </rPh>
    <rPh sb="66" eb="68">
      <t>ケツギ</t>
    </rPh>
    <rPh sb="69" eb="71">
      <t>ヘイセイ</t>
    </rPh>
    <rPh sb="73" eb="74">
      <t>ネン</t>
    </rPh>
    <rPh sb="75" eb="76">
      <t>ガツ</t>
    </rPh>
    <rPh sb="77" eb="78">
      <t>ニチ</t>
    </rPh>
    <rPh sb="78" eb="81">
      <t>サンギイン</t>
    </rPh>
    <rPh sb="81" eb="83">
      <t>カンキョウ</t>
    </rPh>
    <rPh sb="83" eb="86">
      <t>イインカイ</t>
    </rPh>
    <phoneticPr fontId="5"/>
  </si>
  <si>
    <t>アスベスト問題に係る総合政策
（「アスベスト問題に関する関係閣僚会合」決定）</t>
    <rPh sb="5" eb="7">
      <t>モンダイ</t>
    </rPh>
    <rPh sb="8" eb="9">
      <t>カカ</t>
    </rPh>
    <rPh sb="10" eb="12">
      <t>ソウゴウ</t>
    </rPh>
    <rPh sb="12" eb="14">
      <t>セイサク</t>
    </rPh>
    <rPh sb="22" eb="24">
      <t>モンダイ</t>
    </rPh>
    <rPh sb="25" eb="26">
      <t>カン</t>
    </rPh>
    <rPh sb="28" eb="30">
      <t>カンケイ</t>
    </rPh>
    <rPh sb="30" eb="32">
      <t>カクリョウ</t>
    </rPh>
    <rPh sb="32" eb="34">
      <t>カイゴウ</t>
    </rPh>
    <rPh sb="35" eb="37">
      <t>ケッテイ</t>
    </rPh>
    <phoneticPr fontId="5"/>
  </si>
  <si>
    <t>アスベストによる大気汚染の状況を把握し、国民に情報提供するとともに、建築物の解体等に伴う飛散を防止する対策を推進する。</t>
    <rPh sb="8" eb="10">
      <t>タイキ</t>
    </rPh>
    <rPh sb="10" eb="12">
      <t>オセン</t>
    </rPh>
    <rPh sb="13" eb="15">
      <t>ジョウキョウ</t>
    </rPh>
    <rPh sb="16" eb="18">
      <t>ハアク</t>
    </rPh>
    <rPh sb="20" eb="22">
      <t>コクミン</t>
    </rPh>
    <rPh sb="23" eb="25">
      <t>ジョウホウ</t>
    </rPh>
    <rPh sb="25" eb="27">
      <t>テイキョウ</t>
    </rPh>
    <rPh sb="34" eb="37">
      <t>ケンチクブツ</t>
    </rPh>
    <rPh sb="38" eb="40">
      <t>カイタイ</t>
    </rPh>
    <rPh sb="40" eb="41">
      <t>トウ</t>
    </rPh>
    <rPh sb="42" eb="43">
      <t>トモナ</t>
    </rPh>
    <rPh sb="44" eb="46">
      <t>ヒサン</t>
    </rPh>
    <rPh sb="47" eb="49">
      <t>ボウシ</t>
    </rPh>
    <rPh sb="51" eb="53">
      <t>タイサク</t>
    </rPh>
    <rPh sb="54" eb="56">
      <t>スイシン</t>
    </rPh>
    <phoneticPr fontId="5"/>
  </si>
  <si>
    <t>-</t>
  </si>
  <si>
    <t>-</t>
    <phoneticPr fontId="5"/>
  </si>
  <si>
    <t>-</t>
    <phoneticPr fontId="5"/>
  </si>
  <si>
    <t>-</t>
    <phoneticPr fontId="5"/>
  </si>
  <si>
    <t>環境保全調査費</t>
    <rPh sb="0" eb="2">
      <t>カンキョウ</t>
    </rPh>
    <rPh sb="2" eb="4">
      <t>ホゼン</t>
    </rPh>
    <rPh sb="4" eb="7">
      <t>チョウサヒ</t>
    </rPh>
    <phoneticPr fontId="5"/>
  </si>
  <si>
    <t>アスベスト大気濃度調査結果について、今後のアスベスト飛散防止対策を検討するための基礎資料を作成するとともに、国民に対して情報提供すること。</t>
    <rPh sb="5" eb="7">
      <t>タイキ</t>
    </rPh>
    <rPh sb="7" eb="9">
      <t>ノウド</t>
    </rPh>
    <rPh sb="9" eb="11">
      <t>チョウサ</t>
    </rPh>
    <rPh sb="11" eb="13">
      <t>ケッカ</t>
    </rPh>
    <rPh sb="18" eb="20">
      <t>コンゴ</t>
    </rPh>
    <rPh sb="26" eb="28">
      <t>ヒサン</t>
    </rPh>
    <rPh sb="28" eb="30">
      <t>ボウシ</t>
    </rPh>
    <rPh sb="30" eb="32">
      <t>タイサク</t>
    </rPh>
    <rPh sb="33" eb="35">
      <t>ケントウ</t>
    </rPh>
    <rPh sb="40" eb="42">
      <t>キソ</t>
    </rPh>
    <rPh sb="42" eb="44">
      <t>シリョウ</t>
    </rPh>
    <rPh sb="45" eb="47">
      <t>サクセイ</t>
    </rPh>
    <rPh sb="54" eb="56">
      <t>コクミン</t>
    </rPh>
    <rPh sb="57" eb="58">
      <t>タイ</t>
    </rPh>
    <rPh sb="60" eb="62">
      <t>ジョウホウ</t>
    </rPh>
    <rPh sb="62" eb="64">
      <t>テイキョウ</t>
    </rPh>
    <phoneticPr fontId="5"/>
  </si>
  <si>
    <t>調査結果の公表回数</t>
    <rPh sb="0" eb="2">
      <t>チョウサ</t>
    </rPh>
    <rPh sb="2" eb="4">
      <t>ケッカ</t>
    </rPh>
    <rPh sb="5" eb="7">
      <t>コウヒョウ</t>
    </rPh>
    <rPh sb="7" eb="9">
      <t>カイスウ</t>
    </rPh>
    <phoneticPr fontId="5"/>
  </si>
  <si>
    <t>回/年</t>
    <rPh sb="0" eb="1">
      <t>カイ</t>
    </rPh>
    <rPh sb="2" eb="3">
      <t>ネン</t>
    </rPh>
    <phoneticPr fontId="5"/>
  </si>
  <si>
    <t>平成26年度アスベスト大気濃度調査結果について（平成27年7月16日　URL：https://www.env.go.jp/press/101113.html）
平成27年度アスベスト大気濃度調査結果について（平成28年9月15日　URL：https://www.env.go.jp/press/102884.html）
平成28年度アスベスト大気濃度調査結果について（平成29年10月30日　URL：https://www.env.go.jp/press/104728.html）
平成28年熊本地震の被災地におけるアスベスト大気濃度調査の結果について（平成28年7月29日　URL：https://www.env.go.jp/press/102806.html）
平成28年熊本地震の被災地におけるアスベスト大気濃度調査（第２次）の結果について（平成28年12月6日　URL：https://www.env.go.jp/press/103299.html）
平成28年熊本地震の被災地におけるアスベスト大気濃度調査（第３次）の結果について（平成29年2月14日　URL：https://www.env.go.jp/press/103633.html）
平成28年熊本地震の被災地におけるアスベスト大気濃度調査（第４次）の結果について（平成29年3月21日　URL：https://www.env.go.jp/press/103823.html）</t>
    <rPh sb="0" eb="2">
      <t>ヘイセイ</t>
    </rPh>
    <rPh sb="4" eb="6">
      <t>ネンド</t>
    </rPh>
    <rPh sb="11" eb="13">
      <t>タイキ</t>
    </rPh>
    <rPh sb="13" eb="15">
      <t>ノウド</t>
    </rPh>
    <rPh sb="15" eb="17">
      <t>チョウサ</t>
    </rPh>
    <rPh sb="17" eb="19">
      <t>ケッカ</t>
    </rPh>
    <rPh sb="24" eb="26">
      <t>ヘイセイ</t>
    </rPh>
    <rPh sb="28" eb="29">
      <t>ネン</t>
    </rPh>
    <rPh sb="30" eb="31">
      <t>ガツ</t>
    </rPh>
    <rPh sb="33" eb="34">
      <t>ニチ</t>
    </rPh>
    <rPh sb="80" eb="82">
      <t>ヘイセイ</t>
    </rPh>
    <rPh sb="84" eb="86">
      <t>ネンド</t>
    </rPh>
    <rPh sb="91" eb="93">
      <t>タイキ</t>
    </rPh>
    <rPh sb="93" eb="95">
      <t>ノウド</t>
    </rPh>
    <rPh sb="95" eb="97">
      <t>チョウサ</t>
    </rPh>
    <rPh sb="97" eb="99">
      <t>ケッカ</t>
    </rPh>
    <rPh sb="104" eb="106">
      <t>ヘイセイ</t>
    </rPh>
    <rPh sb="108" eb="109">
      <t>ネン</t>
    </rPh>
    <rPh sb="110" eb="111">
      <t>ガツ</t>
    </rPh>
    <rPh sb="113" eb="114">
      <t>ニチ</t>
    </rPh>
    <rPh sb="241" eb="243">
      <t>ヘイセイ</t>
    </rPh>
    <rPh sb="245" eb="246">
      <t>ネン</t>
    </rPh>
    <rPh sb="246" eb="248">
      <t>クマモト</t>
    </rPh>
    <rPh sb="248" eb="250">
      <t>ジシン</t>
    </rPh>
    <rPh sb="251" eb="254">
      <t>ヒサイチ</t>
    </rPh>
    <rPh sb="263" eb="265">
      <t>タイキ</t>
    </rPh>
    <rPh sb="265" eb="267">
      <t>ノウド</t>
    </rPh>
    <rPh sb="267" eb="269">
      <t>チョウサ</t>
    </rPh>
    <rPh sb="270" eb="272">
      <t>ケッカ</t>
    </rPh>
    <rPh sb="277" eb="279">
      <t>ヘイセイ</t>
    </rPh>
    <rPh sb="281" eb="282">
      <t>ネン</t>
    </rPh>
    <rPh sb="283" eb="284">
      <t>ガツ</t>
    </rPh>
    <rPh sb="286" eb="287">
      <t>ニチ</t>
    </rPh>
    <rPh sb="362" eb="363">
      <t>ダイ</t>
    </rPh>
    <rPh sb="364" eb="365">
      <t>ジ</t>
    </rPh>
    <phoneticPr fontId="5"/>
  </si>
  <si>
    <t>アスベスト大気濃度測定実施箇所数</t>
    <rPh sb="5" eb="7">
      <t>タイキ</t>
    </rPh>
    <rPh sb="7" eb="9">
      <t>ノウド</t>
    </rPh>
    <rPh sb="9" eb="11">
      <t>ソクテイ</t>
    </rPh>
    <rPh sb="11" eb="13">
      <t>ジッシ</t>
    </rPh>
    <rPh sb="13" eb="15">
      <t>カショ</t>
    </rPh>
    <rPh sb="15" eb="16">
      <t>スウ</t>
    </rPh>
    <phoneticPr fontId="5"/>
  </si>
  <si>
    <t>モニタリング業務の契約総額（※）／モニタリング箇所数
※検討会等費用含む</t>
    <rPh sb="6" eb="8">
      <t>ギョウム</t>
    </rPh>
    <rPh sb="9" eb="11">
      <t>ケイヤク</t>
    </rPh>
    <rPh sb="11" eb="13">
      <t>ソウガク</t>
    </rPh>
    <rPh sb="23" eb="25">
      <t>カショ</t>
    </rPh>
    <rPh sb="25" eb="26">
      <t>スウ</t>
    </rPh>
    <rPh sb="28" eb="31">
      <t>ケントウカイ</t>
    </rPh>
    <rPh sb="31" eb="32">
      <t>トウ</t>
    </rPh>
    <rPh sb="32" eb="34">
      <t>ヒヨウ</t>
    </rPh>
    <rPh sb="34" eb="35">
      <t>フク</t>
    </rPh>
    <phoneticPr fontId="5"/>
  </si>
  <si>
    <t>円</t>
    <rPh sb="0" eb="1">
      <t>エン</t>
    </rPh>
    <phoneticPr fontId="5"/>
  </si>
  <si>
    <t>円/箇所</t>
    <rPh sb="0" eb="1">
      <t>エン</t>
    </rPh>
    <rPh sb="2" eb="4">
      <t>カショ</t>
    </rPh>
    <phoneticPr fontId="5"/>
  </si>
  <si>
    <t>19,386,000/129</t>
    <phoneticPr fontId="5"/>
  </si>
  <si>
    <t>37,998,914/344</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</si>
  <si>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</si>
  <si>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</si>
  <si>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アスベスト大気濃度調査において、石綿濃度が10本/L未満の地点数の割合。（％）</t>
    <rPh sb="5" eb="7">
      <t>タイキ</t>
    </rPh>
    <rPh sb="7" eb="9">
      <t>ノウド</t>
    </rPh>
    <rPh sb="9" eb="11">
      <t>チョウサ</t>
    </rPh>
    <rPh sb="16" eb="18">
      <t>イシワタ</t>
    </rPh>
    <rPh sb="18" eb="20">
      <t>ノウド</t>
    </rPh>
    <rPh sb="23" eb="24">
      <t>ホン</t>
    </rPh>
    <rPh sb="26" eb="28">
      <t>ミマン</t>
    </rPh>
    <rPh sb="29" eb="31">
      <t>チテン</t>
    </rPh>
    <rPh sb="31" eb="32">
      <t>スウ</t>
    </rPh>
    <rPh sb="33" eb="35">
      <t>ワリアイ</t>
    </rPh>
    <phoneticPr fontId="5"/>
  </si>
  <si>
    <t>％</t>
    <phoneticPr fontId="5"/>
  </si>
  <si>
    <t>％</t>
    <phoneticPr fontId="5"/>
  </si>
  <si>
    <t>-</t>
    <phoneticPr fontId="5"/>
  </si>
  <si>
    <t>アスベストによる健康被害の防止を通じ、大気汚染の改善による人の健康の保護及び生活環境の保全に寄与する。</t>
    <rPh sb="8" eb="10">
      <t>ケンコウ</t>
    </rPh>
    <rPh sb="10" eb="12">
      <t>ヒガイ</t>
    </rPh>
    <rPh sb="13" eb="15">
      <t>ボウシ</t>
    </rPh>
    <rPh sb="16" eb="17">
      <t>ツウ</t>
    </rPh>
    <rPh sb="19" eb="21">
      <t>タイキ</t>
    </rPh>
    <rPh sb="21" eb="23">
      <t>オセン</t>
    </rPh>
    <rPh sb="24" eb="26">
      <t>カイゼン</t>
    </rPh>
    <rPh sb="29" eb="30">
      <t>ヒト</t>
    </rPh>
    <rPh sb="31" eb="33">
      <t>ケンコウ</t>
    </rPh>
    <rPh sb="34" eb="36">
      <t>ホゴ</t>
    </rPh>
    <rPh sb="36" eb="37">
      <t>オヨ</t>
    </rPh>
    <rPh sb="38" eb="40">
      <t>セイカツ</t>
    </rPh>
    <rPh sb="40" eb="42">
      <t>カンキョウ</t>
    </rPh>
    <rPh sb="43" eb="45">
      <t>ホゼン</t>
    </rPh>
    <rPh sb="46" eb="48">
      <t>キヨ</t>
    </rPh>
    <phoneticPr fontId="5"/>
  </si>
  <si>
    <t>-</t>
    <phoneticPr fontId="5"/>
  </si>
  <si>
    <t>-</t>
    <phoneticPr fontId="5"/>
  </si>
  <si>
    <t>-</t>
    <phoneticPr fontId="5"/>
  </si>
  <si>
    <t>○</t>
    <phoneticPr fontId="5"/>
  </si>
  <si>
    <t>○</t>
    <phoneticPr fontId="5"/>
  </si>
  <si>
    <t>有</t>
    <rPh sb="0" eb="1">
      <t>ア</t>
    </rPh>
    <phoneticPr fontId="5"/>
  </si>
  <si>
    <t>‐</t>
  </si>
  <si>
    <t>○</t>
    <phoneticPr fontId="5"/>
  </si>
  <si>
    <t>アスベストの飛散防止対策は国民の大きな関心事項である。</t>
    <rPh sb="6" eb="8">
      <t>ヒサン</t>
    </rPh>
    <rPh sb="8" eb="10">
      <t>ボウシ</t>
    </rPh>
    <rPh sb="10" eb="12">
      <t>タイサク</t>
    </rPh>
    <rPh sb="13" eb="15">
      <t>コクミン</t>
    </rPh>
    <rPh sb="16" eb="17">
      <t>オオ</t>
    </rPh>
    <rPh sb="19" eb="21">
      <t>カンシン</t>
    </rPh>
    <rPh sb="21" eb="23">
      <t>ジコウ</t>
    </rPh>
    <phoneticPr fontId="5"/>
  </si>
  <si>
    <t>関係閣僚会合で決定された「アスベスト問題に係る総合対策」に基づき、国の責務として、アスベストの飛散防止対策、実態把握及び国民に対する情報提供を行う必要がある。</t>
    <rPh sb="0" eb="2">
      <t>カンケイ</t>
    </rPh>
    <rPh sb="2" eb="4">
      <t>カクリョウ</t>
    </rPh>
    <rPh sb="4" eb="6">
      <t>カイゴウ</t>
    </rPh>
    <rPh sb="7" eb="9">
      <t>ケッテイ</t>
    </rPh>
    <rPh sb="18" eb="20">
      <t>モンダイ</t>
    </rPh>
    <rPh sb="21" eb="22">
      <t>カカ</t>
    </rPh>
    <rPh sb="23" eb="25">
      <t>ソウゴウ</t>
    </rPh>
    <rPh sb="25" eb="27">
      <t>タイサク</t>
    </rPh>
    <rPh sb="29" eb="30">
      <t>モト</t>
    </rPh>
    <rPh sb="33" eb="34">
      <t>クニ</t>
    </rPh>
    <rPh sb="35" eb="37">
      <t>セキム</t>
    </rPh>
    <rPh sb="47" eb="49">
      <t>ヒサン</t>
    </rPh>
    <rPh sb="49" eb="51">
      <t>ボウシ</t>
    </rPh>
    <rPh sb="51" eb="53">
      <t>タイサク</t>
    </rPh>
    <rPh sb="54" eb="56">
      <t>ジッタイ</t>
    </rPh>
    <rPh sb="56" eb="58">
      <t>ハアク</t>
    </rPh>
    <rPh sb="58" eb="59">
      <t>オヨ</t>
    </rPh>
    <rPh sb="60" eb="62">
      <t>コクミン</t>
    </rPh>
    <rPh sb="63" eb="64">
      <t>タイ</t>
    </rPh>
    <rPh sb="66" eb="68">
      <t>ジョウホウ</t>
    </rPh>
    <rPh sb="68" eb="70">
      <t>テイキョウ</t>
    </rPh>
    <rPh sb="71" eb="72">
      <t>オコナ</t>
    </rPh>
    <rPh sb="73" eb="75">
      <t>ヒツヨウ</t>
    </rPh>
    <phoneticPr fontId="5"/>
  </si>
  <si>
    <t>一般大気環境中のアスベスト濃度は、低い濃度を維持しているが、建築物の解体現場等からアスベストの飛散が確認されているため、国の責務として、引き続き状況の把握に努め、対策を講じる必要がある。</t>
    <rPh sb="0" eb="2">
      <t>イッパン</t>
    </rPh>
    <rPh sb="2" eb="4">
      <t>タイキ</t>
    </rPh>
    <rPh sb="4" eb="7">
      <t>カンキョウチュウ</t>
    </rPh>
    <rPh sb="13" eb="15">
      <t>ノウド</t>
    </rPh>
    <rPh sb="17" eb="18">
      <t>ヒク</t>
    </rPh>
    <rPh sb="19" eb="21">
      <t>ノウド</t>
    </rPh>
    <rPh sb="22" eb="24">
      <t>イジ</t>
    </rPh>
    <rPh sb="30" eb="33">
      <t>ケンチクブツ</t>
    </rPh>
    <rPh sb="34" eb="36">
      <t>カイタイ</t>
    </rPh>
    <rPh sb="36" eb="38">
      <t>ゲンバ</t>
    </rPh>
    <rPh sb="38" eb="39">
      <t>トウ</t>
    </rPh>
    <rPh sb="47" eb="49">
      <t>ヒサン</t>
    </rPh>
    <rPh sb="50" eb="52">
      <t>カクニン</t>
    </rPh>
    <rPh sb="60" eb="61">
      <t>クニ</t>
    </rPh>
    <rPh sb="62" eb="64">
      <t>セキム</t>
    </rPh>
    <rPh sb="68" eb="69">
      <t>ヒ</t>
    </rPh>
    <rPh sb="70" eb="71">
      <t>ツヅ</t>
    </rPh>
    <rPh sb="72" eb="74">
      <t>ジョウキョウ</t>
    </rPh>
    <rPh sb="75" eb="77">
      <t>ハアク</t>
    </rPh>
    <rPh sb="78" eb="79">
      <t>ツト</t>
    </rPh>
    <rPh sb="81" eb="83">
      <t>タイサク</t>
    </rPh>
    <rPh sb="84" eb="85">
      <t>コウ</t>
    </rPh>
    <rPh sb="87" eb="89">
      <t>ヒツヨウ</t>
    </rPh>
    <phoneticPr fontId="5"/>
  </si>
  <si>
    <t>サンプリング及び分析に係る業務について競争入札を実施しているため、コスト等の水準は妥当である。</t>
    <rPh sb="6" eb="7">
      <t>オヨ</t>
    </rPh>
    <rPh sb="8" eb="10">
      <t>ブンセキ</t>
    </rPh>
    <rPh sb="11" eb="12">
      <t>カカ</t>
    </rPh>
    <rPh sb="13" eb="15">
      <t>ギョウム</t>
    </rPh>
    <rPh sb="19" eb="21">
      <t>キョウソウ</t>
    </rPh>
    <rPh sb="21" eb="23">
      <t>ニュウサツ</t>
    </rPh>
    <rPh sb="24" eb="26">
      <t>ジッシ</t>
    </rPh>
    <rPh sb="36" eb="37">
      <t>トウ</t>
    </rPh>
    <rPh sb="38" eb="40">
      <t>スイジュン</t>
    </rPh>
    <rPh sb="41" eb="43">
      <t>ダトウ</t>
    </rPh>
    <phoneticPr fontId="5"/>
  </si>
  <si>
    <t>資金の流れ、費目、使途は合理的かつ適切である。</t>
    <rPh sb="0" eb="2">
      <t>シキン</t>
    </rPh>
    <rPh sb="3" eb="4">
      <t>ナガ</t>
    </rPh>
    <rPh sb="6" eb="8">
      <t>ヒモク</t>
    </rPh>
    <rPh sb="9" eb="11">
      <t>シト</t>
    </rPh>
    <rPh sb="12" eb="15">
      <t>ゴウリテキ</t>
    </rPh>
    <rPh sb="17" eb="19">
      <t>テキセツ</t>
    </rPh>
    <phoneticPr fontId="5"/>
  </si>
  <si>
    <t>サンプリング及び分析に係る費用について、必要十分なものに限定した予定価格を設定した上で、競争入札を実施している。</t>
    <rPh sb="6" eb="7">
      <t>オヨ</t>
    </rPh>
    <rPh sb="8" eb="10">
      <t>ブンセキ</t>
    </rPh>
    <rPh sb="11" eb="12">
      <t>カカ</t>
    </rPh>
    <rPh sb="13" eb="15">
      <t>ヒヨウ</t>
    </rPh>
    <rPh sb="20" eb="22">
      <t>ヒツヨウ</t>
    </rPh>
    <rPh sb="22" eb="24">
      <t>ジュウブン</t>
    </rPh>
    <rPh sb="28" eb="30">
      <t>ゲンテイ</t>
    </rPh>
    <rPh sb="32" eb="34">
      <t>ヨテイ</t>
    </rPh>
    <rPh sb="34" eb="36">
      <t>カカク</t>
    </rPh>
    <rPh sb="37" eb="39">
      <t>セッテイ</t>
    </rPh>
    <rPh sb="41" eb="42">
      <t>ウエ</t>
    </rPh>
    <rPh sb="44" eb="46">
      <t>キョウソウ</t>
    </rPh>
    <rPh sb="46" eb="48">
      <t>ニュウサツ</t>
    </rPh>
    <rPh sb="49" eb="51">
      <t>ジッシ</t>
    </rPh>
    <phoneticPr fontId="5"/>
  </si>
  <si>
    <t>成果目標に見合った実績となっている。</t>
    <rPh sb="0" eb="2">
      <t>セイカ</t>
    </rPh>
    <rPh sb="2" eb="4">
      <t>モクヒョウ</t>
    </rPh>
    <rPh sb="5" eb="7">
      <t>ミア</t>
    </rPh>
    <rPh sb="9" eb="11">
      <t>ジッセキ</t>
    </rPh>
    <phoneticPr fontId="5"/>
  </si>
  <si>
    <t>毎年度、専門家による調査検討会を開催し、より効果的な事業の実施に努めている。</t>
    <rPh sb="0" eb="3">
      <t>マイネンド</t>
    </rPh>
    <rPh sb="4" eb="7">
      <t>センモンカ</t>
    </rPh>
    <rPh sb="10" eb="12">
      <t>チョウサ</t>
    </rPh>
    <rPh sb="12" eb="14">
      <t>ケントウ</t>
    </rPh>
    <rPh sb="14" eb="15">
      <t>カイ</t>
    </rPh>
    <rPh sb="16" eb="18">
      <t>カイサイ</t>
    </rPh>
    <rPh sb="22" eb="25">
      <t>コウカテキ</t>
    </rPh>
    <rPh sb="26" eb="28">
      <t>ジギョウ</t>
    </rPh>
    <rPh sb="29" eb="31">
      <t>ジッシ</t>
    </rPh>
    <rPh sb="32" eb="33">
      <t>ツト</t>
    </rPh>
    <phoneticPr fontId="5"/>
  </si>
  <si>
    <t>毎年度、専門家による調査検討会を開催し、より効果的な事業の実施に努めている。ほぼ見込み通りのアスベスト大気濃度測定を実施している。</t>
    <rPh sb="0" eb="3">
      <t>マイネンド</t>
    </rPh>
    <rPh sb="4" eb="7">
      <t>センモンカ</t>
    </rPh>
    <rPh sb="10" eb="12">
      <t>チョウサ</t>
    </rPh>
    <rPh sb="12" eb="14">
      <t>ケントウ</t>
    </rPh>
    <rPh sb="14" eb="15">
      <t>カイ</t>
    </rPh>
    <rPh sb="16" eb="18">
      <t>カイサイ</t>
    </rPh>
    <rPh sb="22" eb="25">
      <t>コウカテキ</t>
    </rPh>
    <rPh sb="26" eb="28">
      <t>ジギョウ</t>
    </rPh>
    <rPh sb="29" eb="31">
      <t>ジッシ</t>
    </rPh>
    <rPh sb="32" eb="33">
      <t>ツト</t>
    </rPh>
    <rPh sb="40" eb="42">
      <t>ミコ</t>
    </rPh>
    <rPh sb="43" eb="44">
      <t>ドオ</t>
    </rPh>
    <rPh sb="51" eb="53">
      <t>タイキ</t>
    </rPh>
    <rPh sb="53" eb="55">
      <t>ノウド</t>
    </rPh>
    <rPh sb="55" eb="57">
      <t>ソクテイ</t>
    </rPh>
    <rPh sb="58" eb="60">
      <t>ジッシ</t>
    </rPh>
    <phoneticPr fontId="5"/>
  </si>
  <si>
    <t>-</t>
    <phoneticPr fontId="5"/>
  </si>
  <si>
    <t>034</t>
    <phoneticPr fontId="5"/>
  </si>
  <si>
    <t>035</t>
    <phoneticPr fontId="5"/>
  </si>
  <si>
    <t>082</t>
    <phoneticPr fontId="5"/>
  </si>
  <si>
    <t>086</t>
    <phoneticPr fontId="5"/>
  </si>
  <si>
    <t>095</t>
    <phoneticPr fontId="5"/>
  </si>
  <si>
    <t>093</t>
    <phoneticPr fontId="5"/>
  </si>
  <si>
    <t>-</t>
    <phoneticPr fontId="5"/>
  </si>
  <si>
    <t>-</t>
    <phoneticPr fontId="5"/>
  </si>
  <si>
    <t>-</t>
    <phoneticPr fontId="5"/>
  </si>
  <si>
    <t>25,624,064/148</t>
    <phoneticPr fontId="5"/>
  </si>
  <si>
    <t>A.㈱環境管理センター</t>
    <rPh sb="3" eb="5">
      <t>カンキョウ</t>
    </rPh>
    <rPh sb="5" eb="7">
      <t>カンリ</t>
    </rPh>
    <phoneticPr fontId="5"/>
  </si>
  <si>
    <t>B.ユーロフィン日本総研㈱</t>
    <rPh sb="8" eb="10">
      <t>ニホン</t>
    </rPh>
    <rPh sb="10" eb="12">
      <t>ソウケン</t>
    </rPh>
    <phoneticPr fontId="5"/>
  </si>
  <si>
    <t>C.㈱環境管理センター</t>
    <rPh sb="3" eb="5">
      <t>カンキョウ</t>
    </rPh>
    <rPh sb="5" eb="7">
      <t>カンリ</t>
    </rPh>
    <phoneticPr fontId="5"/>
  </si>
  <si>
    <t>D.㈱ペスコ</t>
    <phoneticPr fontId="5"/>
  </si>
  <si>
    <t>E.㈱フォーラムワン</t>
    <phoneticPr fontId="5"/>
  </si>
  <si>
    <t>F.㈱環境管理センター</t>
    <rPh sb="3" eb="5">
      <t>カンキョウ</t>
    </rPh>
    <rPh sb="5" eb="7">
      <t>カンリ</t>
    </rPh>
    <phoneticPr fontId="5"/>
  </si>
  <si>
    <t>人件費</t>
    <rPh sb="0" eb="3">
      <t>ジンケンヒ</t>
    </rPh>
    <phoneticPr fontId="5"/>
  </si>
  <si>
    <t>旅費</t>
    <rPh sb="0" eb="2">
      <t>リョヒ</t>
    </rPh>
    <phoneticPr fontId="5"/>
  </si>
  <si>
    <t>諸謝金</t>
    <rPh sb="0" eb="3">
      <t>ショシャキン</t>
    </rPh>
    <phoneticPr fontId="5"/>
  </si>
  <si>
    <t>会議費</t>
    <rPh sb="0" eb="3">
      <t>カイギヒ</t>
    </rPh>
    <phoneticPr fontId="5"/>
  </si>
  <si>
    <t>その他</t>
    <rPh sb="2" eb="3">
      <t>タ</t>
    </rPh>
    <phoneticPr fontId="5"/>
  </si>
  <si>
    <t>計画検討、運営等</t>
    <rPh sb="0" eb="2">
      <t>ケイカク</t>
    </rPh>
    <rPh sb="2" eb="4">
      <t>ケントウ</t>
    </rPh>
    <rPh sb="5" eb="7">
      <t>ウンエイ</t>
    </rPh>
    <rPh sb="7" eb="8">
      <t>トウ</t>
    </rPh>
    <phoneticPr fontId="5"/>
  </si>
  <si>
    <t>委員旅費等</t>
    <rPh sb="0" eb="2">
      <t>イイン</t>
    </rPh>
    <rPh sb="2" eb="4">
      <t>リョヒ</t>
    </rPh>
    <rPh sb="4" eb="5">
      <t>トウ</t>
    </rPh>
    <phoneticPr fontId="5"/>
  </si>
  <si>
    <t>謝金</t>
    <rPh sb="0" eb="2">
      <t>シャキン</t>
    </rPh>
    <phoneticPr fontId="5"/>
  </si>
  <si>
    <t>会場使用料、資材借料等</t>
    <rPh sb="0" eb="2">
      <t>カイジョウ</t>
    </rPh>
    <rPh sb="2" eb="5">
      <t>シヨウリョウ</t>
    </rPh>
    <rPh sb="6" eb="8">
      <t>シザイ</t>
    </rPh>
    <rPh sb="8" eb="10">
      <t>シャクリョウ</t>
    </rPh>
    <rPh sb="10" eb="11">
      <t>トウ</t>
    </rPh>
    <phoneticPr fontId="5"/>
  </si>
  <si>
    <t>消費税等</t>
    <rPh sb="0" eb="3">
      <t>ショウヒゼイ</t>
    </rPh>
    <rPh sb="3" eb="4">
      <t>トウ</t>
    </rPh>
    <phoneticPr fontId="5"/>
  </si>
  <si>
    <t>印刷製本費</t>
    <rPh sb="0" eb="2">
      <t>インサツ</t>
    </rPh>
    <rPh sb="2" eb="4">
      <t>セイホン</t>
    </rPh>
    <rPh sb="4" eb="5">
      <t>ヒ</t>
    </rPh>
    <phoneticPr fontId="5"/>
  </si>
  <si>
    <t>検討会、説明会の運営等</t>
    <rPh sb="0" eb="3">
      <t>ケントウカイ</t>
    </rPh>
    <rPh sb="4" eb="7">
      <t>セツメイカイ</t>
    </rPh>
    <rPh sb="8" eb="10">
      <t>ウンエイ</t>
    </rPh>
    <rPh sb="10" eb="11">
      <t>トウ</t>
    </rPh>
    <phoneticPr fontId="5"/>
  </si>
  <si>
    <t>マニュアル製本費等</t>
    <rPh sb="5" eb="7">
      <t>セイホン</t>
    </rPh>
    <rPh sb="7" eb="8">
      <t>ヒ</t>
    </rPh>
    <rPh sb="8" eb="9">
      <t>トウ</t>
    </rPh>
    <phoneticPr fontId="5"/>
  </si>
  <si>
    <t>計画検討、検討会の運営等</t>
    <rPh sb="0" eb="2">
      <t>ケイカク</t>
    </rPh>
    <rPh sb="2" eb="4">
      <t>ケントウ</t>
    </rPh>
    <rPh sb="5" eb="8">
      <t>ケントウカイ</t>
    </rPh>
    <rPh sb="9" eb="11">
      <t>ウンエイ</t>
    </rPh>
    <rPh sb="11" eb="12">
      <t>トウ</t>
    </rPh>
    <phoneticPr fontId="5"/>
  </si>
  <si>
    <t>分析・測定</t>
    <rPh sb="0" eb="2">
      <t>ブンセキ</t>
    </rPh>
    <rPh sb="3" eb="5">
      <t>ソクテイ</t>
    </rPh>
    <phoneticPr fontId="5"/>
  </si>
  <si>
    <t>分析費</t>
    <rPh sb="0" eb="2">
      <t>ブンセキ</t>
    </rPh>
    <rPh sb="2" eb="3">
      <t>ヒ</t>
    </rPh>
    <phoneticPr fontId="5"/>
  </si>
  <si>
    <t>計画検討、調査等</t>
    <rPh sb="0" eb="2">
      <t>ケイカク</t>
    </rPh>
    <rPh sb="2" eb="4">
      <t>ケントウ</t>
    </rPh>
    <rPh sb="5" eb="7">
      <t>チョウサ</t>
    </rPh>
    <rPh sb="7" eb="8">
      <t>トウ</t>
    </rPh>
    <phoneticPr fontId="5"/>
  </si>
  <si>
    <t>現地調査等</t>
    <rPh sb="0" eb="2">
      <t>ゲンチ</t>
    </rPh>
    <rPh sb="2" eb="4">
      <t>チョウサ</t>
    </rPh>
    <rPh sb="4" eb="5">
      <t>トウ</t>
    </rPh>
    <phoneticPr fontId="5"/>
  </si>
  <si>
    <t>借損料</t>
    <rPh sb="0" eb="3">
      <t>シャクソンリョウ</t>
    </rPh>
    <phoneticPr fontId="5"/>
  </si>
  <si>
    <t>機器損料等</t>
    <rPh sb="0" eb="2">
      <t>キキ</t>
    </rPh>
    <rPh sb="2" eb="4">
      <t>ソンリョウ</t>
    </rPh>
    <rPh sb="4" eb="5">
      <t>トウ</t>
    </rPh>
    <phoneticPr fontId="5"/>
  </si>
  <si>
    <t>借損料</t>
    <rPh sb="0" eb="1">
      <t>シャク</t>
    </rPh>
    <rPh sb="1" eb="3">
      <t>ソンリョウ</t>
    </rPh>
    <phoneticPr fontId="5"/>
  </si>
  <si>
    <t>その他</t>
    <rPh sb="2" eb="3">
      <t>タ</t>
    </rPh>
    <phoneticPr fontId="5"/>
  </si>
  <si>
    <t>機器損料等</t>
    <rPh sb="0" eb="2">
      <t>キキ</t>
    </rPh>
    <rPh sb="2" eb="4">
      <t>ソンリョウ</t>
    </rPh>
    <rPh sb="4" eb="5">
      <t>トウ</t>
    </rPh>
    <phoneticPr fontId="5"/>
  </si>
  <si>
    <t>雑役務費</t>
    <rPh sb="0" eb="1">
      <t>ザツ</t>
    </rPh>
    <rPh sb="1" eb="4">
      <t>エキムヒ</t>
    </rPh>
    <phoneticPr fontId="5"/>
  </si>
  <si>
    <t>講演会の運営等</t>
    <rPh sb="0" eb="3">
      <t>コウエンカイ</t>
    </rPh>
    <rPh sb="4" eb="6">
      <t>ウンエイ</t>
    </rPh>
    <rPh sb="6" eb="7">
      <t>トウ</t>
    </rPh>
    <phoneticPr fontId="5"/>
  </si>
  <si>
    <t>講師等旅費</t>
    <rPh sb="0" eb="2">
      <t>コウシ</t>
    </rPh>
    <rPh sb="2" eb="3">
      <t>トウ</t>
    </rPh>
    <rPh sb="3" eb="5">
      <t>リョヒ</t>
    </rPh>
    <phoneticPr fontId="5"/>
  </si>
  <si>
    <t>会場借料等</t>
    <rPh sb="0" eb="2">
      <t>カイジョウ</t>
    </rPh>
    <rPh sb="2" eb="4">
      <t>シャクリョウ</t>
    </rPh>
    <rPh sb="4" eb="5">
      <t>トウ</t>
    </rPh>
    <phoneticPr fontId="5"/>
  </si>
  <si>
    <t>講習会テキスト等</t>
    <rPh sb="0" eb="3">
      <t>コウシュウカイ</t>
    </rPh>
    <rPh sb="7" eb="8">
      <t>トウ</t>
    </rPh>
    <phoneticPr fontId="5"/>
  </si>
  <si>
    <t>㈱環境管理センター</t>
    <rPh sb="1" eb="3">
      <t>カンキョウ</t>
    </rPh>
    <rPh sb="3" eb="5">
      <t>カンリ</t>
    </rPh>
    <phoneticPr fontId="5"/>
  </si>
  <si>
    <t>ユーロフィン日本総研㈱</t>
    <rPh sb="6" eb="8">
      <t>ニホン</t>
    </rPh>
    <rPh sb="8" eb="10">
      <t>ソウケン</t>
    </rPh>
    <phoneticPr fontId="5"/>
  </si>
  <si>
    <t>㈱ペスコ</t>
    <phoneticPr fontId="5"/>
  </si>
  <si>
    <t>㈱フォーラムワン</t>
    <phoneticPr fontId="5"/>
  </si>
  <si>
    <t>アスベスト大気濃度測定の進行管理等</t>
    <rPh sb="5" eb="7">
      <t>タイキ</t>
    </rPh>
    <rPh sb="7" eb="9">
      <t>ノウド</t>
    </rPh>
    <rPh sb="9" eb="11">
      <t>ソクテイ</t>
    </rPh>
    <rPh sb="12" eb="14">
      <t>シンコウ</t>
    </rPh>
    <rPh sb="14" eb="16">
      <t>カンリ</t>
    </rPh>
    <rPh sb="16" eb="17">
      <t>トウ</t>
    </rPh>
    <phoneticPr fontId="5"/>
  </si>
  <si>
    <t>アスベスト大気濃度測定の実施</t>
    <rPh sb="5" eb="7">
      <t>タイキ</t>
    </rPh>
    <rPh sb="7" eb="9">
      <t>ノウド</t>
    </rPh>
    <rPh sb="9" eb="11">
      <t>ソクテイ</t>
    </rPh>
    <rPh sb="12" eb="14">
      <t>ジッシ</t>
    </rPh>
    <phoneticPr fontId="5"/>
  </si>
  <si>
    <t>調査業務（特定建築材料以外のアスベスト建材の飛散性）</t>
    <rPh sb="0" eb="2">
      <t>チョウサ</t>
    </rPh>
    <rPh sb="2" eb="4">
      <t>ギョウム</t>
    </rPh>
    <rPh sb="5" eb="7">
      <t>トクテイ</t>
    </rPh>
    <rPh sb="7" eb="9">
      <t>ケンチク</t>
    </rPh>
    <rPh sb="9" eb="11">
      <t>ザイリョウ</t>
    </rPh>
    <rPh sb="11" eb="13">
      <t>イガイ</t>
    </rPh>
    <rPh sb="19" eb="21">
      <t>ケンザイ</t>
    </rPh>
    <rPh sb="22" eb="25">
      <t>ヒサンセイ</t>
    </rPh>
    <phoneticPr fontId="5"/>
  </si>
  <si>
    <t>調査業務（マニュアル改定等の検討）</t>
    <rPh sb="0" eb="2">
      <t>チョウサ</t>
    </rPh>
    <rPh sb="2" eb="4">
      <t>ギョウム</t>
    </rPh>
    <rPh sb="10" eb="12">
      <t>カイテイ</t>
    </rPh>
    <rPh sb="12" eb="13">
      <t>トウ</t>
    </rPh>
    <rPh sb="14" eb="16">
      <t>ケントウ</t>
    </rPh>
    <phoneticPr fontId="5"/>
  </si>
  <si>
    <t>講習会の運営業務（改正大気汚染防止法に係る技術講習会）</t>
    <rPh sb="0" eb="3">
      <t>コウシュウカイ</t>
    </rPh>
    <rPh sb="4" eb="6">
      <t>ウンエイ</t>
    </rPh>
    <rPh sb="6" eb="8">
      <t>ギョウム</t>
    </rPh>
    <rPh sb="9" eb="11">
      <t>カイセイ</t>
    </rPh>
    <rPh sb="11" eb="13">
      <t>タイキ</t>
    </rPh>
    <rPh sb="13" eb="15">
      <t>オセン</t>
    </rPh>
    <rPh sb="15" eb="18">
      <t>ボウシホウ</t>
    </rPh>
    <rPh sb="19" eb="20">
      <t>カカ</t>
    </rPh>
    <rPh sb="21" eb="23">
      <t>ギジュツ</t>
    </rPh>
    <rPh sb="23" eb="26">
      <t>コウシュウカイ</t>
    </rPh>
    <phoneticPr fontId="5"/>
  </si>
  <si>
    <t>調査業務（石綿の飛散防止対策）</t>
    <rPh sb="0" eb="2">
      <t>チョウサ</t>
    </rPh>
    <rPh sb="2" eb="4">
      <t>ギョウム</t>
    </rPh>
    <rPh sb="5" eb="7">
      <t>イシワタ</t>
    </rPh>
    <rPh sb="8" eb="10">
      <t>ヒサン</t>
    </rPh>
    <rPh sb="10" eb="12">
      <t>ボウシ</t>
    </rPh>
    <rPh sb="12" eb="14">
      <t>タイサク</t>
    </rPh>
    <phoneticPr fontId="5"/>
  </si>
  <si>
    <t>-</t>
    <phoneticPr fontId="5"/>
  </si>
  <si>
    <t>-</t>
    <phoneticPr fontId="5"/>
  </si>
  <si>
    <t>-</t>
    <phoneticPr fontId="5"/>
  </si>
  <si>
    <t>無</t>
  </si>
  <si>
    <t>一般競争により支出先を選定しており、前年度一者応札だったものは、公告期間を延長する等の改善を図り、適切な競争に努めたが、一者応札が発生した。
一者応札の改善に向けて、引き続き公告期間の延長等の見直しを図り、適正な競争の実施に努める。</t>
    <rPh sb="0" eb="2">
      <t>イッパン</t>
    </rPh>
    <rPh sb="2" eb="4">
      <t>キョウソウ</t>
    </rPh>
    <rPh sb="7" eb="9">
      <t>シシュツ</t>
    </rPh>
    <rPh sb="9" eb="10">
      <t>サキ</t>
    </rPh>
    <rPh sb="11" eb="13">
      <t>センテイ</t>
    </rPh>
    <rPh sb="18" eb="21">
      <t>ゼンネンド</t>
    </rPh>
    <rPh sb="21" eb="22">
      <t>イッ</t>
    </rPh>
    <rPh sb="22" eb="23">
      <t>シャ</t>
    </rPh>
    <rPh sb="23" eb="25">
      <t>オウサツ</t>
    </rPh>
    <rPh sb="32" eb="34">
      <t>コウコク</t>
    </rPh>
    <rPh sb="34" eb="36">
      <t>キカン</t>
    </rPh>
    <rPh sb="37" eb="39">
      <t>エンチョウ</t>
    </rPh>
    <rPh sb="41" eb="42">
      <t>トウ</t>
    </rPh>
    <rPh sb="43" eb="45">
      <t>カイゼン</t>
    </rPh>
    <rPh sb="46" eb="47">
      <t>ハカ</t>
    </rPh>
    <rPh sb="49" eb="51">
      <t>テキセツ</t>
    </rPh>
    <rPh sb="52" eb="54">
      <t>キョウソウ</t>
    </rPh>
    <rPh sb="55" eb="56">
      <t>ツト</t>
    </rPh>
    <rPh sb="60" eb="61">
      <t>イッ</t>
    </rPh>
    <rPh sb="61" eb="62">
      <t>シャ</t>
    </rPh>
    <rPh sb="62" eb="64">
      <t>オウサツ</t>
    </rPh>
    <rPh sb="65" eb="67">
      <t>ハッセイ</t>
    </rPh>
    <rPh sb="71" eb="72">
      <t>イッ</t>
    </rPh>
    <rPh sb="72" eb="73">
      <t>シャ</t>
    </rPh>
    <rPh sb="73" eb="75">
      <t>オウサツ</t>
    </rPh>
    <rPh sb="76" eb="78">
      <t>カイゼン</t>
    </rPh>
    <rPh sb="79" eb="80">
      <t>ム</t>
    </rPh>
    <rPh sb="83" eb="84">
      <t>ヒ</t>
    </rPh>
    <rPh sb="85" eb="86">
      <t>ツヅ</t>
    </rPh>
    <rPh sb="87" eb="89">
      <t>コウコク</t>
    </rPh>
    <rPh sb="89" eb="91">
      <t>キカン</t>
    </rPh>
    <rPh sb="92" eb="94">
      <t>エンチョウ</t>
    </rPh>
    <rPh sb="94" eb="95">
      <t>トウ</t>
    </rPh>
    <rPh sb="96" eb="98">
      <t>ミナオ</t>
    </rPh>
    <rPh sb="100" eb="101">
      <t>ハカ</t>
    </rPh>
    <rPh sb="103" eb="105">
      <t>テキセイ</t>
    </rPh>
    <rPh sb="106" eb="108">
      <t>キョウソウ</t>
    </rPh>
    <rPh sb="109" eb="111">
      <t>ジッシ</t>
    </rPh>
    <rPh sb="112" eb="113">
      <t>ツト</t>
    </rPh>
    <phoneticPr fontId="5"/>
  </si>
  <si>
    <t>30,240,000/206</t>
    <phoneticPr fontId="5"/>
  </si>
  <si>
    <t>046</t>
    <phoneticPr fontId="5"/>
  </si>
  <si>
    <t>-</t>
    <phoneticPr fontId="5"/>
  </si>
  <si>
    <t>大気環境中におけるアスベスト濃度を全国で測定し、アスベストによる大気汚染の状況を把握する。また、得られた知見からアスベスト飛散防止対策のさらなる推進を行う。</t>
    <rPh sb="0" eb="2">
      <t>タイキ</t>
    </rPh>
    <rPh sb="2" eb="4">
      <t>カンキョウ</t>
    </rPh>
    <rPh sb="4" eb="5">
      <t>チュウ</t>
    </rPh>
    <rPh sb="14" eb="16">
      <t>ノウド</t>
    </rPh>
    <rPh sb="17" eb="19">
      <t>ゼンコク</t>
    </rPh>
    <rPh sb="20" eb="22">
      <t>ソクテイ</t>
    </rPh>
    <rPh sb="32" eb="34">
      <t>タイキ</t>
    </rPh>
    <rPh sb="34" eb="36">
      <t>オセン</t>
    </rPh>
    <rPh sb="37" eb="39">
      <t>ジョウキョウ</t>
    </rPh>
    <rPh sb="40" eb="42">
      <t>ハアク</t>
    </rPh>
    <rPh sb="48" eb="49">
      <t>エ</t>
    </rPh>
    <rPh sb="52" eb="54">
      <t>チケン</t>
    </rPh>
    <rPh sb="61" eb="63">
      <t>ヒサン</t>
    </rPh>
    <rPh sb="63" eb="65">
      <t>ボウシ</t>
    </rPh>
    <rPh sb="65" eb="67">
      <t>タイサク</t>
    </rPh>
    <rPh sb="72" eb="74">
      <t>スイシン</t>
    </rPh>
    <rPh sb="75" eb="76">
      <t>オコナ</t>
    </rPh>
    <phoneticPr fontId="5"/>
  </si>
  <si>
    <t>測定結果を毎年公表するとともに、本事業で実施している検討会の議論を踏まえ、アスベストモニタリングマニュアルや災害時における石綿飛散防止に係る取扱いマニュアルを改訂するなど、成果物を十分に活用している。</t>
    <rPh sb="0" eb="2">
      <t>ソクテイ</t>
    </rPh>
    <rPh sb="2" eb="4">
      <t>ケッカ</t>
    </rPh>
    <rPh sb="5" eb="7">
      <t>マイトシ</t>
    </rPh>
    <rPh sb="7" eb="9">
      <t>コウヒョウ</t>
    </rPh>
    <rPh sb="16" eb="17">
      <t>ホン</t>
    </rPh>
    <rPh sb="17" eb="19">
      <t>ジギョウ</t>
    </rPh>
    <rPh sb="20" eb="22">
      <t>ジッシ</t>
    </rPh>
    <rPh sb="26" eb="29">
      <t>ケントウカイ</t>
    </rPh>
    <rPh sb="30" eb="32">
      <t>ギロン</t>
    </rPh>
    <rPh sb="33" eb="34">
      <t>フ</t>
    </rPh>
    <rPh sb="54" eb="56">
      <t>サイガイ</t>
    </rPh>
    <rPh sb="56" eb="57">
      <t>ジ</t>
    </rPh>
    <rPh sb="61" eb="63">
      <t>イシワタ</t>
    </rPh>
    <rPh sb="63" eb="65">
      <t>ヒサン</t>
    </rPh>
    <rPh sb="65" eb="67">
      <t>ボウシ</t>
    </rPh>
    <rPh sb="68" eb="69">
      <t>カカワ</t>
    </rPh>
    <rPh sb="70" eb="72">
      <t>トリアツカ</t>
    </rPh>
    <rPh sb="79" eb="81">
      <t>カイテイ</t>
    </rPh>
    <rPh sb="86" eb="89">
      <t>セイカブツ</t>
    </rPh>
    <rPh sb="90" eb="92">
      <t>ジュウブン</t>
    </rPh>
    <rPh sb="93" eb="95">
      <t>カツヨウ</t>
    </rPh>
    <phoneticPr fontId="5"/>
  </si>
  <si>
    <t>本事業の成果を活用し、平成29年にアスベストモニタリングマニュアル、災害時における石綿飛散防止に係る取扱いマニュアルを改訂した。アスベストによる健康被害を未然に防止するため、引き続き、大気中のアスベスト濃度の状況を把握するとともに、測定結果等を検証し、アスベストの飛散防止対策のより一層の推進を図る必要がある。</t>
    <rPh sb="0" eb="1">
      <t>ホン</t>
    </rPh>
    <rPh sb="1" eb="3">
      <t>ジギョウ</t>
    </rPh>
    <rPh sb="4" eb="6">
      <t>セイカ</t>
    </rPh>
    <rPh sb="7" eb="9">
      <t>カツヨウ</t>
    </rPh>
    <rPh sb="11" eb="13">
      <t>ヘイセイ</t>
    </rPh>
    <rPh sb="15" eb="16">
      <t>ネン</t>
    </rPh>
    <rPh sb="34" eb="37">
      <t>サイガイジ</t>
    </rPh>
    <rPh sb="41" eb="43">
      <t>イシワタ</t>
    </rPh>
    <rPh sb="43" eb="45">
      <t>ヒサン</t>
    </rPh>
    <rPh sb="45" eb="47">
      <t>ボウシ</t>
    </rPh>
    <rPh sb="48" eb="49">
      <t>カカ</t>
    </rPh>
    <rPh sb="50" eb="52">
      <t>トリアツカ</t>
    </rPh>
    <rPh sb="59" eb="61">
      <t>カイテイ</t>
    </rPh>
    <rPh sb="72" eb="74">
      <t>ケンコウ</t>
    </rPh>
    <rPh sb="74" eb="76">
      <t>ヒガイ</t>
    </rPh>
    <rPh sb="77" eb="79">
      <t>ミゼン</t>
    </rPh>
    <rPh sb="80" eb="82">
      <t>ボウシ</t>
    </rPh>
    <rPh sb="87" eb="88">
      <t>ヒ</t>
    </rPh>
    <rPh sb="89" eb="90">
      <t>ツヅ</t>
    </rPh>
    <rPh sb="92" eb="95">
      <t>タイキチュウ</t>
    </rPh>
    <rPh sb="101" eb="103">
      <t>ノウド</t>
    </rPh>
    <rPh sb="104" eb="106">
      <t>ジョウキョウ</t>
    </rPh>
    <rPh sb="107" eb="109">
      <t>ハアク</t>
    </rPh>
    <rPh sb="116" eb="118">
      <t>ソクテイ</t>
    </rPh>
    <rPh sb="118" eb="120">
      <t>ケッカ</t>
    </rPh>
    <rPh sb="120" eb="121">
      <t>トウ</t>
    </rPh>
    <rPh sb="122" eb="124">
      <t>ケンショウ</t>
    </rPh>
    <rPh sb="132" eb="134">
      <t>ヒサン</t>
    </rPh>
    <rPh sb="134" eb="136">
      <t>ボウシ</t>
    </rPh>
    <rPh sb="136" eb="138">
      <t>タイサク</t>
    </rPh>
    <rPh sb="141" eb="143">
      <t>イッソウ</t>
    </rPh>
    <rPh sb="144" eb="146">
      <t>スイシン</t>
    </rPh>
    <rPh sb="147" eb="148">
      <t>ハカ</t>
    </rPh>
    <rPh sb="149" eb="151">
      <t>ヒツヨウ</t>
    </rPh>
    <phoneticPr fontId="5"/>
  </si>
  <si>
    <t>・改正大気汚染防止法の施行後５年の点検、平成28年５月の総務省勧告の課題に対応するため、データの収集や検討会での検討を進める。
・一者応札の改善に向けて、引き続き公告期間の延長等の見直しを図り、適正な競争の実施に努める。</t>
    <rPh sb="65" eb="66">
      <t>イッ</t>
    </rPh>
    <rPh sb="66" eb="67">
      <t>シャ</t>
    </rPh>
    <rPh sb="67" eb="69">
      <t>オウサツ</t>
    </rPh>
    <rPh sb="70" eb="72">
      <t>カイゼン</t>
    </rPh>
    <rPh sb="73" eb="74">
      <t>ム</t>
    </rPh>
    <rPh sb="77" eb="78">
      <t>ヒ</t>
    </rPh>
    <rPh sb="79" eb="80">
      <t>ツヅ</t>
    </rPh>
    <rPh sb="81" eb="83">
      <t>コウコク</t>
    </rPh>
    <rPh sb="83" eb="85">
      <t>キカン</t>
    </rPh>
    <rPh sb="86" eb="88">
      <t>エンチョウ</t>
    </rPh>
    <rPh sb="88" eb="89">
      <t>トウ</t>
    </rPh>
    <rPh sb="90" eb="92">
      <t>ミナオ</t>
    </rPh>
    <rPh sb="94" eb="95">
      <t>ハカ</t>
    </rPh>
    <rPh sb="97" eb="99">
      <t>テキセイ</t>
    </rPh>
    <rPh sb="100" eb="102">
      <t>キョウソウ</t>
    </rPh>
    <rPh sb="103" eb="105">
      <t>ジッシ</t>
    </rPh>
    <rPh sb="106" eb="107">
      <t>ツト</t>
    </rPh>
    <phoneticPr fontId="5"/>
  </si>
  <si>
    <t>-</t>
    <phoneticPr fontId="5"/>
  </si>
  <si>
    <t>-</t>
    <phoneticPr fontId="5"/>
  </si>
  <si>
    <t>-</t>
    <phoneticPr fontId="5"/>
  </si>
  <si>
    <t>-</t>
    <phoneticPr fontId="5"/>
  </si>
  <si>
    <t>-</t>
    <phoneticPr fontId="5"/>
  </si>
  <si>
    <t>外部有識者点検対象外</t>
    <phoneticPr fontId="5"/>
  </si>
  <si>
    <t xml:space="preserve">改正大気汚染防止法施行から間もなく５年となることを見据え、石綿の飛散防止などについて総合的な検討を行い、石綿の飛散防止の更なる強化のあり方を整理するとともに、解体等工事での適切な施工を確保するため、各種マニュアル整備に向けた事例収集、検討等を行うため増額している。
また、大気汚染防止法の石綿に関する規制について、事業者、自治体等に幅広く周知するため増額している。
</t>
    <rPh sb="2" eb="4">
      <t>タイキ</t>
    </rPh>
    <rPh sb="4" eb="6">
      <t>オセン</t>
    </rPh>
    <rPh sb="6" eb="8">
      <t>ボウシ</t>
    </rPh>
    <rPh sb="29" eb="31">
      <t>イシワタ</t>
    </rPh>
    <rPh sb="42" eb="45">
      <t>ソウゴウテキ</t>
    </rPh>
    <rPh sb="99" eb="101">
      <t>カクシュ</t>
    </rPh>
    <rPh sb="109" eb="110">
      <t>ム</t>
    </rPh>
    <rPh sb="125" eb="127">
      <t>ゾウガク</t>
    </rPh>
    <rPh sb="136" eb="138">
      <t>タイキ</t>
    </rPh>
    <rPh sb="138" eb="140">
      <t>オセン</t>
    </rPh>
    <rPh sb="140" eb="142">
      <t>ボウシ</t>
    </rPh>
    <rPh sb="142" eb="143">
      <t>ホウ</t>
    </rPh>
    <rPh sb="144" eb="146">
      <t>イシワタ</t>
    </rPh>
    <rPh sb="147" eb="148">
      <t>カン</t>
    </rPh>
    <rPh sb="150" eb="152">
      <t>キセイ</t>
    </rPh>
    <rPh sb="157" eb="160">
      <t>ジギョウシャ</t>
    </rPh>
    <rPh sb="161" eb="164">
      <t>ジチタイ</t>
    </rPh>
    <rPh sb="164" eb="165">
      <t>トウ</t>
    </rPh>
    <rPh sb="166" eb="168">
      <t>ハバヒロ</t>
    </rPh>
    <rPh sb="169" eb="171">
      <t>シュウチ</t>
    </rPh>
    <rPh sb="175" eb="177">
      <t>ゾウガク</t>
    </rPh>
    <phoneticPr fontId="5"/>
  </si>
  <si>
    <t>-</t>
    <phoneticPr fontId="5"/>
  </si>
  <si>
    <t>　引き続き、平成29年度に改訂したマニュアルを有効活用して、アスベスト対策を進める。
　また、総務省の勧告を踏まえたレベル３建材への対策強化等についても引き続き検討を行い、アスベスト飛散防止のより一層の推進を図る。</t>
    <rPh sb="1" eb="2">
      <t>ヒ</t>
    </rPh>
    <rPh sb="3" eb="4">
      <t>ツヅ</t>
    </rPh>
    <rPh sb="80" eb="82">
      <t>ケントウ</t>
    </rPh>
    <rPh sb="83" eb="84">
      <t>オコナ</t>
    </rPh>
    <rPh sb="91" eb="93">
      <t>ヒサン</t>
    </rPh>
    <rPh sb="93" eb="95">
      <t>ボウシ</t>
    </rPh>
    <rPh sb="101" eb="103">
      <t>スイシン</t>
    </rPh>
    <rPh sb="104" eb="105">
      <t>ハカ</t>
    </rPh>
    <phoneticPr fontId="5"/>
  </si>
  <si>
    <t>　平成29年度に改訂したマニュアルを有効活用して、アスベスト対策を進めること。
　また、総務省の勧告を踏まえたレベル３建材への対策強化等についても引き続き行うこと。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</si>
</sst>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200024</xdr:colOff>
      <xdr:row>740</xdr:row>
      <xdr:rowOff>247650</xdr:rowOff>
    </xdr:from>
    <xdr:to>
      <xdr:col>18</xdr:col>
      <xdr:colOff>85724</xdr:colOff>
      <xdr:row>742</xdr:row>
      <xdr:rowOff>342900</xdr:rowOff>
    </xdr:to>
    <xdr:sp macro="" textlink="">
      <xdr:nvSpPr>
        <xdr:cNvPr id="2" name="テキスト ボックス 1"/>
        <xdr:cNvSpPr txBox="1"/>
      </xdr:nvSpPr>
      <xdr:spPr>
        <a:xfrm>
          <a:off x="2000249" y="39776400"/>
          <a:ext cx="1685925"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環境省</a:t>
          </a:r>
          <a:endParaRPr kumimoji="1" lang="en-US" altLang="ja-JP" sz="1800"/>
        </a:p>
        <a:p>
          <a:pPr algn="ctr"/>
          <a:r>
            <a:rPr kumimoji="1" lang="ja-JP" altLang="en-US" sz="1800"/>
            <a:t>５５百万円</a:t>
          </a:r>
        </a:p>
      </xdr:txBody>
    </xdr:sp>
    <xdr:clientData/>
  </xdr:twoCellAnchor>
  <xdr:twoCellAnchor>
    <xdr:from>
      <xdr:col>18</xdr:col>
      <xdr:colOff>180975</xdr:colOff>
      <xdr:row>740</xdr:row>
      <xdr:rowOff>342900</xdr:rowOff>
    </xdr:from>
    <xdr:to>
      <xdr:col>36</xdr:col>
      <xdr:colOff>85725</xdr:colOff>
      <xdr:row>742</xdr:row>
      <xdr:rowOff>285750</xdr:rowOff>
    </xdr:to>
    <xdr:sp macro="" textlink="">
      <xdr:nvSpPr>
        <xdr:cNvPr id="3" name="大かっこ 2"/>
        <xdr:cNvSpPr/>
      </xdr:nvSpPr>
      <xdr:spPr>
        <a:xfrm>
          <a:off x="3781425" y="39871650"/>
          <a:ext cx="350520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事務実施に係る事務費（人件費等）</a:t>
          </a:r>
          <a:endParaRPr kumimoji="1" lang="en-US" altLang="ja-JP" sz="1400"/>
        </a:p>
        <a:p>
          <a:pPr algn="l"/>
          <a:r>
            <a:rPr kumimoji="1" lang="ja-JP" altLang="en-US" sz="1400"/>
            <a:t>　　　　　　　　２百万円</a:t>
          </a:r>
        </a:p>
      </xdr:txBody>
    </xdr:sp>
    <xdr:clientData/>
  </xdr:twoCellAnchor>
  <xdr:twoCellAnchor>
    <xdr:from>
      <xdr:col>16</xdr:col>
      <xdr:colOff>28574</xdr:colOff>
      <xdr:row>743</xdr:row>
      <xdr:rowOff>142876</xdr:rowOff>
    </xdr:from>
    <xdr:to>
      <xdr:col>48</xdr:col>
      <xdr:colOff>161925</xdr:colOff>
      <xdr:row>744</xdr:row>
      <xdr:rowOff>173936</xdr:rowOff>
    </xdr:to>
    <xdr:sp macro="" textlink="">
      <xdr:nvSpPr>
        <xdr:cNvPr id="4" name="大かっこ 3"/>
        <xdr:cNvSpPr/>
      </xdr:nvSpPr>
      <xdr:spPr>
        <a:xfrm>
          <a:off x="3228974" y="44005501"/>
          <a:ext cx="6534151" cy="3834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アスベストによる国民の健康被害を未然に防止するための対策を推進する。</a:t>
          </a:r>
        </a:p>
      </xdr:txBody>
    </xdr:sp>
    <xdr:clientData/>
  </xdr:twoCellAnchor>
  <xdr:twoCellAnchor>
    <xdr:from>
      <xdr:col>12</xdr:col>
      <xdr:colOff>0</xdr:colOff>
      <xdr:row>745</xdr:row>
      <xdr:rowOff>142875</xdr:rowOff>
    </xdr:from>
    <xdr:to>
      <xdr:col>29</xdr:col>
      <xdr:colOff>133350</xdr:colOff>
      <xdr:row>746</xdr:row>
      <xdr:rowOff>142875</xdr:rowOff>
    </xdr:to>
    <xdr:sp macro="" textlink="">
      <xdr:nvSpPr>
        <xdr:cNvPr id="46" name="テキスト ボックス 45"/>
        <xdr:cNvSpPr txBox="1"/>
      </xdr:nvSpPr>
      <xdr:spPr>
        <a:xfrm>
          <a:off x="2400300" y="45443775"/>
          <a:ext cx="3533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一般競争契約（最低価格）</a:t>
          </a:r>
          <a:r>
            <a:rPr kumimoji="1" lang="en-US" altLang="ja-JP" sz="1800"/>
            <a:t>】</a:t>
          </a:r>
        </a:p>
      </xdr:txBody>
    </xdr:sp>
    <xdr:clientData/>
  </xdr:twoCellAnchor>
  <xdr:twoCellAnchor>
    <xdr:from>
      <xdr:col>12</xdr:col>
      <xdr:colOff>142875</xdr:colOff>
      <xdr:row>746</xdr:row>
      <xdr:rowOff>266701</xdr:rowOff>
    </xdr:from>
    <xdr:to>
      <xdr:col>29</xdr:col>
      <xdr:colOff>28575</xdr:colOff>
      <xdr:row>749</xdr:row>
      <xdr:rowOff>9526</xdr:rowOff>
    </xdr:to>
    <xdr:sp macro="" textlink="">
      <xdr:nvSpPr>
        <xdr:cNvPr id="47" name="テキスト ボックス 46"/>
        <xdr:cNvSpPr txBox="1"/>
      </xdr:nvSpPr>
      <xdr:spPr>
        <a:xfrm>
          <a:off x="2543175" y="45920026"/>
          <a:ext cx="3286125"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  </a:t>
          </a:r>
          <a:r>
            <a:rPr kumimoji="1" lang="ja-JP" altLang="en-US" sz="1800"/>
            <a:t>㈱環境管理センター</a:t>
          </a:r>
          <a:endParaRPr kumimoji="1" lang="en-US" altLang="ja-JP" sz="1800"/>
        </a:p>
        <a:p>
          <a:r>
            <a:rPr kumimoji="1" lang="ja-JP" altLang="en-US" sz="1800"/>
            <a:t>　　</a:t>
          </a:r>
          <a:r>
            <a:rPr kumimoji="1" lang="en-US" altLang="ja-JP" sz="1800"/>
            <a:t>10</a:t>
          </a:r>
          <a:r>
            <a:rPr kumimoji="1" lang="ja-JP" altLang="en-US" sz="1800"/>
            <a:t>百万円</a:t>
          </a:r>
        </a:p>
      </xdr:txBody>
    </xdr:sp>
    <xdr:clientData/>
  </xdr:twoCellAnchor>
  <xdr:twoCellAnchor>
    <xdr:from>
      <xdr:col>30</xdr:col>
      <xdr:colOff>28575</xdr:colOff>
      <xdr:row>746</xdr:row>
      <xdr:rowOff>257174</xdr:rowOff>
    </xdr:from>
    <xdr:to>
      <xdr:col>48</xdr:col>
      <xdr:colOff>66675</xdr:colOff>
      <xdr:row>749</xdr:row>
      <xdr:rowOff>66674</xdr:rowOff>
    </xdr:to>
    <xdr:sp macro="" textlink="">
      <xdr:nvSpPr>
        <xdr:cNvPr id="48" name="大かっこ 47"/>
        <xdr:cNvSpPr/>
      </xdr:nvSpPr>
      <xdr:spPr>
        <a:xfrm>
          <a:off x="6029325" y="45177074"/>
          <a:ext cx="3638550" cy="866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アスベスト測定の進行管理、測定法等に</a:t>
          </a:r>
          <a:endParaRPr kumimoji="1" lang="en-US" altLang="ja-JP" sz="1400"/>
        </a:p>
        <a:p>
          <a:pPr algn="l"/>
          <a:r>
            <a:rPr kumimoji="1" lang="ja-JP" altLang="en-US" sz="1400"/>
            <a:t>係る検討等</a:t>
          </a:r>
        </a:p>
      </xdr:txBody>
    </xdr:sp>
    <xdr:clientData/>
  </xdr:twoCellAnchor>
  <xdr:twoCellAnchor>
    <xdr:from>
      <xdr:col>11</xdr:col>
      <xdr:colOff>190500</xdr:colOff>
      <xdr:row>749</xdr:row>
      <xdr:rowOff>314325</xdr:rowOff>
    </xdr:from>
    <xdr:to>
      <xdr:col>29</xdr:col>
      <xdr:colOff>123825</xdr:colOff>
      <xdr:row>750</xdr:row>
      <xdr:rowOff>314325</xdr:rowOff>
    </xdr:to>
    <xdr:sp macro="" textlink="">
      <xdr:nvSpPr>
        <xdr:cNvPr id="49" name="テキスト ボックス 48"/>
        <xdr:cNvSpPr txBox="1"/>
      </xdr:nvSpPr>
      <xdr:spPr>
        <a:xfrm>
          <a:off x="2390775" y="47024925"/>
          <a:ext cx="3533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一般競争契約（最低価格）</a:t>
          </a:r>
          <a:r>
            <a:rPr kumimoji="1" lang="en-US" altLang="ja-JP" sz="1800"/>
            <a:t>】</a:t>
          </a:r>
        </a:p>
      </xdr:txBody>
    </xdr:sp>
    <xdr:clientData/>
  </xdr:twoCellAnchor>
  <xdr:twoCellAnchor>
    <xdr:from>
      <xdr:col>12</xdr:col>
      <xdr:colOff>133350</xdr:colOff>
      <xdr:row>751</xdr:row>
      <xdr:rowOff>85725</xdr:rowOff>
    </xdr:from>
    <xdr:to>
      <xdr:col>29</xdr:col>
      <xdr:colOff>19050</xdr:colOff>
      <xdr:row>753</xdr:row>
      <xdr:rowOff>238125</xdr:rowOff>
    </xdr:to>
    <xdr:sp macro="" textlink="">
      <xdr:nvSpPr>
        <xdr:cNvPr id="50" name="テキスト ボックス 49"/>
        <xdr:cNvSpPr txBox="1"/>
      </xdr:nvSpPr>
      <xdr:spPr>
        <a:xfrm>
          <a:off x="2533650" y="47501175"/>
          <a:ext cx="3286125" cy="857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B.  </a:t>
          </a:r>
          <a:r>
            <a:rPr kumimoji="1" lang="ja-JP" altLang="en-US" sz="1800"/>
            <a:t>ユーロフィン日本総研㈱</a:t>
          </a:r>
          <a:endParaRPr kumimoji="1" lang="en-US" altLang="ja-JP" sz="1800"/>
        </a:p>
        <a:p>
          <a:r>
            <a:rPr kumimoji="1" lang="ja-JP" altLang="en-US" sz="1800"/>
            <a:t>　　</a:t>
          </a:r>
          <a:r>
            <a:rPr kumimoji="1" lang="en-US" altLang="ja-JP" sz="1800"/>
            <a:t>20</a:t>
          </a:r>
          <a:r>
            <a:rPr kumimoji="1" lang="ja-JP" altLang="en-US" sz="1800"/>
            <a:t>百万円</a:t>
          </a:r>
        </a:p>
      </xdr:txBody>
    </xdr:sp>
    <xdr:clientData/>
  </xdr:twoCellAnchor>
  <xdr:twoCellAnchor>
    <xdr:from>
      <xdr:col>30</xdr:col>
      <xdr:colOff>19050</xdr:colOff>
      <xdr:row>751</xdr:row>
      <xdr:rowOff>95250</xdr:rowOff>
    </xdr:from>
    <xdr:to>
      <xdr:col>48</xdr:col>
      <xdr:colOff>57150</xdr:colOff>
      <xdr:row>753</xdr:row>
      <xdr:rowOff>38100</xdr:rowOff>
    </xdr:to>
    <xdr:sp macro="" textlink="">
      <xdr:nvSpPr>
        <xdr:cNvPr id="51" name="大かっこ 50"/>
        <xdr:cNvSpPr/>
      </xdr:nvSpPr>
      <xdr:spPr>
        <a:xfrm>
          <a:off x="6019800" y="47510700"/>
          <a:ext cx="363855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アスベスト大気濃度測定の実施</a:t>
          </a:r>
        </a:p>
      </xdr:txBody>
    </xdr:sp>
    <xdr:clientData/>
  </xdr:twoCellAnchor>
  <xdr:twoCellAnchor>
    <xdr:from>
      <xdr:col>11</xdr:col>
      <xdr:colOff>140804</xdr:colOff>
      <xdr:row>754</xdr:row>
      <xdr:rowOff>115543</xdr:rowOff>
    </xdr:from>
    <xdr:to>
      <xdr:col>29</xdr:col>
      <xdr:colOff>74129</xdr:colOff>
      <xdr:row>755</xdr:row>
      <xdr:rowOff>115544</xdr:rowOff>
    </xdr:to>
    <xdr:sp macro="" textlink="">
      <xdr:nvSpPr>
        <xdr:cNvPr id="62" name="テキスト ボックス 61"/>
        <xdr:cNvSpPr txBox="1"/>
      </xdr:nvSpPr>
      <xdr:spPr>
        <a:xfrm>
          <a:off x="2327413" y="42804108"/>
          <a:ext cx="3511412" cy="356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一般競争契約（最低価格）</a:t>
          </a:r>
          <a:r>
            <a:rPr kumimoji="1" lang="en-US" altLang="ja-JP" sz="1800"/>
            <a:t>】</a:t>
          </a:r>
        </a:p>
      </xdr:txBody>
    </xdr:sp>
    <xdr:clientData/>
  </xdr:twoCellAnchor>
  <xdr:twoCellAnchor>
    <xdr:from>
      <xdr:col>12</xdr:col>
      <xdr:colOff>83654</xdr:colOff>
      <xdr:row>755</xdr:row>
      <xdr:rowOff>243096</xdr:rowOff>
    </xdr:from>
    <xdr:to>
      <xdr:col>28</xdr:col>
      <xdr:colOff>168137</xdr:colOff>
      <xdr:row>757</xdr:row>
      <xdr:rowOff>80756</xdr:rowOff>
    </xdr:to>
    <xdr:sp macro="" textlink="">
      <xdr:nvSpPr>
        <xdr:cNvPr id="63" name="テキスト ボックス 62"/>
        <xdr:cNvSpPr txBox="1"/>
      </xdr:nvSpPr>
      <xdr:spPr>
        <a:xfrm>
          <a:off x="2483954" y="43238946"/>
          <a:ext cx="3284883" cy="8568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C.  </a:t>
          </a:r>
          <a:r>
            <a:rPr kumimoji="1" lang="ja-JP" altLang="en-US" sz="1800"/>
            <a:t>㈱環境管理センター</a:t>
          </a:r>
          <a:endParaRPr kumimoji="1" lang="en-US" altLang="ja-JP" sz="1800"/>
        </a:p>
        <a:p>
          <a:r>
            <a:rPr kumimoji="1" lang="ja-JP" altLang="en-US" sz="1800"/>
            <a:t>　　８百万円</a:t>
          </a:r>
        </a:p>
      </xdr:txBody>
    </xdr:sp>
    <xdr:clientData/>
  </xdr:twoCellAnchor>
  <xdr:twoCellAnchor>
    <xdr:from>
      <xdr:col>29</xdr:col>
      <xdr:colOff>168136</xdr:colOff>
      <xdr:row>755</xdr:row>
      <xdr:rowOff>252620</xdr:rowOff>
    </xdr:from>
    <xdr:to>
      <xdr:col>48</xdr:col>
      <xdr:colOff>7454</xdr:colOff>
      <xdr:row>757</xdr:row>
      <xdr:rowOff>85724</xdr:rowOff>
    </xdr:to>
    <xdr:sp macro="" textlink="">
      <xdr:nvSpPr>
        <xdr:cNvPr id="64" name="大かっこ 63"/>
        <xdr:cNvSpPr/>
      </xdr:nvSpPr>
      <xdr:spPr>
        <a:xfrm>
          <a:off x="5968861" y="48344345"/>
          <a:ext cx="3639793" cy="8522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調査の実施、検討会資料の作成及び</a:t>
          </a:r>
          <a:endParaRPr kumimoji="1" lang="en-US" altLang="ja-JP" sz="1400"/>
        </a:p>
        <a:p>
          <a:pPr algn="l"/>
          <a:r>
            <a:rPr kumimoji="1" lang="ja-JP" altLang="en-US" sz="1400"/>
            <a:t>印刷、委員の手配、報告書の作成</a:t>
          </a:r>
        </a:p>
      </xdr:txBody>
    </xdr:sp>
    <xdr:clientData/>
  </xdr:twoCellAnchor>
  <xdr:twoCellAnchor>
    <xdr:from>
      <xdr:col>11</xdr:col>
      <xdr:colOff>165652</xdr:colOff>
      <xdr:row>757</xdr:row>
      <xdr:rowOff>306042</xdr:rowOff>
    </xdr:from>
    <xdr:to>
      <xdr:col>29</xdr:col>
      <xdr:colOff>98977</xdr:colOff>
      <xdr:row>757</xdr:row>
      <xdr:rowOff>662195</xdr:rowOff>
    </xdr:to>
    <xdr:sp macro="" textlink="">
      <xdr:nvSpPr>
        <xdr:cNvPr id="65" name="テキスト ボックス 64"/>
        <xdr:cNvSpPr txBox="1"/>
      </xdr:nvSpPr>
      <xdr:spPr>
        <a:xfrm>
          <a:off x="2352261" y="44377803"/>
          <a:ext cx="3511412" cy="356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一般競争契約（最低価格）</a:t>
          </a:r>
          <a:r>
            <a:rPr kumimoji="1" lang="en-US" altLang="ja-JP" sz="1800"/>
            <a:t>】</a:t>
          </a:r>
        </a:p>
      </xdr:txBody>
    </xdr:sp>
    <xdr:clientData/>
  </xdr:twoCellAnchor>
  <xdr:twoCellAnchor>
    <xdr:from>
      <xdr:col>12</xdr:col>
      <xdr:colOff>108502</xdr:colOff>
      <xdr:row>758</xdr:row>
      <xdr:rowOff>118856</xdr:rowOff>
    </xdr:from>
    <xdr:to>
      <xdr:col>28</xdr:col>
      <xdr:colOff>192985</xdr:colOff>
      <xdr:row>759</xdr:row>
      <xdr:rowOff>312669</xdr:rowOff>
    </xdr:to>
    <xdr:sp macro="" textlink="">
      <xdr:nvSpPr>
        <xdr:cNvPr id="66" name="テキスト ボックス 65"/>
        <xdr:cNvSpPr txBox="1"/>
      </xdr:nvSpPr>
      <xdr:spPr>
        <a:xfrm>
          <a:off x="2493893" y="44861508"/>
          <a:ext cx="3265005" cy="8647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D.  </a:t>
          </a:r>
          <a:r>
            <a:rPr kumimoji="1" lang="ja-JP" altLang="en-US" sz="1800"/>
            <a:t>㈱ペスコ</a:t>
          </a:r>
          <a:endParaRPr kumimoji="1" lang="en-US" altLang="ja-JP" sz="1800"/>
        </a:p>
        <a:p>
          <a:r>
            <a:rPr kumimoji="1" lang="ja-JP" altLang="en-US" sz="1800"/>
            <a:t>　　３百万円</a:t>
          </a:r>
        </a:p>
      </xdr:txBody>
    </xdr:sp>
    <xdr:clientData/>
  </xdr:twoCellAnchor>
  <xdr:twoCellAnchor>
    <xdr:from>
      <xdr:col>29</xdr:col>
      <xdr:colOff>192984</xdr:colOff>
      <xdr:row>758</xdr:row>
      <xdr:rowOff>38100</xdr:rowOff>
    </xdr:from>
    <xdr:to>
      <xdr:col>48</xdr:col>
      <xdr:colOff>32302</xdr:colOff>
      <xdr:row>759</xdr:row>
      <xdr:rowOff>323849</xdr:rowOff>
    </xdr:to>
    <xdr:sp macro="" textlink="">
      <xdr:nvSpPr>
        <xdr:cNvPr id="67" name="大かっこ 66"/>
        <xdr:cNvSpPr/>
      </xdr:nvSpPr>
      <xdr:spPr>
        <a:xfrm>
          <a:off x="5993709" y="49815750"/>
          <a:ext cx="3639793" cy="952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検討会の運営、説明会の運営、</a:t>
          </a:r>
          <a:endParaRPr kumimoji="1" lang="en-US" altLang="ja-JP" sz="1400"/>
        </a:p>
        <a:p>
          <a:pPr algn="l"/>
          <a:r>
            <a:rPr kumimoji="1" lang="ja-JP" altLang="en-US" sz="1400"/>
            <a:t>報告書の作成</a:t>
          </a:r>
        </a:p>
      </xdr:txBody>
    </xdr:sp>
    <xdr:clientData/>
  </xdr:twoCellAnchor>
  <xdr:twoCellAnchor>
    <xdr:from>
      <xdr:col>11</xdr:col>
      <xdr:colOff>157369</xdr:colOff>
      <xdr:row>760</xdr:row>
      <xdr:rowOff>173521</xdr:rowOff>
    </xdr:from>
    <xdr:to>
      <xdr:col>29</xdr:col>
      <xdr:colOff>90694</xdr:colOff>
      <xdr:row>761</xdr:row>
      <xdr:rowOff>297761</xdr:rowOff>
    </xdr:to>
    <xdr:sp macro="" textlink="">
      <xdr:nvSpPr>
        <xdr:cNvPr id="68" name="テキスト ボックス 67"/>
        <xdr:cNvSpPr txBox="1"/>
      </xdr:nvSpPr>
      <xdr:spPr>
        <a:xfrm>
          <a:off x="2343978" y="45959782"/>
          <a:ext cx="3511412" cy="356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一般競争契約（最低価格）</a:t>
          </a:r>
          <a:r>
            <a:rPr kumimoji="1" lang="en-US" altLang="ja-JP" sz="1800"/>
            <a:t>】</a:t>
          </a:r>
        </a:p>
      </xdr:txBody>
    </xdr:sp>
    <xdr:clientData/>
  </xdr:twoCellAnchor>
  <xdr:twoCellAnchor>
    <xdr:from>
      <xdr:col>12</xdr:col>
      <xdr:colOff>100219</xdr:colOff>
      <xdr:row>761</xdr:row>
      <xdr:rowOff>425313</xdr:rowOff>
    </xdr:from>
    <xdr:to>
      <xdr:col>28</xdr:col>
      <xdr:colOff>184702</xdr:colOff>
      <xdr:row>764</xdr:row>
      <xdr:rowOff>147017</xdr:rowOff>
    </xdr:to>
    <xdr:sp macro="" textlink="">
      <xdr:nvSpPr>
        <xdr:cNvPr id="69" name="テキスト ボックス 68"/>
        <xdr:cNvSpPr txBox="1"/>
      </xdr:nvSpPr>
      <xdr:spPr>
        <a:xfrm>
          <a:off x="2485610" y="46443487"/>
          <a:ext cx="3265005" cy="8647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E.  </a:t>
          </a:r>
          <a:r>
            <a:rPr kumimoji="1" lang="ja-JP" altLang="en-US" sz="1800"/>
            <a:t>㈱フォーラムワン</a:t>
          </a:r>
          <a:endParaRPr kumimoji="1" lang="en-US" altLang="ja-JP" sz="1800"/>
        </a:p>
        <a:p>
          <a:r>
            <a:rPr kumimoji="1" lang="ja-JP" altLang="en-US" sz="1800"/>
            <a:t>　　３百万円</a:t>
          </a:r>
        </a:p>
      </xdr:txBody>
    </xdr:sp>
    <xdr:clientData/>
  </xdr:twoCellAnchor>
  <xdr:twoCellAnchor>
    <xdr:from>
      <xdr:col>29</xdr:col>
      <xdr:colOff>184701</xdr:colOff>
      <xdr:row>761</xdr:row>
      <xdr:rowOff>238125</xdr:rowOff>
    </xdr:from>
    <xdr:to>
      <xdr:col>48</xdr:col>
      <xdr:colOff>24019</xdr:colOff>
      <xdr:row>765</xdr:row>
      <xdr:rowOff>85725</xdr:rowOff>
    </xdr:to>
    <xdr:sp macro="" textlink="">
      <xdr:nvSpPr>
        <xdr:cNvPr id="70" name="大かっこ 69"/>
        <xdr:cNvSpPr/>
      </xdr:nvSpPr>
      <xdr:spPr>
        <a:xfrm>
          <a:off x="5985426" y="51282600"/>
          <a:ext cx="3639793" cy="1304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開催日・会場の決定、講師の手配、配布</a:t>
          </a:r>
          <a:endParaRPr kumimoji="1" lang="en-US" altLang="ja-JP" sz="1400"/>
        </a:p>
        <a:p>
          <a:pPr algn="l"/>
          <a:r>
            <a:rPr kumimoji="1" lang="ja-JP" altLang="en-US" sz="1400"/>
            <a:t>資料の作成及び印刷、講習会の運営、</a:t>
          </a:r>
          <a:endParaRPr kumimoji="1" lang="en-US" altLang="ja-JP" sz="1400"/>
        </a:p>
        <a:p>
          <a:pPr algn="l"/>
          <a:r>
            <a:rPr kumimoji="1" lang="ja-JP" altLang="en-US" sz="1400"/>
            <a:t>報告書の作成</a:t>
          </a:r>
        </a:p>
      </xdr:txBody>
    </xdr:sp>
    <xdr:clientData/>
  </xdr:twoCellAnchor>
  <xdr:twoCellAnchor>
    <xdr:from>
      <xdr:col>11</xdr:col>
      <xdr:colOff>149086</xdr:colOff>
      <xdr:row>765</xdr:row>
      <xdr:rowOff>314325</xdr:rowOff>
    </xdr:from>
    <xdr:to>
      <xdr:col>29</xdr:col>
      <xdr:colOff>82411</xdr:colOff>
      <xdr:row>767</xdr:row>
      <xdr:rowOff>41000</xdr:rowOff>
    </xdr:to>
    <xdr:sp macro="" textlink="">
      <xdr:nvSpPr>
        <xdr:cNvPr id="71" name="テキスト ボックス 70"/>
        <xdr:cNvSpPr txBox="1"/>
      </xdr:nvSpPr>
      <xdr:spPr>
        <a:xfrm>
          <a:off x="2335695" y="47790238"/>
          <a:ext cx="3511412" cy="356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一般競争契約（総合評価）</a:t>
          </a:r>
          <a:r>
            <a:rPr kumimoji="1" lang="en-US" altLang="ja-JP" sz="1800"/>
            <a:t>】</a:t>
          </a:r>
        </a:p>
      </xdr:txBody>
    </xdr:sp>
    <xdr:clientData/>
  </xdr:twoCellAnchor>
  <xdr:twoCellAnchor>
    <xdr:from>
      <xdr:col>12</xdr:col>
      <xdr:colOff>91936</xdr:colOff>
      <xdr:row>767</xdr:row>
      <xdr:rowOff>168552</xdr:rowOff>
    </xdr:from>
    <xdr:to>
      <xdr:col>28</xdr:col>
      <xdr:colOff>176419</xdr:colOff>
      <xdr:row>770</xdr:row>
      <xdr:rowOff>89038</xdr:rowOff>
    </xdr:to>
    <xdr:sp macro="" textlink="">
      <xdr:nvSpPr>
        <xdr:cNvPr id="72" name="テキスト ボックス 71"/>
        <xdr:cNvSpPr txBox="1"/>
      </xdr:nvSpPr>
      <xdr:spPr>
        <a:xfrm>
          <a:off x="2477327" y="48273943"/>
          <a:ext cx="3265005" cy="8647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F.  </a:t>
          </a:r>
          <a:r>
            <a:rPr kumimoji="1" lang="ja-JP" altLang="en-US" sz="1800"/>
            <a:t>㈱環境管理センター</a:t>
          </a:r>
          <a:endParaRPr kumimoji="1" lang="en-US" altLang="ja-JP" sz="1800"/>
        </a:p>
        <a:p>
          <a:r>
            <a:rPr kumimoji="1" lang="ja-JP" altLang="en-US" sz="1800"/>
            <a:t>　　９百万円</a:t>
          </a:r>
        </a:p>
      </xdr:txBody>
    </xdr:sp>
    <xdr:clientData/>
  </xdr:twoCellAnchor>
  <xdr:twoCellAnchor>
    <xdr:from>
      <xdr:col>29</xdr:col>
      <xdr:colOff>176418</xdr:colOff>
      <xdr:row>767</xdr:row>
      <xdr:rowOff>104775</xdr:rowOff>
    </xdr:from>
    <xdr:to>
      <xdr:col>48</xdr:col>
      <xdr:colOff>15736</xdr:colOff>
      <xdr:row>770</xdr:row>
      <xdr:rowOff>161925</xdr:rowOff>
    </xdr:to>
    <xdr:sp macro="" textlink="">
      <xdr:nvSpPr>
        <xdr:cNvPr id="73" name="大かっこ 72"/>
        <xdr:cNvSpPr/>
      </xdr:nvSpPr>
      <xdr:spPr>
        <a:xfrm>
          <a:off x="5977143" y="53235225"/>
          <a:ext cx="3639793" cy="100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石綿飛散防止に係る情報収集等及び</a:t>
          </a:r>
          <a:endParaRPr kumimoji="1" lang="en-US" altLang="ja-JP" sz="1400"/>
        </a:p>
        <a:p>
          <a:pPr algn="l"/>
          <a:r>
            <a:rPr kumimoji="1" lang="ja-JP" altLang="en-US" sz="1400"/>
            <a:t>検討、検討会の運営、報告書の作成</a:t>
          </a:r>
        </a:p>
      </xdr:txBody>
    </xdr:sp>
    <xdr:clientData/>
  </xdr:twoCellAnchor>
  <xdr:twoCellAnchor>
    <xdr:from>
      <xdr:col>10</xdr:col>
      <xdr:colOff>122465</xdr:colOff>
      <xdr:row>742</xdr:row>
      <xdr:rowOff>326572</xdr:rowOff>
    </xdr:from>
    <xdr:to>
      <xdr:col>10</xdr:col>
      <xdr:colOff>122465</xdr:colOff>
      <xdr:row>769</xdr:row>
      <xdr:rowOff>27214</xdr:rowOff>
    </xdr:to>
    <xdr:cxnSp macro="">
      <xdr:nvCxnSpPr>
        <xdr:cNvPr id="77" name="直線コネクタ 76"/>
        <xdr:cNvCxnSpPr/>
      </xdr:nvCxnSpPr>
      <xdr:spPr>
        <a:xfrm>
          <a:off x="2163536" y="38834786"/>
          <a:ext cx="0" cy="99604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119743</xdr:colOff>
      <xdr:row>747</xdr:row>
      <xdr:rowOff>342900</xdr:rowOff>
    </xdr:from>
    <xdr:to>
      <xdr:col>12</xdr:col>
      <xdr:colOff>97971</xdr:colOff>
      <xdr:row>747</xdr:row>
      <xdr:rowOff>342900</xdr:rowOff>
    </xdr:to>
    <xdr:cxnSp macro="">
      <xdr:nvCxnSpPr>
        <xdr:cNvPr id="79" name="直線矢印コネクタ 78"/>
        <xdr:cNvCxnSpPr/>
      </xdr:nvCxnSpPr>
      <xdr:spPr>
        <a:xfrm>
          <a:off x="2133600" y="40587386"/>
          <a:ext cx="381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125186</xdr:colOff>
      <xdr:row>752</xdr:row>
      <xdr:rowOff>195943</xdr:rowOff>
    </xdr:from>
    <xdr:to>
      <xdr:col>12</xdr:col>
      <xdr:colOff>92528</xdr:colOff>
      <xdr:row>752</xdr:row>
      <xdr:rowOff>195943</xdr:rowOff>
    </xdr:to>
    <xdr:cxnSp macro="">
      <xdr:nvCxnSpPr>
        <xdr:cNvPr id="81" name="直線矢印コネクタ 80"/>
        <xdr:cNvCxnSpPr/>
      </xdr:nvCxnSpPr>
      <xdr:spPr>
        <a:xfrm>
          <a:off x="2139043" y="42209357"/>
          <a:ext cx="3701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119743</xdr:colOff>
      <xdr:row>756</xdr:row>
      <xdr:rowOff>261257</xdr:rowOff>
    </xdr:from>
    <xdr:to>
      <xdr:col>12</xdr:col>
      <xdr:colOff>32657</xdr:colOff>
      <xdr:row>756</xdr:row>
      <xdr:rowOff>261257</xdr:rowOff>
    </xdr:to>
    <xdr:cxnSp macro="">
      <xdr:nvCxnSpPr>
        <xdr:cNvPr id="83" name="直線矢印コネクタ 82"/>
        <xdr:cNvCxnSpPr/>
      </xdr:nvCxnSpPr>
      <xdr:spPr>
        <a:xfrm>
          <a:off x="2133600" y="43689814"/>
          <a:ext cx="3156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130629</xdr:colOff>
      <xdr:row>758</xdr:row>
      <xdr:rowOff>555171</xdr:rowOff>
    </xdr:from>
    <xdr:to>
      <xdr:col>12</xdr:col>
      <xdr:colOff>65314</xdr:colOff>
      <xdr:row>758</xdr:row>
      <xdr:rowOff>555171</xdr:rowOff>
    </xdr:to>
    <xdr:cxnSp macro="">
      <xdr:nvCxnSpPr>
        <xdr:cNvPr id="85" name="直線矢印コネクタ 84"/>
        <xdr:cNvCxnSpPr/>
      </xdr:nvCxnSpPr>
      <xdr:spPr>
        <a:xfrm>
          <a:off x="2144486" y="45322671"/>
          <a:ext cx="33745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119743</xdr:colOff>
      <xdr:row>763</xdr:row>
      <xdr:rowOff>0</xdr:rowOff>
    </xdr:from>
    <xdr:to>
      <xdr:col>12</xdr:col>
      <xdr:colOff>54428</xdr:colOff>
      <xdr:row>763</xdr:row>
      <xdr:rowOff>0</xdr:rowOff>
    </xdr:to>
    <xdr:cxnSp macro="">
      <xdr:nvCxnSpPr>
        <xdr:cNvPr id="87" name="直線矢印コネクタ 86"/>
        <xdr:cNvCxnSpPr/>
      </xdr:nvCxnSpPr>
      <xdr:spPr>
        <a:xfrm>
          <a:off x="2133600" y="46863000"/>
          <a:ext cx="33745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119743</xdr:colOff>
      <xdr:row>769</xdr:row>
      <xdr:rowOff>21772</xdr:rowOff>
    </xdr:from>
    <xdr:to>
      <xdr:col>12</xdr:col>
      <xdr:colOff>54428</xdr:colOff>
      <xdr:row>769</xdr:row>
      <xdr:rowOff>21772</xdr:rowOff>
    </xdr:to>
    <xdr:cxnSp macro="">
      <xdr:nvCxnSpPr>
        <xdr:cNvPr id="89" name="直線矢印コネクタ 88"/>
        <xdr:cNvCxnSpPr/>
      </xdr:nvCxnSpPr>
      <xdr:spPr>
        <a:xfrm>
          <a:off x="2133600" y="48778886"/>
          <a:ext cx="33745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6350</xdr:colOff>
      <xdr:row>99</xdr:row>
      <xdr:rowOff>396875</xdr:rowOff>
    </xdr:from>
    <xdr:to>
      <xdr:col>50</xdr:col>
      <xdr:colOff>6350</xdr:colOff>
      <xdr:row>102</xdr:row>
      <xdr:rowOff>0</xdr:rowOff>
    </xdr:to>
    <xdr:cxnSp macro="">
      <xdr:nvCxnSpPr>
        <xdr:cNvPr id="6" name="直線コネクタ 5"/>
        <xdr:cNvCxnSpPr/>
      </xdr:nvCxnSpPr>
      <xdr:spPr>
        <a:xfrm>
          <a:off x="9493250" y="15027275"/>
          <a:ext cx="0" cy="5873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90" zoomScaleNormal="75" zoomScaleSheetLayoutView="90"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107</v>
      </c>
      <c r="AT2" s="218"/>
      <c r="AU2" s="218"/>
      <c r="AV2" s="52" t="str">
        <f>IF(AW2="", "", "-")</f>
        <v/>
      </c>
      <c r="AW2" s="395"/>
      <c r="AX2" s="395"/>
    </row>
    <row r="3" spans="1:50" ht="21" customHeight="1" thickBot="1" x14ac:dyDescent="0.25">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545</v>
      </c>
      <c r="AK3" s="525"/>
      <c r="AL3" s="525"/>
      <c r="AM3" s="525"/>
      <c r="AN3" s="525"/>
      <c r="AO3" s="525"/>
      <c r="AP3" s="525"/>
      <c r="AQ3" s="525"/>
      <c r="AR3" s="525"/>
      <c r="AS3" s="525"/>
      <c r="AT3" s="525"/>
      <c r="AU3" s="525"/>
      <c r="AV3" s="525"/>
      <c r="AW3" s="525"/>
      <c r="AX3" s="24" t="s">
        <v>65</v>
      </c>
    </row>
    <row r="4" spans="1:50" ht="24.75" customHeight="1" x14ac:dyDescent="0.2">
      <c r="A4" s="724" t="s">
        <v>25</v>
      </c>
      <c r="B4" s="725"/>
      <c r="C4" s="725"/>
      <c r="D4" s="725"/>
      <c r="E4" s="725"/>
      <c r="F4" s="725"/>
      <c r="G4" s="700" t="s">
        <v>546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58" t="s">
        <v>173</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548</v>
      </c>
      <c r="AF5" s="719"/>
      <c r="AG5" s="719"/>
      <c r="AH5" s="719"/>
      <c r="AI5" s="719"/>
      <c r="AJ5" s="719"/>
      <c r="AK5" s="719"/>
      <c r="AL5" s="719"/>
      <c r="AM5" s="719"/>
      <c r="AN5" s="719"/>
      <c r="AO5" s="719"/>
      <c r="AP5" s="720"/>
      <c r="AQ5" s="721" t="s">
        <v>549</v>
      </c>
      <c r="AR5" s="722"/>
      <c r="AS5" s="722"/>
      <c r="AT5" s="722"/>
      <c r="AU5" s="722"/>
      <c r="AV5" s="722"/>
      <c r="AW5" s="722"/>
      <c r="AX5" s="723"/>
    </row>
    <row r="6" spans="1:50" ht="39" customHeight="1" x14ac:dyDescent="0.2">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6.75" customHeight="1" x14ac:dyDescent="0.2">
      <c r="A7" s="833" t="s">
        <v>22</v>
      </c>
      <c r="B7" s="834"/>
      <c r="C7" s="834"/>
      <c r="D7" s="834"/>
      <c r="E7" s="834"/>
      <c r="F7" s="835"/>
      <c r="G7" s="836" t="s">
        <v>551</v>
      </c>
      <c r="H7" s="837"/>
      <c r="I7" s="837"/>
      <c r="J7" s="837"/>
      <c r="K7" s="837"/>
      <c r="L7" s="837"/>
      <c r="M7" s="837"/>
      <c r="N7" s="837"/>
      <c r="O7" s="837"/>
      <c r="P7" s="837"/>
      <c r="Q7" s="837"/>
      <c r="R7" s="837"/>
      <c r="S7" s="837"/>
      <c r="T7" s="837"/>
      <c r="U7" s="837"/>
      <c r="V7" s="837"/>
      <c r="W7" s="837"/>
      <c r="X7" s="838"/>
      <c r="Y7" s="393" t="s">
        <v>543</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2">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1" t="s">
        <v>30</v>
      </c>
      <c r="B10" s="742"/>
      <c r="C10" s="742"/>
      <c r="D10" s="742"/>
      <c r="E10" s="742"/>
      <c r="F10" s="742"/>
      <c r="G10" s="674" t="s">
        <v>656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3"/>
    </row>
    <row r="13" spans="1:50" ht="21" customHeight="1" x14ac:dyDescent="0.2">
      <c r="A13" s="139"/>
      <c r="B13" s="140"/>
      <c r="C13" s="140"/>
      <c r="D13" s="140"/>
      <c r="E13" s="140"/>
      <c r="F13" s="141"/>
      <c r="G13" s="744" t="s">
        <v>6</v>
      </c>
      <c r="H13" s="745"/>
      <c r="I13" s="637" t="s">
        <v>7</v>
      </c>
      <c r="J13" s="638"/>
      <c r="K13" s="638"/>
      <c r="L13" s="638"/>
      <c r="M13" s="638"/>
      <c r="N13" s="638"/>
      <c r="O13" s="639"/>
      <c r="P13" s="97">
        <v>30</v>
      </c>
      <c r="Q13" s="98"/>
      <c r="R13" s="98"/>
      <c r="S13" s="98"/>
      <c r="T13" s="98"/>
      <c r="U13" s="98"/>
      <c r="V13" s="99"/>
      <c r="W13" s="97">
        <v>43</v>
      </c>
      <c r="X13" s="98"/>
      <c r="Y13" s="98"/>
      <c r="Z13" s="98"/>
      <c r="AA13" s="98"/>
      <c r="AB13" s="98"/>
      <c r="AC13" s="99"/>
      <c r="AD13" s="97">
        <v>61</v>
      </c>
      <c r="AE13" s="98"/>
      <c r="AF13" s="98"/>
      <c r="AG13" s="98"/>
      <c r="AH13" s="98"/>
      <c r="AI13" s="98"/>
      <c r="AJ13" s="99"/>
      <c r="AK13" s="97">
        <v>61</v>
      </c>
      <c r="AL13" s="98"/>
      <c r="AM13" s="98"/>
      <c r="AN13" s="98"/>
      <c r="AO13" s="98"/>
      <c r="AP13" s="98"/>
      <c r="AQ13" s="99"/>
      <c r="AR13" s="94">
        <v>86</v>
      </c>
      <c r="AS13" s="95"/>
      <c r="AT13" s="95"/>
      <c r="AU13" s="95"/>
      <c r="AV13" s="95"/>
      <c r="AW13" s="95"/>
      <c r="AX13" s="392"/>
    </row>
    <row r="14" spans="1:50" ht="21" customHeight="1" x14ac:dyDescent="0.2">
      <c r="A14" s="139"/>
      <c r="B14" s="140"/>
      <c r="C14" s="140"/>
      <c r="D14" s="140"/>
      <c r="E14" s="140"/>
      <c r="F14" s="141"/>
      <c r="G14" s="746"/>
      <c r="H14" s="747"/>
      <c r="I14" s="575" t="s">
        <v>8</v>
      </c>
      <c r="J14" s="631"/>
      <c r="K14" s="631"/>
      <c r="L14" s="631"/>
      <c r="M14" s="631"/>
      <c r="N14" s="631"/>
      <c r="O14" s="632"/>
      <c r="P14" s="97" t="s">
        <v>555</v>
      </c>
      <c r="Q14" s="98"/>
      <c r="R14" s="98"/>
      <c r="S14" s="98"/>
      <c r="T14" s="98"/>
      <c r="U14" s="98"/>
      <c r="V14" s="99"/>
      <c r="W14" s="97" t="s">
        <v>555</v>
      </c>
      <c r="X14" s="98"/>
      <c r="Y14" s="98"/>
      <c r="Z14" s="98"/>
      <c r="AA14" s="98"/>
      <c r="AB14" s="98"/>
      <c r="AC14" s="99"/>
      <c r="AD14" s="97" t="s">
        <v>556</v>
      </c>
      <c r="AE14" s="98"/>
      <c r="AF14" s="98"/>
      <c r="AG14" s="98"/>
      <c r="AH14" s="98"/>
      <c r="AI14" s="98"/>
      <c r="AJ14" s="99"/>
      <c r="AK14" s="97" t="s">
        <v>600</v>
      </c>
      <c r="AL14" s="98"/>
      <c r="AM14" s="98"/>
      <c r="AN14" s="98"/>
      <c r="AO14" s="98"/>
      <c r="AP14" s="98"/>
      <c r="AQ14" s="99"/>
      <c r="AR14" s="664"/>
      <c r="AS14" s="664"/>
      <c r="AT14" s="664"/>
      <c r="AU14" s="664"/>
      <c r="AV14" s="664"/>
      <c r="AW14" s="664"/>
      <c r="AX14" s="665"/>
    </row>
    <row r="15" spans="1:50" ht="21" customHeight="1" x14ac:dyDescent="0.2">
      <c r="A15" s="139"/>
      <c r="B15" s="140"/>
      <c r="C15" s="140"/>
      <c r="D15" s="140"/>
      <c r="E15" s="140"/>
      <c r="F15" s="141"/>
      <c r="G15" s="746"/>
      <c r="H15" s="747"/>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557</v>
      </c>
      <c r="AE15" s="98"/>
      <c r="AF15" s="98"/>
      <c r="AG15" s="98"/>
      <c r="AH15" s="98"/>
      <c r="AI15" s="98"/>
      <c r="AJ15" s="99"/>
      <c r="AK15" s="97" t="s">
        <v>601</v>
      </c>
      <c r="AL15" s="98"/>
      <c r="AM15" s="98"/>
      <c r="AN15" s="98"/>
      <c r="AO15" s="98"/>
      <c r="AP15" s="98"/>
      <c r="AQ15" s="99"/>
      <c r="AR15" s="97" t="s">
        <v>667</v>
      </c>
      <c r="AS15" s="98"/>
      <c r="AT15" s="98"/>
      <c r="AU15" s="98"/>
      <c r="AV15" s="98"/>
      <c r="AW15" s="98"/>
      <c r="AX15" s="630"/>
    </row>
    <row r="16" spans="1:50" ht="21" customHeight="1" x14ac:dyDescent="0.2">
      <c r="A16" s="139"/>
      <c r="B16" s="140"/>
      <c r="C16" s="140"/>
      <c r="D16" s="140"/>
      <c r="E16" s="140"/>
      <c r="F16" s="141"/>
      <c r="G16" s="746"/>
      <c r="H16" s="747"/>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602</v>
      </c>
      <c r="AL16" s="98"/>
      <c r="AM16" s="98"/>
      <c r="AN16" s="98"/>
      <c r="AO16" s="98"/>
      <c r="AP16" s="98"/>
      <c r="AQ16" s="99"/>
      <c r="AR16" s="677"/>
      <c r="AS16" s="678"/>
      <c r="AT16" s="678"/>
      <c r="AU16" s="678"/>
      <c r="AV16" s="678"/>
      <c r="AW16" s="678"/>
      <c r="AX16" s="679"/>
    </row>
    <row r="17" spans="1:50" ht="24.75" customHeight="1" x14ac:dyDescent="0.2">
      <c r="A17" s="139"/>
      <c r="B17" s="140"/>
      <c r="C17" s="140"/>
      <c r="D17" s="140"/>
      <c r="E17" s="140"/>
      <c r="F17" s="141"/>
      <c r="G17" s="746"/>
      <c r="H17" s="747"/>
      <c r="I17" s="575" t="s">
        <v>50</v>
      </c>
      <c r="J17" s="631"/>
      <c r="K17" s="631"/>
      <c r="L17" s="631"/>
      <c r="M17" s="631"/>
      <c r="N17" s="631"/>
      <c r="O17" s="632"/>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600</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8"/>
      <c r="H18" s="749"/>
      <c r="I18" s="736" t="s">
        <v>20</v>
      </c>
      <c r="J18" s="737"/>
      <c r="K18" s="737"/>
      <c r="L18" s="737"/>
      <c r="M18" s="737"/>
      <c r="N18" s="737"/>
      <c r="O18" s="738"/>
      <c r="P18" s="103">
        <f>SUM(P13:V17)</f>
        <v>30</v>
      </c>
      <c r="Q18" s="104"/>
      <c r="R18" s="104"/>
      <c r="S18" s="104"/>
      <c r="T18" s="104"/>
      <c r="U18" s="104"/>
      <c r="V18" s="105"/>
      <c r="W18" s="103">
        <f>SUM(W13:AC17)</f>
        <v>43</v>
      </c>
      <c r="X18" s="104"/>
      <c r="Y18" s="104"/>
      <c r="Z18" s="104"/>
      <c r="AA18" s="104"/>
      <c r="AB18" s="104"/>
      <c r="AC18" s="105"/>
      <c r="AD18" s="103">
        <f>SUM(AD13:AJ17)</f>
        <v>61</v>
      </c>
      <c r="AE18" s="104"/>
      <c r="AF18" s="104"/>
      <c r="AG18" s="104"/>
      <c r="AH18" s="104"/>
      <c r="AI18" s="104"/>
      <c r="AJ18" s="105"/>
      <c r="AK18" s="103">
        <f>SUM(AK13:AQ17)</f>
        <v>61</v>
      </c>
      <c r="AL18" s="104"/>
      <c r="AM18" s="104"/>
      <c r="AN18" s="104"/>
      <c r="AO18" s="104"/>
      <c r="AP18" s="104"/>
      <c r="AQ18" s="105"/>
      <c r="AR18" s="103">
        <f>SUM(AR13:AX17)</f>
        <v>86</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31</v>
      </c>
      <c r="Q19" s="98"/>
      <c r="R19" s="98"/>
      <c r="S19" s="98"/>
      <c r="T19" s="98"/>
      <c r="U19" s="98"/>
      <c r="V19" s="99"/>
      <c r="W19" s="97">
        <v>73</v>
      </c>
      <c r="X19" s="98"/>
      <c r="Y19" s="98"/>
      <c r="Z19" s="98"/>
      <c r="AA19" s="98"/>
      <c r="AB19" s="98"/>
      <c r="AC19" s="99"/>
      <c r="AD19" s="97">
        <v>55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1.0333333333333334</v>
      </c>
      <c r="Q20" s="539"/>
      <c r="R20" s="539"/>
      <c r="S20" s="539"/>
      <c r="T20" s="539"/>
      <c r="U20" s="539"/>
      <c r="V20" s="539"/>
      <c r="W20" s="539">
        <f t="shared" ref="W20" si="0">IF(W18=0, "-", SUM(W19)/W18)</f>
        <v>1.6976744186046511</v>
      </c>
      <c r="X20" s="539"/>
      <c r="Y20" s="539"/>
      <c r="Z20" s="539"/>
      <c r="AA20" s="539"/>
      <c r="AB20" s="539"/>
      <c r="AC20" s="539"/>
      <c r="AD20" s="539">
        <f t="shared" ref="AD20" si="1">IF(AD18=0, "-", SUM(AD19)/AD18)</f>
        <v>0.90163934426229508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3" t="s">
        <v>493</v>
      </c>
      <c r="H21" s="934"/>
      <c r="I21" s="934"/>
      <c r="J21" s="934"/>
      <c r="K21" s="934"/>
      <c r="L21" s="934"/>
      <c r="M21" s="934"/>
      <c r="N21" s="934"/>
      <c r="O21" s="934"/>
      <c r="P21" s="539">
        <f>IF(P19=0, "-", SUM(P19)/SUM(P13,P14))</f>
        <v>1.0333333333333334</v>
      </c>
      <c r="Q21" s="539"/>
      <c r="R21" s="539"/>
      <c r="S21" s="539"/>
      <c r="T21" s="539"/>
      <c r="U21" s="539"/>
      <c r="V21" s="539"/>
      <c r="W21" s="539">
        <f t="shared" ref="W21" si="2">IF(W19=0, "-", SUM(W19)/SUM(W13,W14))</f>
        <v>1.6976744186046511</v>
      </c>
      <c r="X21" s="539"/>
      <c r="Y21" s="539"/>
      <c r="Z21" s="539"/>
      <c r="AA21" s="539"/>
      <c r="AB21" s="539"/>
      <c r="AC21" s="539"/>
      <c r="AD21" s="539">
        <f t="shared" ref="AD21" si="3">IF(AD19=0, "-", SUM(AD19)/SUM(AD13,AD14))</f>
        <v>0.90163934426229508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558</v>
      </c>
      <c r="H23" s="184"/>
      <c r="I23" s="184"/>
      <c r="J23" s="184"/>
      <c r="K23" s="184"/>
      <c r="L23" s="184"/>
      <c r="M23" s="184"/>
      <c r="N23" s="184"/>
      <c r="O23" s="185"/>
      <c r="P23" s="94">
        <v>61</v>
      </c>
      <c r="Q23" s="95"/>
      <c r="R23" s="95"/>
      <c r="S23" s="95"/>
      <c r="T23" s="95"/>
      <c r="U23" s="95"/>
      <c r="V23" s="96"/>
      <c r="W23" s="94">
        <v>86</v>
      </c>
      <c r="X23" s="95"/>
      <c r="Y23" s="95"/>
      <c r="Z23" s="95"/>
      <c r="AA23" s="95"/>
      <c r="AB23" s="95"/>
      <c r="AC23" s="96"/>
      <c r="AD23" s="206" t="s">
        <v>666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471</v>
      </c>
      <c r="H29" s="193"/>
      <c r="I29" s="193"/>
      <c r="J29" s="193"/>
      <c r="K29" s="193"/>
      <c r="L29" s="193"/>
      <c r="M29" s="193"/>
      <c r="N29" s="193"/>
      <c r="O29" s="194"/>
      <c r="P29" s="225">
        <f>AK13</f>
        <v>61</v>
      </c>
      <c r="Q29" s="226"/>
      <c r="R29" s="226"/>
      <c r="S29" s="226"/>
      <c r="T29" s="226"/>
      <c r="U29" s="226"/>
      <c r="V29" s="227"/>
      <c r="W29" s="225">
        <f>AR13</f>
        <v>86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487</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468</v>
      </c>
      <c r="AN30" s="387"/>
      <c r="AO30" s="387"/>
      <c r="AP30" s="384"/>
      <c r="AQ30" s="640" t="s">
        <v>355</v>
      </c>
      <c r="AR30" s="641"/>
      <c r="AS30" s="641"/>
      <c r="AT30" s="642"/>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555</v>
      </c>
      <c r="AV31" s="269"/>
      <c r="AW31" s="377" t="s">
        <v>300</v>
      </c>
      <c r="AX31" s="378"/>
    </row>
    <row r="32" spans="1:50" ht="29.25" customHeight="1" x14ac:dyDescent="0.2">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v>1</v>
      </c>
      <c r="AF32" s="363"/>
      <c r="AG32" s="363"/>
      <c r="AH32" s="363"/>
      <c r="AI32" s="362">
        <v>5</v>
      </c>
      <c r="AJ32" s="363"/>
      <c r="AK32" s="363"/>
      <c r="AL32" s="363"/>
      <c r="AM32" s="362">
        <v>1</v>
      </c>
      <c r="AN32" s="363"/>
      <c r="AO32" s="363"/>
      <c r="AP32" s="363"/>
      <c r="AQ32" s="100" t="s">
        <v>555</v>
      </c>
      <c r="AR32" s="101"/>
      <c r="AS32" s="101"/>
      <c r="AT32" s="102"/>
      <c r="AU32" s="363" t="s">
        <v>557</v>
      </c>
      <c r="AV32" s="363"/>
      <c r="AW32" s="363"/>
      <c r="AX32" s="365"/>
    </row>
    <row r="33" spans="1:50" ht="29.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1</v>
      </c>
      <c r="AF33" s="363"/>
      <c r="AG33" s="363"/>
      <c r="AH33" s="363"/>
      <c r="AI33" s="362">
        <v>1</v>
      </c>
      <c r="AJ33" s="363"/>
      <c r="AK33" s="363"/>
      <c r="AL33" s="363"/>
      <c r="AM33" s="362">
        <v>1</v>
      </c>
      <c r="AN33" s="363"/>
      <c r="AO33" s="363"/>
      <c r="AP33" s="363"/>
      <c r="AQ33" s="100">
        <v>1</v>
      </c>
      <c r="AR33" s="101"/>
      <c r="AS33" s="101"/>
      <c r="AT33" s="102"/>
      <c r="AU33" s="363" t="s">
        <v>555</v>
      </c>
      <c r="AV33" s="363"/>
      <c r="AW33" s="363"/>
      <c r="AX33" s="365"/>
    </row>
    <row r="34" spans="1:50" ht="29.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500</v>
      </c>
      <c r="AJ34" s="363"/>
      <c r="AK34" s="363"/>
      <c r="AL34" s="363"/>
      <c r="AM34" s="362">
        <v>100</v>
      </c>
      <c r="AN34" s="363"/>
      <c r="AO34" s="363"/>
      <c r="AP34" s="363"/>
      <c r="AQ34" s="100" t="s">
        <v>555</v>
      </c>
      <c r="AR34" s="101"/>
      <c r="AS34" s="101"/>
      <c r="AT34" s="102"/>
      <c r="AU34" s="363" t="s">
        <v>555</v>
      </c>
      <c r="AV34" s="363"/>
      <c r="AW34" s="363"/>
      <c r="AX34" s="365"/>
    </row>
    <row r="35" spans="1:50" ht="84.75" customHeight="1" x14ac:dyDescent="0.2">
      <c r="A35" s="904" t="s">
        <v>523</v>
      </c>
      <c r="B35" s="905"/>
      <c r="C35" s="905"/>
      <c r="D35" s="905"/>
      <c r="E35" s="905"/>
      <c r="F35" s="906"/>
      <c r="G35" s="910" t="s">
        <v>562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84.75" customHeight="1" thickBot="1" x14ac:dyDescent="0.2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2">
      <c r="A37" s="643" t="s">
        <v>487</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4" t="s">
        <v>523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3" t="s">
        <v>487</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4" t="s">
        <v>523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2" t="s">
        <v>487</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4" t="s">
        <v>523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2" t="s">
        <v>487</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4" t="s">
        <v>523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
      <c r="A65" s="865" t="s">
        <v>488</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483</v>
      </c>
      <c r="X65" s="877"/>
      <c r="Y65" s="880"/>
      <c r="Z65" s="880"/>
      <c r="AA65" s="881"/>
      <c r="AB65" s="874" t="s">
        <v>11</v>
      </c>
      <c r="AC65" s="870"/>
      <c r="AD65" s="871"/>
      <c r="AE65" s="366" t="s">
        <v>357</v>
      </c>
      <c r="AF65" s="367"/>
      <c r="AG65" s="367"/>
      <c r="AH65" s="368"/>
      <c r="AI65" s="366" t="s">
        <v>363</v>
      </c>
      <c r="AJ65" s="367"/>
      <c r="AK65" s="367"/>
      <c r="AL65" s="368"/>
      <c r="AM65" s="373" t="s">
        <v>468</v>
      </c>
      <c r="AN65" s="373"/>
      <c r="AO65" s="373"/>
      <c r="AP65" s="366"/>
      <c r="AQ65" s="874" t="s">
        <v>355</v>
      </c>
      <c r="AR65" s="870"/>
      <c r="AS65" s="870"/>
      <c r="AT65" s="871"/>
      <c r="AU65" s="983" t="s">
        <v>253</v>
      </c>
      <c r="AV65" s="983"/>
      <c r="AW65" s="983"/>
      <c r="AX65" s="984"/>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486</v>
      </c>
      <c r="AX66" s="985"/>
    </row>
    <row r="67" spans="1:50" ht="23.25" hidden="1" customHeight="1" x14ac:dyDescent="0.2">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513</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513</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514</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2">
      <c r="A70" s="858" t="s">
        <v>494</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512</v>
      </c>
      <c r="X70" s="951"/>
      <c r="Y70" s="956" t="s">
        <v>12</v>
      </c>
      <c r="Z70" s="956"/>
      <c r="AA70" s="957"/>
      <c r="AB70" s="958" t="s">
        <v>513</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513</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514</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4" t="s">
        <v>488</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2">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8" t="s">
        <v>526</v>
      </c>
      <c r="B78" s="919"/>
      <c r="C78" s="919"/>
      <c r="D78" s="919"/>
      <c r="E78" s="916" t="s">
        <v>461</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482</v>
      </c>
      <c r="AP79" s="146"/>
      <c r="AQ79" s="146"/>
      <c r="AR79" s="81" t="s">
        <v>480</v>
      </c>
      <c r="AS79" s="145"/>
      <c r="AT79" s="146"/>
      <c r="AU79" s="146"/>
      <c r="AV79" s="146"/>
      <c r="AW79" s="146"/>
      <c r="AX79" s="147"/>
    </row>
    <row r="80" spans="1:50" ht="18.75" hidden="1" customHeight="1" x14ac:dyDescent="0.2">
      <c r="A80" s="519" t="s">
        <v>266</v>
      </c>
      <c r="B80" s="853" t="s">
        <v>479</v>
      </c>
      <c r="C80" s="854"/>
      <c r="D80" s="854"/>
      <c r="E80" s="854"/>
      <c r="F80" s="855"/>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544</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9"/>
    </row>
    <row r="81" spans="1:60" ht="22.5" hidden="1" customHeight="1" x14ac:dyDescent="0.2">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8"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7" t="s">
        <v>62</v>
      </c>
      <c r="Z87" s="758"/>
      <c r="AA87" s="75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8"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8"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1" t="s">
        <v>54</v>
      </c>
      <c r="Z98" s="732"/>
      <c r="AA98" s="733"/>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2">
      <c r="A100" s="839" t="s">
        <v>489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468</v>
      </c>
      <c r="AN100" s="831"/>
      <c r="AO100" s="831"/>
      <c r="AP100" s="832"/>
      <c r="AQ100" s="935" t="s">
        <v>490</v>
      </c>
      <c r="AR100" s="936"/>
      <c r="AS100" s="936"/>
      <c r="AT100" s="937"/>
      <c r="AU100" s="935" t="s">
        <v>536</v>
      </c>
      <c r="AV100" s="936"/>
      <c r="AW100" s="936"/>
      <c r="AX100" s="938"/>
    </row>
    <row r="101" spans="1:60" ht="23.25" customHeight="1" x14ac:dyDescent="0.2">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551" t="s">
        <v>561</v>
      </c>
      <c r="AC101" s="551"/>
      <c r="AD101" s="551"/>
      <c r="AE101" s="362">
        <v>129</v>
      </c>
      <c r="AF101" s="363"/>
      <c r="AG101" s="363"/>
      <c r="AH101" s="364"/>
      <c r="AI101" s="362">
        <v>344</v>
      </c>
      <c r="AJ101" s="363"/>
      <c r="AK101" s="363"/>
      <c r="AL101" s="364"/>
      <c r="AM101" s="362">
        <v>148</v>
      </c>
      <c r="AN101" s="363"/>
      <c r="AO101" s="363"/>
      <c r="AP101" s="364"/>
      <c r="AQ101" s="362" t="s">
        <v>555</v>
      </c>
      <c r="AR101" s="363"/>
      <c r="AS101" s="363"/>
      <c r="AT101" s="364"/>
      <c r="AU101" s="362" t="s">
        <v>555</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v>165</v>
      </c>
      <c r="AF102" s="356"/>
      <c r="AG102" s="356"/>
      <c r="AH102" s="356"/>
      <c r="AI102" s="356">
        <v>129</v>
      </c>
      <c r="AJ102" s="356"/>
      <c r="AK102" s="356"/>
      <c r="AL102" s="356"/>
      <c r="AM102" s="356">
        <v>255</v>
      </c>
      <c r="AN102" s="356"/>
      <c r="AO102" s="356"/>
      <c r="AP102" s="356"/>
      <c r="AQ102" s="821">
        <v>206</v>
      </c>
      <c r="AR102" s="822"/>
      <c r="AS102" s="822"/>
      <c r="AT102" s="823"/>
      <c r="AU102" s="362" t="s">
        <v>462</v>
      </c>
      <c r="AV102" s="363"/>
      <c r="AW102" s="363"/>
      <c r="AX102" s="364"/>
    </row>
    <row r="103" spans="1:60" ht="31.5" hidden="1" customHeight="1" x14ac:dyDescent="0.2">
      <c r="A103" s="488" t="s">
        <v>489</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2">
      <c r="A106" s="488" t="s">
        <v>489</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2">
      <c r="A109" s="488" t="s">
        <v>489</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2">
      <c r="A112" s="488" t="s">
        <v>489</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2">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150279</v>
      </c>
      <c r="AF116" s="356"/>
      <c r="AG116" s="356"/>
      <c r="AH116" s="356"/>
      <c r="AI116" s="356">
        <v>110461</v>
      </c>
      <c r="AJ116" s="356"/>
      <c r="AK116" s="356"/>
      <c r="AL116" s="356"/>
      <c r="AM116" s="356">
        <v>173136</v>
      </c>
      <c r="AN116" s="356"/>
      <c r="AO116" s="356"/>
      <c r="AP116" s="356"/>
      <c r="AQ116" s="362">
        <v>146796</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567</v>
      </c>
      <c r="AF117" s="304"/>
      <c r="AG117" s="304"/>
      <c r="AH117" s="304"/>
      <c r="AI117" s="304" t="s">
        <v>568</v>
      </c>
      <c r="AJ117" s="304"/>
      <c r="AK117" s="304"/>
      <c r="AL117" s="304"/>
      <c r="AM117" s="304" t="s">
        <v>603</v>
      </c>
      <c r="AN117" s="304"/>
      <c r="AO117" s="304"/>
      <c r="AP117" s="304"/>
      <c r="AQ117" s="304" t="s">
        <v>653</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2">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2">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2">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2">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00" t="s">
        <v>369</v>
      </c>
      <c r="B130" s="998"/>
      <c r="C130" s="997" t="s">
        <v>366</v>
      </c>
      <c r="D130" s="998"/>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1"/>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2">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574</v>
      </c>
      <c r="AV133" s="133"/>
      <c r="AW133" s="134" t="s">
        <v>300</v>
      </c>
      <c r="AX133" s="135"/>
    </row>
    <row r="134" spans="1:50" ht="39.75" customHeight="1" x14ac:dyDescent="0.2">
      <c r="A134" s="1001"/>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v>100</v>
      </c>
      <c r="AF134" s="101"/>
      <c r="AG134" s="101"/>
      <c r="AH134" s="101"/>
      <c r="AI134" s="264">
        <v>100</v>
      </c>
      <c r="AJ134" s="101"/>
      <c r="AK134" s="101"/>
      <c r="AL134" s="101"/>
      <c r="AM134" s="264">
        <v>100</v>
      </c>
      <c r="AN134" s="101"/>
      <c r="AO134" s="101"/>
      <c r="AP134" s="101"/>
      <c r="AQ134" s="264" t="s">
        <v>555</v>
      </c>
      <c r="AR134" s="101"/>
      <c r="AS134" s="101"/>
      <c r="AT134" s="101"/>
      <c r="AU134" s="264" t="s">
        <v>555</v>
      </c>
      <c r="AV134" s="101"/>
      <c r="AW134" s="101"/>
      <c r="AX134" s="220"/>
    </row>
    <row r="135" spans="1:50" ht="39.75" customHeight="1" x14ac:dyDescent="0.2">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v>100</v>
      </c>
      <c r="AF135" s="101"/>
      <c r="AG135" s="101"/>
      <c r="AH135" s="101"/>
      <c r="AI135" s="264">
        <v>100</v>
      </c>
      <c r="AJ135" s="101"/>
      <c r="AK135" s="101"/>
      <c r="AL135" s="101"/>
      <c r="AM135" s="264">
        <v>100</v>
      </c>
      <c r="AN135" s="101"/>
      <c r="AO135" s="101"/>
      <c r="AP135" s="101"/>
      <c r="AQ135" s="264">
        <v>100</v>
      </c>
      <c r="AR135" s="101"/>
      <c r="AS135" s="101"/>
      <c r="AT135" s="101"/>
      <c r="AU135" s="264" t="s">
        <v>555</v>
      </c>
      <c r="AV135" s="101"/>
      <c r="AW135" s="101"/>
      <c r="AX135" s="220"/>
    </row>
    <row r="136" spans="1:50" ht="18.75" hidden="1" customHeight="1" x14ac:dyDescent="0.2">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2">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2">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2">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2">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1"/>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2">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1"/>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1"/>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1"/>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1"/>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1"/>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20.25" hidden="1" customHeight="1" x14ac:dyDescent="0.2">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20.25" hidden="1" customHeight="1" x14ac:dyDescent="0.2">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20.25" hidden="1" customHeight="1" x14ac:dyDescent="0.2">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20.25" hidden="1" customHeight="1" x14ac:dyDescent="0.2">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20.25" hidden="1" customHeight="1" x14ac:dyDescent="0.2">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20.25" hidden="1" customHeight="1" x14ac:dyDescent="0.2">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20.25" hidden="1" customHeight="1" x14ac:dyDescent="0.2">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20.25" hidden="1" customHeight="1" x14ac:dyDescent="0.2">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20.25" hidden="1" customHeight="1" x14ac:dyDescent="0.2">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20.25" hidden="1" customHeight="1" x14ac:dyDescent="0.2">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20.25" hidden="1" customHeight="1" x14ac:dyDescent="0.2">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20.25" hidden="1" customHeight="1" x14ac:dyDescent="0.2">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20.25" hidden="1" customHeight="1" x14ac:dyDescent="0.2">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20.25" hidden="1" customHeight="1" x14ac:dyDescent="0.2">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20.25" hidden="1" customHeight="1" x14ac:dyDescent="0.2">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20.25" hidden="1" customHeight="1" x14ac:dyDescent="0.2">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20.25" hidden="1" customHeight="1" x14ac:dyDescent="0.2">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20.25" hidden="1" customHeight="1" x14ac:dyDescent="0.2">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20.25" hidden="1" customHeight="1" x14ac:dyDescent="0.2">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20.25" hidden="1" customHeight="1" x14ac:dyDescent="0.2">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20.25" hidden="1" customHeight="1" x14ac:dyDescent="0.2">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20.25" hidden="1" customHeight="1" x14ac:dyDescent="0.2">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0.25" hidden="1" customHeight="1" x14ac:dyDescent="0.2">
      <c r="A212" s="1001"/>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0.25" hidden="1" customHeight="1" x14ac:dyDescent="0.2">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0.25" hidden="1" customHeight="1" x14ac:dyDescent="0.2">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0.25" hidden="1" customHeight="1" x14ac:dyDescent="0.2">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0.25" hidden="1" customHeight="1" x14ac:dyDescent="0.2">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0.25" hidden="1" customHeight="1" x14ac:dyDescent="0.2">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0.25" hidden="1" customHeight="1" x14ac:dyDescent="0.2">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0.25" hidden="1" customHeight="1" x14ac:dyDescent="0.2">
      <c r="A219" s="1001"/>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0.25" hidden="1" customHeight="1" x14ac:dyDescent="0.2">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0.25" hidden="1" customHeight="1" x14ac:dyDescent="0.2">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0.25" hidden="1" customHeight="1" x14ac:dyDescent="0.2">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0.25" hidden="1" customHeight="1" x14ac:dyDescent="0.2">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0.25" hidden="1" customHeight="1" x14ac:dyDescent="0.2">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0.25" hidden="1" customHeight="1" x14ac:dyDescent="0.2">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0.25" hidden="1" customHeight="1" x14ac:dyDescent="0.2">
      <c r="A226" s="1001"/>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0.25" hidden="1" customHeight="1" x14ac:dyDescent="0.2">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0.25" hidden="1" customHeight="1" x14ac:dyDescent="0.2">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0.25" hidden="1" customHeight="1" x14ac:dyDescent="0.2">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0.25" hidden="1" customHeight="1" x14ac:dyDescent="0.2">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0.25" hidden="1" customHeight="1" x14ac:dyDescent="0.2">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0.25" hidden="1" customHeight="1" x14ac:dyDescent="0.2">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0.25" hidden="1" customHeight="1" x14ac:dyDescent="0.2">
      <c r="A233" s="1001"/>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0.25" hidden="1" customHeight="1" x14ac:dyDescent="0.2">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0.25" hidden="1" customHeight="1" x14ac:dyDescent="0.2">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0.25" hidden="1" customHeight="1" x14ac:dyDescent="0.2">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0.25" hidden="1" customHeight="1" x14ac:dyDescent="0.2">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0.25" hidden="1" customHeight="1" x14ac:dyDescent="0.2">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0.25" hidden="1" customHeight="1" x14ac:dyDescent="0.2">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0.25" hidden="1" customHeight="1" x14ac:dyDescent="0.2">
      <c r="A240" s="1001"/>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0.25" hidden="1" customHeight="1" x14ac:dyDescent="0.2">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0.25" hidden="1" customHeight="1" x14ac:dyDescent="0.2">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0.25" hidden="1" customHeight="1" x14ac:dyDescent="0.2">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0.25" hidden="1" customHeight="1" x14ac:dyDescent="0.2">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0.25" hidden="1" customHeight="1" x14ac:dyDescent="0.2">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0.25" hidden="1" customHeight="1" x14ac:dyDescent="0.2">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0.25" hidden="1" customHeight="1" x14ac:dyDescent="0.2">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0.25" hidden="1" customHeight="1" x14ac:dyDescent="0.2">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0.25" hidden="1" customHeight="1" thickBot="1" x14ac:dyDescent="0.25">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20.25" hidden="1" customHeight="1" x14ac:dyDescent="0.2">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20.25" hidden="1" customHeight="1" x14ac:dyDescent="0.2">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20.25" hidden="1" customHeight="1" x14ac:dyDescent="0.2">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20.25" hidden="1" customHeight="1" x14ac:dyDescent="0.2">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20.25" hidden="1" customHeight="1" x14ac:dyDescent="0.2">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20.25" hidden="1" customHeight="1" x14ac:dyDescent="0.2">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20.25" hidden="1" customHeight="1" x14ac:dyDescent="0.2">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20.25" hidden="1" customHeight="1" x14ac:dyDescent="0.2">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20.25" hidden="1" customHeight="1" x14ac:dyDescent="0.2">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20.25" hidden="1" customHeight="1" x14ac:dyDescent="0.2">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20.25" hidden="1" customHeight="1" x14ac:dyDescent="0.2">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20.25" hidden="1" customHeight="1" x14ac:dyDescent="0.2">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20.25" hidden="1" customHeight="1" x14ac:dyDescent="0.2">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20.25" hidden="1" customHeight="1" x14ac:dyDescent="0.2">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20.25" hidden="1" customHeight="1" x14ac:dyDescent="0.2">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20.25" hidden="1" customHeight="1" x14ac:dyDescent="0.2">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20.25" hidden="1" customHeight="1" x14ac:dyDescent="0.2">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20.25" hidden="1" customHeight="1" x14ac:dyDescent="0.2">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20.25" hidden="1" customHeight="1" x14ac:dyDescent="0.2">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20.25" hidden="1" customHeight="1" x14ac:dyDescent="0.2">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20.25" hidden="1" customHeight="1" x14ac:dyDescent="0.2">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20.25" hidden="1" customHeight="1" x14ac:dyDescent="0.2">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0.25" hidden="1" customHeight="1" x14ac:dyDescent="0.2">
      <c r="A272" s="1001"/>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0.25" hidden="1" customHeight="1" x14ac:dyDescent="0.2">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0.25" hidden="1" customHeight="1" x14ac:dyDescent="0.2">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0.25" hidden="1" customHeight="1" x14ac:dyDescent="0.2">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0.25" hidden="1" customHeight="1" x14ac:dyDescent="0.2">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0.25" hidden="1" customHeight="1" x14ac:dyDescent="0.2">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0.25" hidden="1" customHeight="1" x14ac:dyDescent="0.2">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0.25" hidden="1" customHeight="1" x14ac:dyDescent="0.2">
      <c r="A279" s="1001"/>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0.25" hidden="1" customHeight="1" x14ac:dyDescent="0.2">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0.25" hidden="1" customHeight="1" x14ac:dyDescent="0.2">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0.25" hidden="1" customHeight="1" x14ac:dyDescent="0.2">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0.25" hidden="1" customHeight="1" x14ac:dyDescent="0.2">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0.25" hidden="1" customHeight="1" x14ac:dyDescent="0.2">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0.25" hidden="1" customHeight="1" x14ac:dyDescent="0.2">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0.25" hidden="1" customHeight="1" x14ac:dyDescent="0.2">
      <c r="A286" s="1001"/>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0.25" hidden="1" customHeight="1" x14ac:dyDescent="0.2">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0.25" hidden="1" customHeight="1" x14ac:dyDescent="0.2">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0.25" hidden="1" customHeight="1" x14ac:dyDescent="0.2">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0.25" hidden="1" customHeight="1" x14ac:dyDescent="0.2">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0.25" hidden="1" customHeight="1" x14ac:dyDescent="0.2">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0.25" hidden="1" customHeight="1" x14ac:dyDescent="0.2">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0.25" hidden="1" customHeight="1" x14ac:dyDescent="0.2">
      <c r="A293" s="1001"/>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0.25" hidden="1" customHeight="1" x14ac:dyDescent="0.2">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0.25" hidden="1" customHeight="1" x14ac:dyDescent="0.2">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0.25" hidden="1" customHeight="1" x14ac:dyDescent="0.2">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0.25" hidden="1" customHeight="1" x14ac:dyDescent="0.2">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0.25" hidden="1" customHeight="1" x14ac:dyDescent="0.2">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0.25" hidden="1" customHeight="1" x14ac:dyDescent="0.2">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0.25" hidden="1" customHeight="1" x14ac:dyDescent="0.2">
      <c r="A300" s="1001"/>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0.25" hidden="1" customHeight="1" x14ac:dyDescent="0.2">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0.25" hidden="1" customHeight="1" x14ac:dyDescent="0.2">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0.25" hidden="1" customHeight="1" x14ac:dyDescent="0.2">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0.25" hidden="1" customHeight="1" x14ac:dyDescent="0.2">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0.25" hidden="1" customHeight="1" x14ac:dyDescent="0.2">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0.25" hidden="1" customHeight="1" x14ac:dyDescent="0.2">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0.25" hidden="1" customHeight="1" x14ac:dyDescent="0.2">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0.25" hidden="1" customHeight="1" x14ac:dyDescent="0.2">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0.25" hidden="1" customHeight="1" thickBot="1" x14ac:dyDescent="0.25">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20.25" hidden="1" customHeight="1" x14ac:dyDescent="0.2">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20.25" hidden="1" customHeight="1" x14ac:dyDescent="0.2">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20.25" hidden="1" customHeight="1" x14ac:dyDescent="0.2">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20.25" hidden="1" customHeight="1" x14ac:dyDescent="0.2">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20.25" hidden="1" customHeight="1" x14ac:dyDescent="0.2">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20.25" hidden="1" customHeight="1" x14ac:dyDescent="0.2">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20.25" hidden="1" customHeight="1" x14ac:dyDescent="0.2">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20.25" hidden="1" customHeight="1" x14ac:dyDescent="0.2">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20.25" hidden="1" customHeight="1" x14ac:dyDescent="0.2">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20.25" hidden="1" customHeight="1" x14ac:dyDescent="0.2">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20.25" hidden="1" customHeight="1" x14ac:dyDescent="0.2">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20.25" hidden="1" customHeight="1" x14ac:dyDescent="0.2">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20.25" hidden="1" customHeight="1" x14ac:dyDescent="0.2">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20.25" hidden="1" customHeight="1" x14ac:dyDescent="0.2">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20.25" hidden="1" customHeight="1" x14ac:dyDescent="0.2">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20.25" hidden="1" customHeight="1" x14ac:dyDescent="0.2">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20.25" hidden="1" customHeight="1" x14ac:dyDescent="0.2">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20.25" hidden="1" customHeight="1" x14ac:dyDescent="0.2">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20.25" hidden="1" customHeight="1" x14ac:dyDescent="0.2">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20.25" hidden="1" customHeight="1" x14ac:dyDescent="0.2">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20.25" hidden="1" customHeight="1" x14ac:dyDescent="0.2">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20.25" hidden="1" customHeight="1" x14ac:dyDescent="0.2">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0.25" hidden="1" customHeight="1" x14ac:dyDescent="0.2">
      <c r="A332" s="1001"/>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0.25" hidden="1" customHeight="1" x14ac:dyDescent="0.2">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0.25" hidden="1" customHeight="1" x14ac:dyDescent="0.2">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0.25" hidden="1" customHeight="1" x14ac:dyDescent="0.2">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0.25" hidden="1" customHeight="1" x14ac:dyDescent="0.2">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0.25" hidden="1" customHeight="1" x14ac:dyDescent="0.2">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0.25" hidden="1" customHeight="1" x14ac:dyDescent="0.2">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0.25" hidden="1" customHeight="1" x14ac:dyDescent="0.2">
      <c r="A339" s="1001"/>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0.25" hidden="1" customHeight="1" x14ac:dyDescent="0.2">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0.25" hidden="1" customHeight="1" x14ac:dyDescent="0.2">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0.25" hidden="1" customHeight="1" x14ac:dyDescent="0.2">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0.25" hidden="1" customHeight="1" x14ac:dyDescent="0.2">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0.25" hidden="1" customHeight="1" x14ac:dyDescent="0.2">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0.25" hidden="1" customHeight="1" x14ac:dyDescent="0.2">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0.25" hidden="1" customHeight="1" x14ac:dyDescent="0.2">
      <c r="A346" s="1001"/>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0.25" hidden="1" customHeight="1" x14ac:dyDescent="0.2">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0.25" hidden="1" customHeight="1" x14ac:dyDescent="0.2">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0.25" hidden="1" customHeight="1" x14ac:dyDescent="0.2">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0.25" hidden="1" customHeight="1" x14ac:dyDescent="0.2">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0.25" hidden="1" customHeight="1" x14ac:dyDescent="0.2">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0.25" hidden="1" customHeight="1" x14ac:dyDescent="0.2">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0.25" hidden="1" customHeight="1" x14ac:dyDescent="0.2">
      <c r="A353" s="1001"/>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0.25" hidden="1" customHeight="1" x14ac:dyDescent="0.2">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0.25" hidden="1" customHeight="1" x14ac:dyDescent="0.2">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0.25" hidden="1" customHeight="1" x14ac:dyDescent="0.2">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0.25" hidden="1" customHeight="1" x14ac:dyDescent="0.2">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0.25" hidden="1" customHeight="1" x14ac:dyDescent="0.2">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0.25" hidden="1" customHeight="1" x14ac:dyDescent="0.2">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0.25" hidden="1" customHeight="1" x14ac:dyDescent="0.2">
      <c r="A360" s="1001"/>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0.25" hidden="1" customHeight="1" x14ac:dyDescent="0.2">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0.25" hidden="1" customHeight="1" x14ac:dyDescent="0.2">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0.25" hidden="1" customHeight="1" x14ac:dyDescent="0.2">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0.25" hidden="1" customHeight="1" x14ac:dyDescent="0.2">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0.25" hidden="1" customHeight="1" x14ac:dyDescent="0.2">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0.25" hidden="1" customHeight="1" x14ac:dyDescent="0.2">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0.25" hidden="1" customHeight="1" x14ac:dyDescent="0.2">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0.25" hidden="1" customHeight="1" x14ac:dyDescent="0.2">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0.25" hidden="1" customHeight="1" thickBot="1" x14ac:dyDescent="0.25">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20.25" hidden="1" customHeight="1" x14ac:dyDescent="0.2">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20.25" hidden="1" customHeight="1" x14ac:dyDescent="0.2">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20.25" hidden="1" customHeight="1" x14ac:dyDescent="0.2">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20.25" hidden="1" customHeight="1" x14ac:dyDescent="0.2">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20.25" hidden="1" customHeight="1" x14ac:dyDescent="0.2">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20.25" hidden="1" customHeight="1" x14ac:dyDescent="0.2">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20.25" hidden="1" customHeight="1" x14ac:dyDescent="0.2">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20.25" hidden="1" customHeight="1" x14ac:dyDescent="0.2">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20.25" hidden="1" customHeight="1" x14ac:dyDescent="0.2">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20.25" hidden="1" customHeight="1" x14ac:dyDescent="0.2">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20.25" hidden="1" customHeight="1" x14ac:dyDescent="0.2">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20.25" hidden="1" customHeight="1" x14ac:dyDescent="0.2">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20.25" hidden="1" customHeight="1" x14ac:dyDescent="0.2">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20.25" hidden="1" customHeight="1" x14ac:dyDescent="0.2">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20.25" hidden="1" customHeight="1" x14ac:dyDescent="0.2">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20.25" hidden="1" customHeight="1" x14ac:dyDescent="0.2">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20.25" hidden="1" customHeight="1" x14ac:dyDescent="0.2">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20.25" hidden="1" customHeight="1" x14ac:dyDescent="0.2">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20.25" hidden="1" customHeight="1" x14ac:dyDescent="0.2">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20.25" hidden="1" customHeight="1" x14ac:dyDescent="0.2">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20.25" hidden="1" customHeight="1" x14ac:dyDescent="0.2">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20.25" hidden="1" customHeight="1" x14ac:dyDescent="0.2">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0.25" hidden="1" customHeight="1" x14ac:dyDescent="0.2">
      <c r="A392" s="1001"/>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0.25" hidden="1" customHeight="1" x14ac:dyDescent="0.2">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0.25" hidden="1" customHeight="1" x14ac:dyDescent="0.2">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0.25" hidden="1" customHeight="1" x14ac:dyDescent="0.2">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0.25" hidden="1" customHeight="1" x14ac:dyDescent="0.2">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0.25" hidden="1" customHeight="1" x14ac:dyDescent="0.2">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0.25" hidden="1" customHeight="1" x14ac:dyDescent="0.2">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0.25" hidden="1" customHeight="1" x14ac:dyDescent="0.2">
      <c r="A399" s="1001"/>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0.25" hidden="1" customHeight="1" x14ac:dyDescent="0.2">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0.25" hidden="1" customHeight="1" x14ac:dyDescent="0.2">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0.25" hidden="1" customHeight="1" x14ac:dyDescent="0.2">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0.25" hidden="1" customHeight="1" x14ac:dyDescent="0.2">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0.25" hidden="1" customHeight="1" x14ac:dyDescent="0.2">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0.25" hidden="1" customHeight="1" x14ac:dyDescent="0.2">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0.25" hidden="1" customHeight="1" x14ac:dyDescent="0.2">
      <c r="A406" s="1001"/>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0.25" hidden="1" customHeight="1" x14ac:dyDescent="0.2">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0.25" hidden="1" customHeight="1" x14ac:dyDescent="0.2">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0.25" hidden="1" customHeight="1" x14ac:dyDescent="0.2">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0.25" hidden="1" customHeight="1" x14ac:dyDescent="0.2">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0.25" hidden="1" customHeight="1" x14ac:dyDescent="0.2">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0.25" hidden="1" customHeight="1" x14ac:dyDescent="0.2">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0.25" hidden="1" customHeight="1" x14ac:dyDescent="0.2">
      <c r="A413" s="1001"/>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0.25" hidden="1" customHeight="1" x14ac:dyDescent="0.2">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0.25" hidden="1" customHeight="1" x14ac:dyDescent="0.2">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0.25" hidden="1" customHeight="1" x14ac:dyDescent="0.2">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0.25" hidden="1" customHeight="1" x14ac:dyDescent="0.2">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0.25" hidden="1" customHeight="1" x14ac:dyDescent="0.2">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0.25" hidden="1" customHeight="1" x14ac:dyDescent="0.2">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0.25" hidden="1" customHeight="1" x14ac:dyDescent="0.2">
      <c r="A420" s="1001"/>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0.25" hidden="1" customHeight="1" x14ac:dyDescent="0.2">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0.25" hidden="1" customHeight="1" x14ac:dyDescent="0.2">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0.25" hidden="1" customHeight="1" x14ac:dyDescent="0.2">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0.25" hidden="1" customHeight="1" x14ac:dyDescent="0.2">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0.25" hidden="1" customHeight="1" x14ac:dyDescent="0.2">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0.25" hidden="1" customHeight="1" x14ac:dyDescent="0.2">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0.25" hidden="1" customHeight="1" x14ac:dyDescent="0.2">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0.25" hidden="1" customHeight="1" x14ac:dyDescent="0.2">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0.25" hidden="1" customHeight="1" x14ac:dyDescent="0.2">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1"/>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2">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663</v>
      </c>
      <c r="AF432" s="133"/>
      <c r="AG432" s="134" t="s">
        <v>356</v>
      </c>
      <c r="AH432" s="169"/>
      <c r="AI432" s="179"/>
      <c r="AJ432" s="179"/>
      <c r="AK432" s="179"/>
      <c r="AL432" s="174"/>
      <c r="AM432" s="179"/>
      <c r="AN432" s="179"/>
      <c r="AO432" s="179"/>
      <c r="AP432" s="174"/>
      <c r="AQ432" s="215" t="s">
        <v>663</v>
      </c>
      <c r="AR432" s="133"/>
      <c r="AS432" s="134" t="s">
        <v>356</v>
      </c>
      <c r="AT432" s="169"/>
      <c r="AU432" s="133" t="s">
        <v>663</v>
      </c>
      <c r="AV432" s="133"/>
      <c r="AW432" s="134" t="s">
        <v>300</v>
      </c>
      <c r="AX432" s="135"/>
    </row>
    <row r="433" spans="1:50" ht="23.25" customHeight="1" x14ac:dyDescent="0.2">
      <c r="A433" s="1001"/>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662</v>
      </c>
      <c r="AC433" s="130"/>
      <c r="AD433" s="130"/>
      <c r="AE433" s="100" t="s">
        <v>576</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2">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663</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2">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20.25" hidden="1" customHeight="1" x14ac:dyDescent="0.2">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20.25" hidden="1" customHeight="1" x14ac:dyDescent="0.2">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0.25" hidden="1" customHeight="1" x14ac:dyDescent="0.2">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0.25" hidden="1" customHeight="1" x14ac:dyDescent="0.2">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0.25" hidden="1" customHeight="1" x14ac:dyDescent="0.2">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20.25" hidden="1" customHeight="1" x14ac:dyDescent="0.2">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20.25" hidden="1" customHeight="1" x14ac:dyDescent="0.2">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0.25" hidden="1" customHeight="1" x14ac:dyDescent="0.2">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0.25" hidden="1" customHeight="1" x14ac:dyDescent="0.2">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0.25" hidden="1" customHeight="1" x14ac:dyDescent="0.2">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20.25" hidden="1" customHeight="1" x14ac:dyDescent="0.2">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20.25" hidden="1" customHeight="1" x14ac:dyDescent="0.2">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0.25" hidden="1" customHeight="1" x14ac:dyDescent="0.2">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0.25" hidden="1" customHeight="1" x14ac:dyDescent="0.2">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0.25" hidden="1" customHeight="1" x14ac:dyDescent="0.2">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20.25" hidden="1" customHeight="1" x14ac:dyDescent="0.2">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20.25" hidden="1" customHeight="1" x14ac:dyDescent="0.2">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0.25" hidden="1" customHeight="1" x14ac:dyDescent="0.2">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0.25" hidden="1" customHeight="1" x14ac:dyDescent="0.2">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0.25" hidden="1" customHeight="1" x14ac:dyDescent="0.2">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2">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663</v>
      </c>
      <c r="AF457" s="133"/>
      <c r="AG457" s="134" t="s">
        <v>356</v>
      </c>
      <c r="AH457" s="169"/>
      <c r="AI457" s="179"/>
      <c r="AJ457" s="179"/>
      <c r="AK457" s="179"/>
      <c r="AL457" s="174"/>
      <c r="AM457" s="179"/>
      <c r="AN457" s="179"/>
      <c r="AO457" s="179"/>
      <c r="AP457" s="174"/>
      <c r="AQ457" s="215" t="s">
        <v>663</v>
      </c>
      <c r="AR457" s="133"/>
      <c r="AS457" s="134" t="s">
        <v>356</v>
      </c>
      <c r="AT457" s="169"/>
      <c r="AU457" s="133" t="s">
        <v>663</v>
      </c>
      <c r="AV457" s="133"/>
      <c r="AW457" s="134" t="s">
        <v>300</v>
      </c>
      <c r="AX457" s="135"/>
    </row>
    <row r="458" spans="1:50" ht="23.25" customHeight="1" x14ac:dyDescent="0.2">
      <c r="A458" s="1001"/>
      <c r="B458" s="250"/>
      <c r="C458" s="249"/>
      <c r="D458" s="250"/>
      <c r="E458" s="163"/>
      <c r="F458" s="164"/>
      <c r="G458" s="228" t="s">
        <v>655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663</v>
      </c>
      <c r="AC458" s="130"/>
      <c r="AD458" s="130"/>
      <c r="AE458" s="100" t="s">
        <v>555</v>
      </c>
      <c r="AF458" s="101"/>
      <c r="AG458" s="101"/>
      <c r="AH458" s="101"/>
      <c r="AI458" s="100" t="s">
        <v>555</v>
      </c>
      <c r="AJ458" s="101"/>
      <c r="AK458" s="101"/>
      <c r="AL458" s="101"/>
      <c r="AM458" s="100" t="s">
        <v>555</v>
      </c>
      <c r="AN458" s="101"/>
      <c r="AO458" s="101"/>
      <c r="AP458" s="102"/>
      <c r="AQ458" s="100" t="s">
        <v>577</v>
      </c>
      <c r="AR458" s="101"/>
      <c r="AS458" s="101"/>
      <c r="AT458" s="102"/>
      <c r="AU458" s="101" t="s">
        <v>555</v>
      </c>
      <c r="AV458" s="101"/>
      <c r="AW458" s="101"/>
      <c r="AX458" s="220"/>
    </row>
    <row r="459" spans="1:50" ht="23.25" customHeight="1" x14ac:dyDescent="0.2">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664</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2">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576</v>
      </c>
      <c r="AJ460" s="101"/>
      <c r="AK460" s="101"/>
      <c r="AL460" s="101"/>
      <c r="AM460" s="100" t="s">
        <v>555</v>
      </c>
      <c r="AN460" s="101"/>
      <c r="AO460" s="101"/>
      <c r="AP460" s="102"/>
      <c r="AQ460" s="100" t="s">
        <v>557</v>
      </c>
      <c r="AR460" s="101"/>
      <c r="AS460" s="101"/>
      <c r="AT460" s="102"/>
      <c r="AU460" s="101" t="s">
        <v>557</v>
      </c>
      <c r="AV460" s="101"/>
      <c r="AW460" s="101"/>
      <c r="AX460" s="220"/>
    </row>
    <row r="461" spans="1:50" ht="20.25" hidden="1" customHeight="1" x14ac:dyDescent="0.2">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20.25" hidden="1" customHeight="1" x14ac:dyDescent="0.2">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0.25" hidden="1" customHeight="1" x14ac:dyDescent="0.2">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0.25" hidden="1" customHeight="1" x14ac:dyDescent="0.2">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0.25" hidden="1" customHeight="1" x14ac:dyDescent="0.2">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20.25" hidden="1" customHeight="1" x14ac:dyDescent="0.2">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20.25" hidden="1" customHeight="1" x14ac:dyDescent="0.2">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0.25" hidden="1" customHeight="1" x14ac:dyDescent="0.2">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0.25" hidden="1" customHeight="1" x14ac:dyDescent="0.2">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0.25" hidden="1" customHeight="1" x14ac:dyDescent="0.2">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20.25" hidden="1" customHeight="1" x14ac:dyDescent="0.2">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20.25" hidden="1" customHeight="1" x14ac:dyDescent="0.2">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0.25" hidden="1" customHeight="1" x14ac:dyDescent="0.2">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0.25" hidden="1" customHeight="1" x14ac:dyDescent="0.2">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0.25" hidden="1" customHeight="1" x14ac:dyDescent="0.2">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20.25" hidden="1" customHeight="1" x14ac:dyDescent="0.2">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20.25" hidden="1" customHeight="1" x14ac:dyDescent="0.2">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0.25" hidden="1" customHeight="1" x14ac:dyDescent="0.2">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0.25" hidden="1" customHeight="1" x14ac:dyDescent="0.2">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0.25" hidden="1" customHeight="1" x14ac:dyDescent="0.2">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customHeight="1" x14ac:dyDescent="0.2">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1"/>
      <c r="B482" s="250"/>
      <c r="C482" s="249"/>
      <c r="D482" s="250"/>
      <c r="E482" s="157" t="s">
        <v>578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20.25" hidden="1" customHeight="1" x14ac:dyDescent="0.2">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20.25" hidden="1" customHeight="1" x14ac:dyDescent="0.2">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20.25" hidden="1" customHeight="1" x14ac:dyDescent="0.2">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0.25" hidden="1" customHeight="1" x14ac:dyDescent="0.2">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0.25" hidden="1" customHeight="1" x14ac:dyDescent="0.2">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0.25" hidden="1" customHeight="1" x14ac:dyDescent="0.2">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20.25" hidden="1" customHeight="1" x14ac:dyDescent="0.2">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20.25" hidden="1" customHeight="1" x14ac:dyDescent="0.2">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0.25" hidden="1" customHeight="1" x14ac:dyDescent="0.2">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0.25" hidden="1" customHeight="1" x14ac:dyDescent="0.2">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0.25" hidden="1" customHeight="1" x14ac:dyDescent="0.2">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20.25" hidden="1" customHeight="1" x14ac:dyDescent="0.2">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20.25" hidden="1" customHeight="1" x14ac:dyDescent="0.2">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0.25" hidden="1" customHeight="1" x14ac:dyDescent="0.2">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0.25" hidden="1" customHeight="1" x14ac:dyDescent="0.2">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0.25" hidden="1" customHeight="1" x14ac:dyDescent="0.2">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20.25" hidden="1" customHeight="1" x14ac:dyDescent="0.2">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20.25" hidden="1" customHeight="1" x14ac:dyDescent="0.2">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0.25" hidden="1" customHeight="1" x14ac:dyDescent="0.2">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0.25" hidden="1" customHeight="1" x14ac:dyDescent="0.2">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0.25" hidden="1" customHeight="1" x14ac:dyDescent="0.2">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20.25" hidden="1" customHeight="1" x14ac:dyDescent="0.2">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20.25" hidden="1" customHeight="1" x14ac:dyDescent="0.2">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0.25" hidden="1" customHeight="1" x14ac:dyDescent="0.2">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0.25" hidden="1" customHeight="1" x14ac:dyDescent="0.2">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0.25" hidden="1" customHeight="1" x14ac:dyDescent="0.2">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20.25" hidden="1" customHeight="1" x14ac:dyDescent="0.2">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20.25" hidden="1" customHeight="1" x14ac:dyDescent="0.2">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0.25" hidden="1" customHeight="1" x14ac:dyDescent="0.2">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0.25" hidden="1" customHeight="1" x14ac:dyDescent="0.2">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0.25" hidden="1" customHeight="1" x14ac:dyDescent="0.2">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20.25" hidden="1" customHeight="1" x14ac:dyDescent="0.2">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20.25" hidden="1" customHeight="1" x14ac:dyDescent="0.2">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0.25" hidden="1" customHeight="1" x14ac:dyDescent="0.2">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0.25" hidden="1" customHeight="1" x14ac:dyDescent="0.2">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0.25" hidden="1" customHeight="1" x14ac:dyDescent="0.2">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20.25" hidden="1" customHeight="1" x14ac:dyDescent="0.2">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20.25" hidden="1" customHeight="1" x14ac:dyDescent="0.2">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0.25" hidden="1" customHeight="1" x14ac:dyDescent="0.2">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0.25" hidden="1" customHeight="1" x14ac:dyDescent="0.2">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0.25" hidden="1" customHeight="1" x14ac:dyDescent="0.2">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20.25" hidden="1" customHeight="1" x14ac:dyDescent="0.2">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20.25" hidden="1" customHeight="1" x14ac:dyDescent="0.2">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0.25" hidden="1" customHeight="1" x14ac:dyDescent="0.2">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0.25" hidden="1" customHeight="1" x14ac:dyDescent="0.2">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0.25" hidden="1" customHeight="1" x14ac:dyDescent="0.2">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20.25" hidden="1" customHeight="1" x14ac:dyDescent="0.2">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20.25" hidden="1" customHeight="1" x14ac:dyDescent="0.2">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0.25" hidden="1" customHeight="1" x14ac:dyDescent="0.2">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0.25" hidden="1" customHeight="1" x14ac:dyDescent="0.2">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0.25" hidden="1" customHeight="1" x14ac:dyDescent="0.2">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0.25" hidden="1" customHeight="1" x14ac:dyDescent="0.2">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0.25" hidden="1" customHeight="1" x14ac:dyDescent="0.2">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0.25" hidden="1" customHeight="1" x14ac:dyDescent="0.2">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20.25" hidden="1" customHeight="1" x14ac:dyDescent="0.2">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20.25" hidden="1" customHeight="1" x14ac:dyDescent="0.2">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20.25" hidden="1" customHeight="1" x14ac:dyDescent="0.2">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0.25" hidden="1" customHeight="1" x14ac:dyDescent="0.2">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0.25" hidden="1" customHeight="1" x14ac:dyDescent="0.2">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0.25" hidden="1" customHeight="1" x14ac:dyDescent="0.2">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20.25" hidden="1" customHeight="1" x14ac:dyDescent="0.2">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20.25" hidden="1" customHeight="1" x14ac:dyDescent="0.2">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0.25" hidden="1" customHeight="1" x14ac:dyDescent="0.2">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0.25" hidden="1" customHeight="1" x14ac:dyDescent="0.2">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0.25" hidden="1" customHeight="1" x14ac:dyDescent="0.2">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20.25" hidden="1" customHeight="1" x14ac:dyDescent="0.2">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20.25" hidden="1" customHeight="1" x14ac:dyDescent="0.2">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0.25" hidden="1" customHeight="1" x14ac:dyDescent="0.2">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0.25" hidden="1" customHeight="1" x14ac:dyDescent="0.2">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0.25" hidden="1" customHeight="1" x14ac:dyDescent="0.2">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20.25" hidden="1" customHeight="1" x14ac:dyDescent="0.2">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20.25" hidden="1" customHeight="1" x14ac:dyDescent="0.2">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0.25" hidden="1" customHeight="1" x14ac:dyDescent="0.2">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0.25" hidden="1" customHeight="1" x14ac:dyDescent="0.2">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0.25" hidden="1" customHeight="1" x14ac:dyDescent="0.2">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20.25" hidden="1" customHeight="1" x14ac:dyDescent="0.2">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20.25" hidden="1" customHeight="1" x14ac:dyDescent="0.2">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0.25" hidden="1" customHeight="1" x14ac:dyDescent="0.2">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0.25" hidden="1" customHeight="1" x14ac:dyDescent="0.2">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0.25" hidden="1" customHeight="1" x14ac:dyDescent="0.2">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20.25" hidden="1" customHeight="1" x14ac:dyDescent="0.2">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20.25" hidden="1" customHeight="1" x14ac:dyDescent="0.2">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0.25" hidden="1" customHeight="1" x14ac:dyDescent="0.2">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0.25" hidden="1" customHeight="1" x14ac:dyDescent="0.2">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0.25" hidden="1" customHeight="1" x14ac:dyDescent="0.2">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20.25" hidden="1" customHeight="1" x14ac:dyDescent="0.2">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20.25" hidden="1" customHeight="1" x14ac:dyDescent="0.2">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0.25" hidden="1" customHeight="1" x14ac:dyDescent="0.2">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0.25" hidden="1" customHeight="1" x14ac:dyDescent="0.2">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0.25" hidden="1" customHeight="1" x14ac:dyDescent="0.2">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20.25" hidden="1" customHeight="1" x14ac:dyDescent="0.2">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20.25" hidden="1" customHeight="1" x14ac:dyDescent="0.2">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0.25" hidden="1" customHeight="1" x14ac:dyDescent="0.2">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0.25" hidden="1" customHeight="1" x14ac:dyDescent="0.2">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0.25" hidden="1" customHeight="1" x14ac:dyDescent="0.2">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20.25" hidden="1" customHeight="1" x14ac:dyDescent="0.2">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20.25" hidden="1" customHeight="1" x14ac:dyDescent="0.2">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0.25" hidden="1" customHeight="1" x14ac:dyDescent="0.2">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0.25" hidden="1" customHeight="1" x14ac:dyDescent="0.2">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0.25" hidden="1" customHeight="1" x14ac:dyDescent="0.2">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20.25" hidden="1" customHeight="1" x14ac:dyDescent="0.2">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20.25" hidden="1" customHeight="1" x14ac:dyDescent="0.2">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0.25" hidden="1" customHeight="1" x14ac:dyDescent="0.2">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0.25" hidden="1" customHeight="1" x14ac:dyDescent="0.2">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0.25" hidden="1" customHeight="1" x14ac:dyDescent="0.2">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0.25" hidden="1" customHeight="1" x14ac:dyDescent="0.2">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0.25" hidden="1" customHeight="1" x14ac:dyDescent="0.2">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0.25" hidden="1" customHeigh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20.25" hidden="1" customHeight="1" x14ac:dyDescent="0.2">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20.25" hidden="1" customHeight="1" x14ac:dyDescent="0.2">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20.25" hidden="1" customHeight="1" x14ac:dyDescent="0.2">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0.25" hidden="1" customHeight="1" x14ac:dyDescent="0.2">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0.25" hidden="1" customHeight="1" x14ac:dyDescent="0.2">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0.25" hidden="1" customHeight="1" x14ac:dyDescent="0.2">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20.25" hidden="1" customHeight="1" x14ac:dyDescent="0.2">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20.25" hidden="1" customHeight="1" x14ac:dyDescent="0.2">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0.25" hidden="1" customHeight="1" x14ac:dyDescent="0.2">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0.25" hidden="1" customHeight="1" x14ac:dyDescent="0.2">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0.25" hidden="1" customHeight="1" x14ac:dyDescent="0.2">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20.25" hidden="1" customHeight="1" x14ac:dyDescent="0.2">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20.25" hidden="1" customHeight="1" x14ac:dyDescent="0.2">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0.25" hidden="1" customHeight="1" x14ac:dyDescent="0.2">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0.25" hidden="1" customHeight="1" x14ac:dyDescent="0.2">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0.25" hidden="1" customHeight="1" x14ac:dyDescent="0.2">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20.25" hidden="1" customHeight="1" x14ac:dyDescent="0.2">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20.25" hidden="1" customHeight="1" x14ac:dyDescent="0.2">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0.25" hidden="1" customHeight="1" x14ac:dyDescent="0.2">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0.25" hidden="1" customHeight="1" x14ac:dyDescent="0.2">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0.25" hidden="1" customHeight="1" x14ac:dyDescent="0.2">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20.25" hidden="1" customHeight="1" x14ac:dyDescent="0.2">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20.25" hidden="1" customHeight="1" x14ac:dyDescent="0.2">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0.25" hidden="1" customHeight="1" x14ac:dyDescent="0.2">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0.25" hidden="1" customHeight="1" x14ac:dyDescent="0.2">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0.25" hidden="1" customHeight="1" x14ac:dyDescent="0.2">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20.25" hidden="1" customHeight="1" x14ac:dyDescent="0.2">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20.25" hidden="1" customHeight="1" x14ac:dyDescent="0.2">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0.25" hidden="1" customHeight="1" x14ac:dyDescent="0.2">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0.25" hidden="1" customHeight="1" x14ac:dyDescent="0.2">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0.25" hidden="1" customHeight="1" x14ac:dyDescent="0.2">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20.25" hidden="1" customHeight="1" x14ac:dyDescent="0.2">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20.25" hidden="1" customHeight="1" x14ac:dyDescent="0.2">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0.25" hidden="1" customHeight="1" x14ac:dyDescent="0.2">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0.25" hidden="1" customHeight="1" x14ac:dyDescent="0.2">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0.25" hidden="1" customHeight="1" x14ac:dyDescent="0.2">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20.25" hidden="1" customHeight="1" x14ac:dyDescent="0.2">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20.25" hidden="1" customHeight="1" x14ac:dyDescent="0.2">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0.25" hidden="1" customHeight="1" x14ac:dyDescent="0.2">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0.25" hidden="1" customHeight="1" x14ac:dyDescent="0.2">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0.25" hidden="1" customHeight="1" x14ac:dyDescent="0.2">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20.25" hidden="1" customHeight="1" x14ac:dyDescent="0.2">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20.25" hidden="1" customHeight="1" x14ac:dyDescent="0.2">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0.25" hidden="1" customHeight="1" x14ac:dyDescent="0.2">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0.25" hidden="1" customHeight="1" x14ac:dyDescent="0.2">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0.25" hidden="1" customHeight="1" x14ac:dyDescent="0.2">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20.25" hidden="1" customHeight="1" x14ac:dyDescent="0.2">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20.25" hidden="1" customHeight="1" x14ac:dyDescent="0.2">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0.25" hidden="1" customHeight="1" x14ac:dyDescent="0.2">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0.25" hidden="1" customHeight="1" x14ac:dyDescent="0.2">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0.25" hidden="1" customHeight="1" x14ac:dyDescent="0.2">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0.25" hidden="1" customHeight="1" x14ac:dyDescent="0.2">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0.25" hidden="1" customHeight="1" x14ac:dyDescent="0.2">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0.25" hidden="1" customHeight="1" x14ac:dyDescent="0.2">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20.25" hidden="1" customHeight="1" x14ac:dyDescent="0.2">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20.25" hidden="1" customHeight="1" x14ac:dyDescent="0.2">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20.25" hidden="1" customHeight="1" x14ac:dyDescent="0.2">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0.25" hidden="1" customHeight="1" x14ac:dyDescent="0.2">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0.25" hidden="1" customHeight="1" x14ac:dyDescent="0.2">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0.25" hidden="1" customHeight="1" x14ac:dyDescent="0.2">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20.25" hidden="1" customHeight="1" x14ac:dyDescent="0.2">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20.25" hidden="1" customHeight="1" x14ac:dyDescent="0.2">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0.25" hidden="1" customHeight="1" x14ac:dyDescent="0.2">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0.25" hidden="1" customHeight="1" x14ac:dyDescent="0.2">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0.25" hidden="1" customHeight="1" x14ac:dyDescent="0.2">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20.25" hidden="1" customHeight="1" x14ac:dyDescent="0.2">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20.25" hidden="1" customHeight="1" x14ac:dyDescent="0.2">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0.25" hidden="1" customHeight="1" x14ac:dyDescent="0.2">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0.25" hidden="1" customHeight="1" x14ac:dyDescent="0.2">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0.25" hidden="1" customHeight="1" x14ac:dyDescent="0.2">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20.25" hidden="1" customHeight="1" x14ac:dyDescent="0.2">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20.25" hidden="1" customHeight="1" x14ac:dyDescent="0.2">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0.25" hidden="1" customHeight="1" x14ac:dyDescent="0.2">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0.25" hidden="1" customHeight="1" x14ac:dyDescent="0.2">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0.25" hidden="1" customHeight="1" x14ac:dyDescent="0.2">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20.25" hidden="1" customHeight="1" x14ac:dyDescent="0.2">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20.25" hidden="1" customHeight="1" x14ac:dyDescent="0.2">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0.25" hidden="1" customHeight="1" x14ac:dyDescent="0.2">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0.25" hidden="1" customHeight="1" x14ac:dyDescent="0.2">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0.25" hidden="1" customHeight="1" x14ac:dyDescent="0.2">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20.25" hidden="1" customHeight="1" x14ac:dyDescent="0.2">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20.25" hidden="1" customHeight="1" x14ac:dyDescent="0.2">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0.25" hidden="1" customHeight="1" x14ac:dyDescent="0.2">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0.25" hidden="1" customHeight="1" x14ac:dyDescent="0.2">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0.25" hidden="1" customHeight="1" x14ac:dyDescent="0.2">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20.25" hidden="1" customHeight="1" x14ac:dyDescent="0.2">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20.25" hidden="1" customHeight="1" x14ac:dyDescent="0.2">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0.25" hidden="1" customHeight="1" x14ac:dyDescent="0.2">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0.25" hidden="1" customHeight="1" x14ac:dyDescent="0.2">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0.25" hidden="1" customHeight="1" x14ac:dyDescent="0.2">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20.25" hidden="1" customHeight="1" x14ac:dyDescent="0.2">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20.25" hidden="1" customHeight="1" x14ac:dyDescent="0.2">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0.25" hidden="1" customHeight="1" x14ac:dyDescent="0.2">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0.25" hidden="1" customHeight="1" x14ac:dyDescent="0.2">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0.25" hidden="1" customHeight="1" x14ac:dyDescent="0.2">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20.25" hidden="1" customHeight="1" x14ac:dyDescent="0.2">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20.25" hidden="1" customHeight="1" x14ac:dyDescent="0.2">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0.25" hidden="1" customHeight="1" x14ac:dyDescent="0.2">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0.25" hidden="1" customHeight="1" x14ac:dyDescent="0.2">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0.25" hidden="1" customHeight="1" x14ac:dyDescent="0.2">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20.25" hidden="1" customHeight="1" x14ac:dyDescent="0.2">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20.25" hidden="1" customHeight="1" x14ac:dyDescent="0.2">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0.25" hidden="1" customHeight="1" x14ac:dyDescent="0.2">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0.25" hidden="1" customHeight="1" x14ac:dyDescent="0.2">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0.25" hidden="1" customHeight="1" x14ac:dyDescent="0.2">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0.25" hidden="1" customHeight="1" x14ac:dyDescent="0.2">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0.25" hidden="1" customHeight="1" x14ac:dyDescent="0.2">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0.25" hidden="1" customHeight="1" thickBot="1" x14ac:dyDescent="0.25">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0.25"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2">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579</v>
      </c>
      <c r="AE702" s="903"/>
      <c r="AF702" s="903"/>
      <c r="AG702" s="892" t="s">
        <v>584</v>
      </c>
      <c r="AH702" s="893"/>
      <c r="AI702" s="893"/>
      <c r="AJ702" s="893"/>
      <c r="AK702" s="893"/>
      <c r="AL702" s="893"/>
      <c r="AM702" s="893"/>
      <c r="AN702" s="893"/>
      <c r="AO702" s="893"/>
      <c r="AP702" s="893"/>
      <c r="AQ702" s="893"/>
      <c r="AR702" s="893"/>
      <c r="AS702" s="893"/>
      <c r="AT702" s="893"/>
      <c r="AU702" s="893"/>
      <c r="AV702" s="893"/>
      <c r="AW702" s="893"/>
      <c r="AX702" s="894"/>
    </row>
    <row r="703" spans="1:50" ht="41.25" customHeight="1" x14ac:dyDescent="0.2">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580</v>
      </c>
      <c r="AE703" s="152"/>
      <c r="AF703" s="152"/>
      <c r="AG703" s="666" t="s">
        <v>585</v>
      </c>
      <c r="AH703" s="667"/>
      <c r="AI703" s="667"/>
      <c r="AJ703" s="667"/>
      <c r="AK703" s="667"/>
      <c r="AL703" s="667"/>
      <c r="AM703" s="667"/>
      <c r="AN703" s="667"/>
      <c r="AO703" s="667"/>
      <c r="AP703" s="667"/>
      <c r="AQ703" s="667"/>
      <c r="AR703" s="667"/>
      <c r="AS703" s="667"/>
      <c r="AT703" s="667"/>
      <c r="AU703" s="667"/>
      <c r="AV703" s="667"/>
      <c r="AW703" s="667"/>
      <c r="AX703" s="668"/>
    </row>
    <row r="704" spans="1:50" ht="55.5" customHeight="1" x14ac:dyDescent="0.2">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580</v>
      </c>
      <c r="AE704" s="588"/>
      <c r="AF704" s="588"/>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580</v>
      </c>
      <c r="AE705" s="735"/>
      <c r="AF705" s="735"/>
      <c r="AG705" s="157" t="s">
        <v>652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7"/>
      <c r="B706" s="772"/>
      <c r="C706" s="616"/>
      <c r="D706" s="617"/>
      <c r="E706" s="685" t="s">
        <v>524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651</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582</v>
      </c>
      <c r="AE708" s="670"/>
      <c r="AF708" s="670"/>
      <c r="AG708" s="526" t="s">
        <v>555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580</v>
      </c>
      <c r="AE709" s="152"/>
      <c r="AF709" s="152"/>
      <c r="AG709" s="666" t="s">
        <v>587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582</v>
      </c>
      <c r="AE710" s="152"/>
      <c r="AF710" s="152"/>
      <c r="AG710" s="666" t="s">
        <v>555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583</v>
      </c>
      <c r="AE711" s="152"/>
      <c r="AF711" s="152"/>
      <c r="AG711" s="666" t="s">
        <v>588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90" t="s">
        <v>484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582</v>
      </c>
      <c r="AE712" s="588"/>
      <c r="AF712" s="588"/>
      <c r="AG712" s="596" t="s">
        <v>555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7"/>
      <c r="B713" s="658"/>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6" t="s">
        <v>555</v>
      </c>
      <c r="AH713" s="667"/>
      <c r="AI713" s="667"/>
      <c r="AJ713" s="667"/>
      <c r="AK713" s="667"/>
      <c r="AL713" s="667"/>
      <c r="AM713" s="667"/>
      <c r="AN713" s="667"/>
      <c r="AO713" s="667"/>
      <c r="AP713" s="667"/>
      <c r="AQ713" s="667"/>
      <c r="AR713" s="667"/>
      <c r="AS713" s="667"/>
      <c r="AT713" s="667"/>
      <c r="AU713" s="667"/>
      <c r="AV713" s="667"/>
      <c r="AW713" s="667"/>
      <c r="AX713" s="668"/>
    </row>
    <row r="714" spans="1:50" ht="39.75" customHeight="1" x14ac:dyDescent="0.2">
      <c r="A714" s="659"/>
      <c r="B714" s="660"/>
      <c r="C714" s="773" t="s">
        <v>457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580</v>
      </c>
      <c r="AE714" s="594"/>
      <c r="AF714" s="595"/>
      <c r="AG714" s="691" t="s">
        <v>589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3" t="s">
        <v>40</v>
      </c>
      <c r="B715" s="656"/>
      <c r="C715" s="661" t="s">
        <v>458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580</v>
      </c>
      <c r="AE715" s="670"/>
      <c r="AF715" s="779"/>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583</v>
      </c>
      <c r="AE716" s="761"/>
      <c r="AF716" s="761"/>
      <c r="AG716" s="666" t="s">
        <v>591</v>
      </c>
      <c r="AH716" s="667"/>
      <c r="AI716" s="667"/>
      <c r="AJ716" s="667"/>
      <c r="AK716" s="667"/>
      <c r="AL716" s="667"/>
      <c r="AM716" s="667"/>
      <c r="AN716" s="667"/>
      <c r="AO716" s="667"/>
      <c r="AP716" s="667"/>
      <c r="AQ716" s="667"/>
      <c r="AR716" s="667"/>
      <c r="AS716" s="667"/>
      <c r="AT716" s="667"/>
      <c r="AU716" s="667"/>
      <c r="AV716" s="667"/>
      <c r="AW716" s="667"/>
      <c r="AX716" s="668"/>
    </row>
    <row r="717" spans="1:50" ht="41.25" customHeight="1" x14ac:dyDescent="0.2">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580</v>
      </c>
      <c r="AE717" s="152"/>
      <c r="AF717" s="152"/>
      <c r="AG717" s="666" t="s">
        <v>592</v>
      </c>
      <c r="AH717" s="667"/>
      <c r="AI717" s="667"/>
      <c r="AJ717" s="667"/>
      <c r="AK717" s="667"/>
      <c r="AL717" s="667"/>
      <c r="AM717" s="667"/>
      <c r="AN717" s="667"/>
      <c r="AO717" s="667"/>
      <c r="AP717" s="667"/>
      <c r="AQ717" s="667"/>
      <c r="AR717" s="667"/>
      <c r="AS717" s="667"/>
      <c r="AT717" s="667"/>
      <c r="AU717" s="667"/>
      <c r="AV717" s="667"/>
      <c r="AW717" s="667"/>
      <c r="AX717" s="668"/>
    </row>
    <row r="718" spans="1:50" ht="62.25" customHeight="1" x14ac:dyDescent="0.2">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580</v>
      </c>
      <c r="AE718" s="152"/>
      <c r="AF718" s="152"/>
      <c r="AG718" s="160" t="s">
        <v>657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582</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2">
      <c r="A720" s="652"/>
      <c r="B720" s="653"/>
      <c r="C720" s="942" t="s">
        <v>476</v>
      </c>
      <c r="D720" s="940"/>
      <c r="E720" s="940"/>
      <c r="F720" s="943"/>
      <c r="G720" s="939" t="s">
        <v>477</v>
      </c>
      <c r="H720" s="940"/>
      <c r="I720" s="940"/>
      <c r="J720" s="940"/>
      <c r="K720" s="940"/>
      <c r="L720" s="940"/>
      <c r="M720" s="940"/>
      <c r="N720" s="939" t="s">
        <v>481</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2"/>
      <c r="B721" s="653"/>
      <c r="C721" s="924"/>
      <c r="D721" s="925"/>
      <c r="E721" s="925"/>
      <c r="F721" s="926"/>
      <c r="G721" s="944"/>
      <c r="H721" s="945"/>
      <c r="I721" s="83" t="str">
        <f>IF(OR(G721="　", G721=""), "", "-")</f>
        <v/>
      </c>
      <c r="J721" s="923" t="s">
        <v>555</v>
      </c>
      <c r="K721" s="923"/>
      <c r="L721" s="83" t="str">
        <f>IF(M721="","","-")</f>
        <v/>
      </c>
      <c r="M721" s="84"/>
      <c r="N721" s="920" t="s">
        <v>557</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2"/>
      <c r="B722" s="653"/>
      <c r="C722" s="924"/>
      <c r="D722" s="925"/>
      <c r="E722" s="925"/>
      <c r="F722" s="926"/>
      <c r="G722" s="944"/>
      <c r="H722" s="945"/>
      <c r="I722" s="83" t="str">
        <f t="shared" ref="I722:I725" si="4">IF(OR(G722="　", G722=""), "", "-")</f>
        <v/>
      </c>
      <c r="J722" s="923" t="s">
        <v>593</v>
      </c>
      <c r="K722" s="923"/>
      <c r="L722" s="83" t="str">
        <f t="shared" ref="L722:L725" si="5">IF(M722="","","-")</f>
        <v/>
      </c>
      <c r="M722" s="84"/>
      <c r="N722" s="920" t="s">
        <v>555</v>
      </c>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2"/>
      <c r="B723" s="653"/>
      <c r="C723" s="924"/>
      <c r="D723" s="925"/>
      <c r="E723" s="925"/>
      <c r="F723" s="926"/>
      <c r="G723" s="944"/>
      <c r="H723" s="945"/>
      <c r="I723" s="83" t="str">
        <f t="shared" si="4"/>
        <v/>
      </c>
      <c r="J723" s="923" t="s">
        <v>593</v>
      </c>
      <c r="K723" s="923"/>
      <c r="L723" s="83" t="str">
        <f t="shared" si="5"/>
        <v/>
      </c>
      <c r="M723" s="84"/>
      <c r="N723" s="920" t="s">
        <v>555</v>
      </c>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2"/>
      <c r="B724" s="653"/>
      <c r="C724" s="924"/>
      <c r="D724" s="925"/>
      <c r="E724" s="925"/>
      <c r="F724" s="926"/>
      <c r="G724" s="944"/>
      <c r="H724" s="945"/>
      <c r="I724" s="83" t="str">
        <f t="shared" si="4"/>
        <v/>
      </c>
      <c r="J724" s="923" t="s">
        <v>574</v>
      </c>
      <c r="K724" s="923"/>
      <c r="L724" s="83" t="str">
        <f t="shared" si="5"/>
        <v/>
      </c>
      <c r="M724" s="84"/>
      <c r="N724" s="920" t="s">
        <v>555</v>
      </c>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4"/>
      <c r="B725" s="655"/>
      <c r="C725" s="927"/>
      <c r="D725" s="928"/>
      <c r="E725" s="928"/>
      <c r="F725" s="929"/>
      <c r="G725" s="966"/>
      <c r="H725" s="967"/>
      <c r="I725" s="85" t="str">
        <f t="shared" si="4"/>
        <v/>
      </c>
      <c r="J725" s="968" t="s">
        <v>555</v>
      </c>
      <c r="K725" s="968"/>
      <c r="L725" s="85" t="str">
        <f t="shared" si="5"/>
        <v/>
      </c>
      <c r="M725" s="86"/>
      <c r="N725" s="959" t="s">
        <v>555</v>
      </c>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56.65" customHeight="1" x14ac:dyDescent="0.2">
      <c r="A726" s="623" t="s">
        <v>48</v>
      </c>
      <c r="B726" s="624"/>
      <c r="C726" s="444" t="s">
        <v>53</v>
      </c>
      <c r="D726" s="583"/>
      <c r="E726" s="583"/>
      <c r="F726" s="584"/>
      <c r="G726" s="801" t="s">
        <v>658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5" customHeight="1" thickBot="1" x14ac:dyDescent="0.25">
      <c r="A727" s="625"/>
      <c r="B727" s="626"/>
      <c r="C727" s="697" t="s">
        <v>57</v>
      </c>
      <c r="D727" s="698"/>
      <c r="E727" s="698"/>
      <c r="F727" s="699"/>
      <c r="G727" s="799" t="s">
        <v>659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1.15" customHeight="1" thickBot="1" x14ac:dyDescent="0.25">
      <c r="A729" s="767" t="s">
        <v>665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3.65" customHeight="1" thickBot="1" x14ac:dyDescent="0.25">
      <c r="A731" s="620" t="s">
        <v>257</v>
      </c>
      <c r="B731" s="621"/>
      <c r="C731" s="621"/>
      <c r="D731" s="621"/>
      <c r="E731" s="622"/>
      <c r="F731" s="682" t="s">
        <v>669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5.15" customHeight="1" thickBot="1" x14ac:dyDescent="0.25">
      <c r="A733" s="751" t="s">
        <v>257</v>
      </c>
      <c r="B733" s="752"/>
      <c r="C733" s="752"/>
      <c r="D733" s="752"/>
      <c r="E733" s="753"/>
      <c r="F733" s="768" t="s">
        <v>668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8.1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6" t="s">
        <v>491</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16" t="s">
        <v>431</v>
      </c>
      <c r="B737" s="117"/>
      <c r="C737" s="117"/>
      <c r="D737" s="118"/>
      <c r="E737" s="111" t="s">
        <v>654</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2">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478</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538</v>
      </c>
      <c r="B739" s="123"/>
      <c r="C739" s="123"/>
      <c r="D739" s="124"/>
      <c r="E739" s="125" t="s">
        <v>545</v>
      </c>
      <c r="F739" s="126"/>
      <c r="G739" s="126"/>
      <c r="H739" s="91" t="str">
        <f>IF(E739="", "", "(")</f>
        <v>(</v>
      </c>
      <c r="I739" s="106"/>
      <c r="J739" s="106"/>
      <c r="K739" s="91" t="str">
        <f>IF(OR(I739="　", I739=""), "", "-")</f>
        <v/>
      </c>
      <c r="L739" s="107">
        <v>109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529</v>
      </c>
      <c r="B779" s="763"/>
      <c r="C779" s="763"/>
      <c r="D779" s="763"/>
      <c r="E779" s="763"/>
      <c r="F779" s="764"/>
      <c r="G779" s="440" t="s">
        <v>604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5"/>
      <c r="C781" s="765"/>
      <c r="D781" s="765"/>
      <c r="E781" s="765"/>
      <c r="F781" s="766"/>
      <c r="G781" s="449" t="s">
        <v>610</v>
      </c>
      <c r="H781" s="450"/>
      <c r="I781" s="450"/>
      <c r="J781" s="450"/>
      <c r="K781" s="451"/>
      <c r="L781" s="452" t="s">
        <v>623</v>
      </c>
      <c r="M781" s="453"/>
      <c r="N781" s="453"/>
      <c r="O781" s="453"/>
      <c r="P781" s="453"/>
      <c r="Q781" s="453"/>
      <c r="R781" s="453"/>
      <c r="S781" s="453"/>
      <c r="T781" s="453"/>
      <c r="U781" s="453"/>
      <c r="V781" s="453"/>
      <c r="W781" s="453"/>
      <c r="X781" s="454"/>
      <c r="Y781" s="455">
        <v>4.3</v>
      </c>
      <c r="Z781" s="456"/>
      <c r="AA781" s="456"/>
      <c r="AB781" s="557"/>
      <c r="AC781" s="449" t="s">
        <v>625</v>
      </c>
      <c r="AD781" s="450"/>
      <c r="AE781" s="450"/>
      <c r="AF781" s="450"/>
      <c r="AG781" s="451"/>
      <c r="AH781" s="452" t="s">
        <v>624</v>
      </c>
      <c r="AI781" s="453"/>
      <c r="AJ781" s="453"/>
      <c r="AK781" s="453"/>
      <c r="AL781" s="453"/>
      <c r="AM781" s="453"/>
      <c r="AN781" s="453"/>
      <c r="AO781" s="453"/>
      <c r="AP781" s="453"/>
      <c r="AQ781" s="453"/>
      <c r="AR781" s="453"/>
      <c r="AS781" s="453"/>
      <c r="AT781" s="454"/>
      <c r="AU781" s="455">
        <v>10.7</v>
      </c>
      <c r="AV781" s="456"/>
      <c r="AW781" s="456"/>
      <c r="AX781" s="457"/>
    </row>
    <row r="782" spans="1:50" ht="24.75" customHeight="1" x14ac:dyDescent="0.2">
      <c r="A782" s="556"/>
      <c r="B782" s="765"/>
      <c r="C782" s="765"/>
      <c r="D782" s="765"/>
      <c r="E782" s="765"/>
      <c r="F782" s="766"/>
      <c r="G782" s="346" t="s">
        <v>625</v>
      </c>
      <c r="H782" s="347"/>
      <c r="I782" s="347"/>
      <c r="J782" s="347"/>
      <c r="K782" s="348"/>
      <c r="L782" s="399" t="s">
        <v>624</v>
      </c>
      <c r="M782" s="400"/>
      <c r="N782" s="400"/>
      <c r="O782" s="400"/>
      <c r="P782" s="400"/>
      <c r="Q782" s="400"/>
      <c r="R782" s="400"/>
      <c r="S782" s="400"/>
      <c r="T782" s="400"/>
      <c r="U782" s="400"/>
      <c r="V782" s="400"/>
      <c r="W782" s="400"/>
      <c r="X782" s="401"/>
      <c r="Y782" s="396">
        <v>2.6</v>
      </c>
      <c r="Z782" s="397"/>
      <c r="AA782" s="397"/>
      <c r="AB782" s="403"/>
      <c r="AC782" s="346" t="s">
        <v>610</v>
      </c>
      <c r="AD782" s="347"/>
      <c r="AE782" s="347"/>
      <c r="AF782" s="347"/>
      <c r="AG782" s="348"/>
      <c r="AH782" s="399" t="s">
        <v>626</v>
      </c>
      <c r="AI782" s="400"/>
      <c r="AJ782" s="400"/>
      <c r="AK782" s="400"/>
      <c r="AL782" s="400"/>
      <c r="AM782" s="400"/>
      <c r="AN782" s="400"/>
      <c r="AO782" s="400"/>
      <c r="AP782" s="400"/>
      <c r="AQ782" s="400"/>
      <c r="AR782" s="400"/>
      <c r="AS782" s="400"/>
      <c r="AT782" s="401"/>
      <c r="AU782" s="396">
        <v>4.2</v>
      </c>
      <c r="AV782" s="397"/>
      <c r="AW782" s="397"/>
      <c r="AX782" s="398"/>
    </row>
    <row r="783" spans="1:50" ht="24.75" customHeight="1" x14ac:dyDescent="0.2">
      <c r="A783" s="556"/>
      <c r="B783" s="765"/>
      <c r="C783" s="765"/>
      <c r="D783" s="765"/>
      <c r="E783" s="765"/>
      <c r="F783" s="766"/>
      <c r="G783" s="346" t="s">
        <v>611</v>
      </c>
      <c r="H783" s="347"/>
      <c r="I783" s="347"/>
      <c r="J783" s="347"/>
      <c r="K783" s="348"/>
      <c r="L783" s="399" t="s">
        <v>616</v>
      </c>
      <c r="M783" s="400"/>
      <c r="N783" s="400"/>
      <c r="O783" s="400"/>
      <c r="P783" s="400"/>
      <c r="Q783" s="400"/>
      <c r="R783" s="400"/>
      <c r="S783" s="400"/>
      <c r="T783" s="400"/>
      <c r="U783" s="400"/>
      <c r="V783" s="400"/>
      <c r="W783" s="400"/>
      <c r="X783" s="401"/>
      <c r="Y783" s="396">
        <v>0.6</v>
      </c>
      <c r="Z783" s="397"/>
      <c r="AA783" s="397"/>
      <c r="AB783" s="403"/>
      <c r="AC783" s="346" t="s">
        <v>611</v>
      </c>
      <c r="AD783" s="347"/>
      <c r="AE783" s="347"/>
      <c r="AF783" s="347"/>
      <c r="AG783" s="348"/>
      <c r="AH783" s="399" t="s">
        <v>627</v>
      </c>
      <c r="AI783" s="400"/>
      <c r="AJ783" s="400"/>
      <c r="AK783" s="400"/>
      <c r="AL783" s="400"/>
      <c r="AM783" s="400"/>
      <c r="AN783" s="400"/>
      <c r="AO783" s="400"/>
      <c r="AP783" s="400"/>
      <c r="AQ783" s="400"/>
      <c r="AR783" s="400"/>
      <c r="AS783" s="400"/>
      <c r="AT783" s="401"/>
      <c r="AU783" s="396">
        <v>3.8</v>
      </c>
      <c r="AV783" s="397"/>
      <c r="AW783" s="397"/>
      <c r="AX783" s="398"/>
    </row>
    <row r="784" spans="1:50" ht="24.75" customHeight="1" x14ac:dyDescent="0.2">
      <c r="A784" s="556"/>
      <c r="B784" s="765"/>
      <c r="C784" s="765"/>
      <c r="D784" s="765"/>
      <c r="E784" s="765"/>
      <c r="F784" s="766"/>
      <c r="G784" s="346" t="s">
        <v>612</v>
      </c>
      <c r="H784" s="347"/>
      <c r="I784" s="347"/>
      <c r="J784" s="347"/>
      <c r="K784" s="348"/>
      <c r="L784" s="399" t="s">
        <v>617</v>
      </c>
      <c r="M784" s="400"/>
      <c r="N784" s="400"/>
      <c r="O784" s="400"/>
      <c r="P784" s="400"/>
      <c r="Q784" s="400"/>
      <c r="R784" s="400"/>
      <c r="S784" s="400"/>
      <c r="T784" s="400"/>
      <c r="U784" s="400"/>
      <c r="V784" s="400"/>
      <c r="W784" s="400"/>
      <c r="X784" s="401"/>
      <c r="Y784" s="396">
        <v>0.5</v>
      </c>
      <c r="Z784" s="397"/>
      <c r="AA784" s="397"/>
      <c r="AB784" s="403"/>
      <c r="AC784" s="346" t="s">
        <v>628</v>
      </c>
      <c r="AD784" s="783"/>
      <c r="AE784" s="783"/>
      <c r="AF784" s="783"/>
      <c r="AG784" s="784"/>
      <c r="AH784" s="399" t="s">
        <v>629</v>
      </c>
      <c r="AI784" s="581"/>
      <c r="AJ784" s="581"/>
      <c r="AK784" s="581"/>
      <c r="AL784" s="581"/>
      <c r="AM784" s="581"/>
      <c r="AN784" s="581"/>
      <c r="AO784" s="581"/>
      <c r="AP784" s="581"/>
      <c r="AQ784" s="581"/>
      <c r="AR784" s="581"/>
      <c r="AS784" s="581"/>
      <c r="AT784" s="582"/>
      <c r="AU784" s="396">
        <v>1</v>
      </c>
      <c r="AV784" s="397"/>
      <c r="AW784" s="397"/>
      <c r="AX784" s="398"/>
    </row>
    <row r="785" spans="1:50" ht="24.75" customHeight="1" x14ac:dyDescent="0.2">
      <c r="A785" s="556"/>
      <c r="B785" s="765"/>
      <c r="C785" s="765"/>
      <c r="D785" s="765"/>
      <c r="E785" s="765"/>
      <c r="F785" s="766"/>
      <c r="G785" s="346" t="s">
        <v>613</v>
      </c>
      <c r="H785" s="347"/>
      <c r="I785" s="347"/>
      <c r="J785" s="347"/>
      <c r="K785" s="348"/>
      <c r="L785" s="399" t="s">
        <v>618</v>
      </c>
      <c r="M785" s="400"/>
      <c r="N785" s="400"/>
      <c r="O785" s="400"/>
      <c r="P785" s="400"/>
      <c r="Q785" s="400"/>
      <c r="R785" s="400"/>
      <c r="S785" s="400"/>
      <c r="T785" s="400"/>
      <c r="U785" s="400"/>
      <c r="V785" s="400"/>
      <c r="W785" s="400"/>
      <c r="X785" s="401"/>
      <c r="Y785" s="396">
        <v>0.2</v>
      </c>
      <c r="Z785" s="397"/>
      <c r="AA785" s="397"/>
      <c r="AB785" s="403"/>
      <c r="AC785" s="346" t="s">
        <v>614</v>
      </c>
      <c r="AD785" s="347"/>
      <c r="AE785" s="347"/>
      <c r="AF785" s="347"/>
      <c r="AG785" s="348"/>
      <c r="AH785" s="399" t="s">
        <v>619</v>
      </c>
      <c r="AI785" s="400"/>
      <c r="AJ785" s="400"/>
      <c r="AK785" s="400"/>
      <c r="AL785" s="400"/>
      <c r="AM785" s="400"/>
      <c r="AN785" s="400"/>
      <c r="AO785" s="400"/>
      <c r="AP785" s="400"/>
      <c r="AQ785" s="400"/>
      <c r="AR785" s="400"/>
      <c r="AS785" s="400"/>
      <c r="AT785" s="401"/>
      <c r="AU785" s="396">
        <v>0.3</v>
      </c>
      <c r="AV785" s="397"/>
      <c r="AW785" s="397"/>
      <c r="AX785" s="398"/>
    </row>
    <row r="786" spans="1:50" ht="24.75" customHeight="1" x14ac:dyDescent="0.2">
      <c r="A786" s="556"/>
      <c r="B786" s="765"/>
      <c r="C786" s="765"/>
      <c r="D786" s="765"/>
      <c r="E786" s="765"/>
      <c r="F786" s="766"/>
      <c r="G786" s="346" t="s">
        <v>614</v>
      </c>
      <c r="H786" s="347"/>
      <c r="I786" s="347"/>
      <c r="J786" s="347"/>
      <c r="K786" s="348"/>
      <c r="L786" s="399" t="s">
        <v>619</v>
      </c>
      <c r="M786" s="400"/>
      <c r="N786" s="400"/>
      <c r="O786" s="400"/>
      <c r="P786" s="400"/>
      <c r="Q786" s="400"/>
      <c r="R786" s="400"/>
      <c r="S786" s="400"/>
      <c r="T786" s="400"/>
      <c r="U786" s="400"/>
      <c r="V786" s="400"/>
      <c r="W786" s="400"/>
      <c r="X786" s="401"/>
      <c r="Y786" s="396">
        <v>1.8</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20</v>
      </c>
      <c r="AV791" s="413"/>
      <c r="AW791" s="413"/>
      <c r="AX791" s="415"/>
    </row>
    <row r="792" spans="1:50" ht="24.75" customHeight="1" x14ac:dyDescent="0.2">
      <c r="A792" s="556"/>
      <c r="B792" s="765"/>
      <c r="C792" s="765"/>
      <c r="D792" s="765"/>
      <c r="E792" s="765"/>
      <c r="F792" s="766"/>
      <c r="G792" s="440" t="s">
        <v>606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5"/>
      <c r="C794" s="765"/>
      <c r="D794" s="765"/>
      <c r="E794" s="765"/>
      <c r="F794" s="766"/>
      <c r="G794" s="449" t="s">
        <v>610</v>
      </c>
      <c r="H794" s="450"/>
      <c r="I794" s="450"/>
      <c r="J794" s="450"/>
      <c r="K794" s="451"/>
      <c r="L794" s="452" t="s">
        <v>623</v>
      </c>
      <c r="M794" s="453"/>
      <c r="N794" s="453"/>
      <c r="O794" s="453"/>
      <c r="P794" s="453"/>
      <c r="Q794" s="453"/>
      <c r="R794" s="453"/>
      <c r="S794" s="453"/>
      <c r="T794" s="453"/>
      <c r="U794" s="453"/>
      <c r="V794" s="453"/>
      <c r="W794" s="453"/>
      <c r="X794" s="454"/>
      <c r="Y794" s="455">
        <v>3.7</v>
      </c>
      <c r="Z794" s="456"/>
      <c r="AA794" s="456"/>
      <c r="AB794" s="557"/>
      <c r="AC794" s="449" t="s">
        <v>610</v>
      </c>
      <c r="AD794" s="450"/>
      <c r="AE794" s="450"/>
      <c r="AF794" s="450"/>
      <c r="AG794" s="451"/>
      <c r="AH794" s="452" t="s">
        <v>621</v>
      </c>
      <c r="AI794" s="453"/>
      <c r="AJ794" s="453"/>
      <c r="AK794" s="453"/>
      <c r="AL794" s="453"/>
      <c r="AM794" s="453"/>
      <c r="AN794" s="453"/>
      <c r="AO794" s="453"/>
      <c r="AP794" s="453"/>
      <c r="AQ794" s="453"/>
      <c r="AR794" s="453"/>
      <c r="AS794" s="453"/>
      <c r="AT794" s="454"/>
      <c r="AU794" s="455">
        <v>1.1000000000000001</v>
      </c>
      <c r="AV794" s="456"/>
      <c r="AW794" s="456"/>
      <c r="AX794" s="457"/>
    </row>
    <row r="795" spans="1:50" ht="24.75" customHeight="1" x14ac:dyDescent="0.2">
      <c r="A795" s="556"/>
      <c r="B795" s="765"/>
      <c r="C795" s="765"/>
      <c r="D795" s="765"/>
      <c r="E795" s="765"/>
      <c r="F795" s="766"/>
      <c r="G795" s="346" t="s">
        <v>625</v>
      </c>
      <c r="H795" s="347"/>
      <c r="I795" s="347"/>
      <c r="J795" s="347"/>
      <c r="K795" s="348"/>
      <c r="L795" s="399" t="s">
        <v>624</v>
      </c>
      <c r="M795" s="400"/>
      <c r="N795" s="400"/>
      <c r="O795" s="400"/>
      <c r="P795" s="400"/>
      <c r="Q795" s="400"/>
      <c r="R795" s="400"/>
      <c r="S795" s="400"/>
      <c r="T795" s="400"/>
      <c r="U795" s="400"/>
      <c r="V795" s="400"/>
      <c r="W795" s="400"/>
      <c r="X795" s="401"/>
      <c r="Y795" s="396">
        <v>1.8</v>
      </c>
      <c r="Z795" s="397"/>
      <c r="AA795" s="397"/>
      <c r="AB795" s="403"/>
      <c r="AC795" s="346" t="s">
        <v>620</v>
      </c>
      <c r="AD795" s="347"/>
      <c r="AE795" s="347"/>
      <c r="AF795" s="347"/>
      <c r="AG795" s="348"/>
      <c r="AH795" s="399" t="s">
        <v>622</v>
      </c>
      <c r="AI795" s="400"/>
      <c r="AJ795" s="400"/>
      <c r="AK795" s="400"/>
      <c r="AL795" s="400"/>
      <c r="AM795" s="400"/>
      <c r="AN795" s="400"/>
      <c r="AO795" s="400"/>
      <c r="AP795" s="400"/>
      <c r="AQ795" s="400"/>
      <c r="AR795" s="400"/>
      <c r="AS795" s="400"/>
      <c r="AT795" s="401"/>
      <c r="AU795" s="396">
        <v>0.9</v>
      </c>
      <c r="AV795" s="397"/>
      <c r="AW795" s="397"/>
      <c r="AX795" s="398"/>
    </row>
    <row r="796" spans="1:50" ht="24.75" customHeight="1" x14ac:dyDescent="0.2">
      <c r="A796" s="556"/>
      <c r="B796" s="765"/>
      <c r="C796" s="765"/>
      <c r="D796" s="765"/>
      <c r="E796" s="765"/>
      <c r="F796" s="766"/>
      <c r="G796" s="346" t="s">
        <v>611</v>
      </c>
      <c r="H796" s="347"/>
      <c r="I796" s="347"/>
      <c r="J796" s="347"/>
      <c r="K796" s="348"/>
      <c r="L796" s="399" t="s">
        <v>616</v>
      </c>
      <c r="M796" s="400"/>
      <c r="N796" s="400"/>
      <c r="O796" s="400"/>
      <c r="P796" s="400"/>
      <c r="Q796" s="400"/>
      <c r="R796" s="400"/>
      <c r="S796" s="400"/>
      <c r="T796" s="400"/>
      <c r="U796" s="400"/>
      <c r="V796" s="400"/>
      <c r="W796" s="400"/>
      <c r="X796" s="401"/>
      <c r="Y796" s="396">
        <v>1.1000000000000001</v>
      </c>
      <c r="Z796" s="397"/>
      <c r="AA796" s="397"/>
      <c r="AB796" s="403"/>
      <c r="AC796" s="346" t="s">
        <v>611</v>
      </c>
      <c r="AD796" s="347"/>
      <c r="AE796" s="347"/>
      <c r="AF796" s="347"/>
      <c r="AG796" s="348"/>
      <c r="AH796" s="399" t="s">
        <v>616</v>
      </c>
      <c r="AI796" s="400"/>
      <c r="AJ796" s="400"/>
      <c r="AK796" s="400"/>
      <c r="AL796" s="400"/>
      <c r="AM796" s="400"/>
      <c r="AN796" s="400"/>
      <c r="AO796" s="400"/>
      <c r="AP796" s="400"/>
      <c r="AQ796" s="400"/>
      <c r="AR796" s="400"/>
      <c r="AS796" s="400"/>
      <c r="AT796" s="401"/>
      <c r="AU796" s="396">
        <v>0.4</v>
      </c>
      <c r="AV796" s="397"/>
      <c r="AW796" s="397"/>
      <c r="AX796" s="398"/>
    </row>
    <row r="797" spans="1:50" ht="24.75" customHeight="1" x14ac:dyDescent="0.2">
      <c r="A797" s="556"/>
      <c r="B797" s="765"/>
      <c r="C797" s="765"/>
      <c r="D797" s="765"/>
      <c r="E797" s="765"/>
      <c r="F797" s="766"/>
      <c r="G797" s="346" t="s">
        <v>612</v>
      </c>
      <c r="H797" s="347"/>
      <c r="I797" s="347"/>
      <c r="J797" s="347"/>
      <c r="K797" s="348"/>
      <c r="L797" s="399" t="s">
        <v>617</v>
      </c>
      <c r="M797" s="400"/>
      <c r="N797" s="400"/>
      <c r="O797" s="400"/>
      <c r="P797" s="400"/>
      <c r="Q797" s="400"/>
      <c r="R797" s="400"/>
      <c r="S797" s="400"/>
      <c r="T797" s="400"/>
      <c r="U797" s="400"/>
      <c r="V797" s="400"/>
      <c r="W797" s="400"/>
      <c r="X797" s="401"/>
      <c r="Y797" s="396">
        <v>0.4</v>
      </c>
      <c r="Z797" s="397"/>
      <c r="AA797" s="397"/>
      <c r="AB797" s="403"/>
      <c r="AC797" s="346" t="s">
        <v>613</v>
      </c>
      <c r="AD797" s="347"/>
      <c r="AE797" s="347"/>
      <c r="AF797" s="347"/>
      <c r="AG797" s="348"/>
      <c r="AH797" s="399" t="s">
        <v>618</v>
      </c>
      <c r="AI797" s="400"/>
      <c r="AJ797" s="400"/>
      <c r="AK797" s="400"/>
      <c r="AL797" s="400"/>
      <c r="AM797" s="400"/>
      <c r="AN797" s="400"/>
      <c r="AO797" s="400"/>
      <c r="AP797" s="400"/>
      <c r="AQ797" s="400"/>
      <c r="AR797" s="400"/>
      <c r="AS797" s="400"/>
      <c r="AT797" s="401"/>
      <c r="AU797" s="396">
        <v>0.2</v>
      </c>
      <c r="AV797" s="397"/>
      <c r="AW797" s="397"/>
      <c r="AX797" s="398"/>
    </row>
    <row r="798" spans="1:50" ht="24.75" customHeight="1" x14ac:dyDescent="0.2">
      <c r="A798" s="556"/>
      <c r="B798" s="765"/>
      <c r="C798" s="765"/>
      <c r="D798" s="765"/>
      <c r="E798" s="765"/>
      <c r="F798" s="766"/>
      <c r="G798" s="346" t="s">
        <v>630</v>
      </c>
      <c r="H798" s="347"/>
      <c r="I798" s="347"/>
      <c r="J798" s="347"/>
      <c r="K798" s="348"/>
      <c r="L798" s="399" t="s">
        <v>632</v>
      </c>
      <c r="M798" s="400"/>
      <c r="N798" s="400"/>
      <c r="O798" s="400"/>
      <c r="P798" s="400"/>
      <c r="Q798" s="400"/>
      <c r="R798" s="400"/>
      <c r="S798" s="400"/>
      <c r="T798" s="400"/>
      <c r="U798" s="400"/>
      <c r="V798" s="400"/>
      <c r="W798" s="400"/>
      <c r="X798" s="401"/>
      <c r="Y798" s="396">
        <v>0.3</v>
      </c>
      <c r="Z798" s="397"/>
      <c r="AA798" s="397"/>
      <c r="AB798" s="403"/>
      <c r="AC798" s="346" t="s">
        <v>612</v>
      </c>
      <c r="AD798" s="347"/>
      <c r="AE798" s="347"/>
      <c r="AF798" s="347"/>
      <c r="AG798" s="348"/>
      <c r="AH798" s="399" t="s">
        <v>617</v>
      </c>
      <c r="AI798" s="400"/>
      <c r="AJ798" s="400"/>
      <c r="AK798" s="400"/>
      <c r="AL798" s="400"/>
      <c r="AM798" s="400"/>
      <c r="AN798" s="400"/>
      <c r="AO798" s="400"/>
      <c r="AP798" s="400"/>
      <c r="AQ798" s="400"/>
      <c r="AR798" s="400"/>
      <c r="AS798" s="400"/>
      <c r="AT798" s="401"/>
      <c r="AU798" s="396">
        <v>0.1</v>
      </c>
      <c r="AV798" s="397"/>
      <c r="AW798" s="397"/>
      <c r="AX798" s="398"/>
    </row>
    <row r="799" spans="1:50" ht="24.75" customHeight="1" x14ac:dyDescent="0.2">
      <c r="A799" s="556"/>
      <c r="B799" s="765"/>
      <c r="C799" s="765"/>
      <c r="D799" s="765"/>
      <c r="E799" s="765"/>
      <c r="F799" s="766"/>
      <c r="G799" s="346" t="s">
        <v>631</v>
      </c>
      <c r="H799" s="347"/>
      <c r="I799" s="347"/>
      <c r="J799" s="347"/>
      <c r="K799" s="348"/>
      <c r="L799" s="399" t="s">
        <v>619</v>
      </c>
      <c r="M799" s="400"/>
      <c r="N799" s="400"/>
      <c r="O799" s="400"/>
      <c r="P799" s="400"/>
      <c r="Q799" s="400"/>
      <c r="R799" s="400"/>
      <c r="S799" s="400"/>
      <c r="T799" s="400"/>
      <c r="U799" s="400"/>
      <c r="V799" s="400"/>
      <c r="W799" s="400"/>
      <c r="X799" s="401"/>
      <c r="Y799" s="396">
        <v>0.7</v>
      </c>
      <c r="Z799" s="397"/>
      <c r="AA799" s="397"/>
      <c r="AB799" s="403"/>
      <c r="AC799" s="346" t="s">
        <v>614</v>
      </c>
      <c r="AD799" s="347"/>
      <c r="AE799" s="347"/>
      <c r="AF799" s="347"/>
      <c r="AG799" s="348"/>
      <c r="AH799" s="399" t="s">
        <v>619</v>
      </c>
      <c r="AI799" s="400"/>
      <c r="AJ799" s="400"/>
      <c r="AK799" s="400"/>
      <c r="AL799" s="400"/>
      <c r="AM799" s="400"/>
      <c r="AN799" s="400"/>
      <c r="AO799" s="400"/>
      <c r="AP799" s="400"/>
      <c r="AQ799" s="400"/>
      <c r="AR799" s="400"/>
      <c r="AS799" s="400"/>
      <c r="AT799" s="401"/>
      <c r="AU799" s="396">
        <v>0.3</v>
      </c>
      <c r="AV799" s="397"/>
      <c r="AW799" s="397"/>
      <c r="AX799" s="398"/>
    </row>
    <row r="800" spans="1:50" ht="24.75" customHeight="1" x14ac:dyDescent="0.2">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v>
      </c>
      <c r="AV804" s="413"/>
      <c r="AW804" s="413"/>
      <c r="AX804" s="415"/>
    </row>
    <row r="805" spans="1:50" ht="24.75" customHeight="1" x14ac:dyDescent="0.2">
      <c r="A805" s="556"/>
      <c r="B805" s="765"/>
      <c r="C805" s="765"/>
      <c r="D805" s="765"/>
      <c r="E805" s="765"/>
      <c r="F805" s="766"/>
      <c r="G805" s="440" t="s">
        <v>608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6"/>
      <c r="B807" s="765"/>
      <c r="C807" s="765"/>
      <c r="D807" s="765"/>
      <c r="E807" s="765"/>
      <c r="F807" s="766"/>
      <c r="G807" s="449" t="s">
        <v>620</v>
      </c>
      <c r="H807" s="450"/>
      <c r="I807" s="450"/>
      <c r="J807" s="450"/>
      <c r="K807" s="451"/>
      <c r="L807" s="452" t="s">
        <v>637</v>
      </c>
      <c r="M807" s="453"/>
      <c r="N807" s="453"/>
      <c r="O807" s="453"/>
      <c r="P807" s="453"/>
      <c r="Q807" s="453"/>
      <c r="R807" s="453"/>
      <c r="S807" s="453"/>
      <c r="T807" s="453"/>
      <c r="U807" s="453"/>
      <c r="V807" s="453"/>
      <c r="W807" s="453"/>
      <c r="X807" s="454"/>
      <c r="Y807" s="455">
        <v>0.8</v>
      </c>
      <c r="Z807" s="456"/>
      <c r="AA807" s="456"/>
      <c r="AB807" s="557"/>
      <c r="AC807" s="449" t="s">
        <v>610</v>
      </c>
      <c r="AD807" s="450"/>
      <c r="AE807" s="450"/>
      <c r="AF807" s="450"/>
      <c r="AG807" s="451"/>
      <c r="AH807" s="452" t="s">
        <v>615</v>
      </c>
      <c r="AI807" s="453"/>
      <c r="AJ807" s="453"/>
      <c r="AK807" s="453"/>
      <c r="AL807" s="453"/>
      <c r="AM807" s="453"/>
      <c r="AN807" s="453"/>
      <c r="AO807" s="453"/>
      <c r="AP807" s="453"/>
      <c r="AQ807" s="453"/>
      <c r="AR807" s="453"/>
      <c r="AS807" s="453"/>
      <c r="AT807" s="454"/>
      <c r="AU807" s="455">
        <v>5.7</v>
      </c>
      <c r="AV807" s="456"/>
      <c r="AW807" s="456"/>
      <c r="AX807" s="457"/>
    </row>
    <row r="808" spans="1:50" ht="24.75" customHeight="1" x14ac:dyDescent="0.2">
      <c r="A808" s="556"/>
      <c r="B808" s="765"/>
      <c r="C808" s="765"/>
      <c r="D808" s="765"/>
      <c r="E808" s="765"/>
      <c r="F808" s="766"/>
      <c r="G808" s="346" t="s">
        <v>611</v>
      </c>
      <c r="H808" s="347"/>
      <c r="I808" s="347"/>
      <c r="J808" s="347"/>
      <c r="K808" s="348"/>
      <c r="L808" s="399" t="s">
        <v>635</v>
      </c>
      <c r="M808" s="400"/>
      <c r="N808" s="400"/>
      <c r="O808" s="400"/>
      <c r="P808" s="400"/>
      <c r="Q808" s="400"/>
      <c r="R808" s="400"/>
      <c r="S808" s="400"/>
      <c r="T808" s="400"/>
      <c r="U808" s="400"/>
      <c r="V808" s="400"/>
      <c r="W808" s="400"/>
      <c r="X808" s="401"/>
      <c r="Y808" s="396">
        <v>0.8</v>
      </c>
      <c r="Z808" s="397"/>
      <c r="AA808" s="397"/>
      <c r="AB808" s="403"/>
      <c r="AC808" s="346" t="s">
        <v>612</v>
      </c>
      <c r="AD808" s="347"/>
      <c r="AE808" s="347"/>
      <c r="AF808" s="347"/>
      <c r="AG808" s="348"/>
      <c r="AH808" s="399" t="s">
        <v>617</v>
      </c>
      <c r="AI808" s="581"/>
      <c r="AJ808" s="581"/>
      <c r="AK808" s="581"/>
      <c r="AL808" s="581"/>
      <c r="AM808" s="581"/>
      <c r="AN808" s="581"/>
      <c r="AO808" s="581"/>
      <c r="AP808" s="581"/>
      <c r="AQ808" s="581"/>
      <c r="AR808" s="581"/>
      <c r="AS808" s="581"/>
      <c r="AT808" s="582"/>
      <c r="AU808" s="396">
        <v>0.7</v>
      </c>
      <c r="AV808" s="397"/>
      <c r="AW808" s="397"/>
      <c r="AX808" s="398"/>
    </row>
    <row r="809" spans="1:50" ht="24.75" customHeight="1" x14ac:dyDescent="0.2">
      <c r="A809" s="556"/>
      <c r="B809" s="765"/>
      <c r="C809" s="765"/>
      <c r="D809" s="765"/>
      <c r="E809" s="765"/>
      <c r="F809" s="766"/>
      <c r="G809" s="346" t="s">
        <v>610</v>
      </c>
      <c r="H809" s="347"/>
      <c r="I809" s="347"/>
      <c r="J809" s="347"/>
      <c r="K809" s="348"/>
      <c r="L809" s="399" t="s">
        <v>634</v>
      </c>
      <c r="M809" s="400"/>
      <c r="N809" s="400"/>
      <c r="O809" s="400"/>
      <c r="P809" s="400"/>
      <c r="Q809" s="400"/>
      <c r="R809" s="400"/>
      <c r="S809" s="400"/>
      <c r="T809" s="400"/>
      <c r="U809" s="400"/>
      <c r="V809" s="400"/>
      <c r="W809" s="400"/>
      <c r="X809" s="401"/>
      <c r="Y809" s="396">
        <v>0.7</v>
      </c>
      <c r="Z809" s="397"/>
      <c r="AA809" s="397"/>
      <c r="AB809" s="403"/>
      <c r="AC809" s="346" t="s">
        <v>611</v>
      </c>
      <c r="AD809" s="347"/>
      <c r="AE809" s="347"/>
      <c r="AF809" s="347"/>
      <c r="AG809" s="348"/>
      <c r="AH809" s="399" t="s">
        <v>616</v>
      </c>
      <c r="AI809" s="400"/>
      <c r="AJ809" s="400"/>
      <c r="AK809" s="400"/>
      <c r="AL809" s="400"/>
      <c r="AM809" s="400"/>
      <c r="AN809" s="400"/>
      <c r="AO809" s="400"/>
      <c r="AP809" s="400"/>
      <c r="AQ809" s="400"/>
      <c r="AR809" s="400"/>
      <c r="AS809" s="400"/>
      <c r="AT809" s="401"/>
      <c r="AU809" s="396">
        <v>0.5</v>
      </c>
      <c r="AV809" s="397"/>
      <c r="AW809" s="397"/>
      <c r="AX809" s="398"/>
    </row>
    <row r="810" spans="1:50" ht="24.75" customHeight="1" x14ac:dyDescent="0.2">
      <c r="A810" s="556"/>
      <c r="B810" s="765"/>
      <c r="C810" s="765"/>
      <c r="D810" s="765"/>
      <c r="E810" s="765"/>
      <c r="F810" s="766"/>
      <c r="G810" s="346" t="s">
        <v>633</v>
      </c>
      <c r="H810" s="347"/>
      <c r="I810" s="347"/>
      <c r="J810" s="347"/>
      <c r="K810" s="348"/>
      <c r="L810" s="399" t="s">
        <v>636</v>
      </c>
      <c r="M810" s="400"/>
      <c r="N810" s="400"/>
      <c r="O810" s="400"/>
      <c r="P810" s="400"/>
      <c r="Q810" s="400"/>
      <c r="R810" s="400"/>
      <c r="S810" s="400"/>
      <c r="T810" s="400"/>
      <c r="U810" s="400"/>
      <c r="V810" s="400"/>
      <c r="W810" s="400"/>
      <c r="X810" s="401"/>
      <c r="Y810" s="396">
        <v>0.6</v>
      </c>
      <c r="Z810" s="397"/>
      <c r="AA810" s="397"/>
      <c r="AB810" s="403"/>
      <c r="AC810" s="346" t="s">
        <v>613</v>
      </c>
      <c r="AD810" s="347"/>
      <c r="AE810" s="347"/>
      <c r="AF810" s="347"/>
      <c r="AG810" s="348"/>
      <c r="AH810" s="399" t="s">
        <v>618</v>
      </c>
      <c r="AI810" s="400"/>
      <c r="AJ810" s="400"/>
      <c r="AK810" s="400"/>
      <c r="AL810" s="400"/>
      <c r="AM810" s="400"/>
      <c r="AN810" s="400"/>
      <c r="AO810" s="400"/>
      <c r="AP810" s="400"/>
      <c r="AQ810" s="400"/>
      <c r="AR810" s="400"/>
      <c r="AS810" s="400"/>
      <c r="AT810" s="401"/>
      <c r="AU810" s="396">
        <v>0.5</v>
      </c>
      <c r="AV810" s="397"/>
      <c r="AW810" s="397"/>
      <c r="AX810" s="398"/>
    </row>
    <row r="811" spans="1:50" ht="24.75" customHeight="1" x14ac:dyDescent="0.2">
      <c r="A811" s="556"/>
      <c r="B811" s="765"/>
      <c r="C811" s="765"/>
      <c r="D811" s="765"/>
      <c r="E811" s="765"/>
      <c r="F811" s="766"/>
      <c r="G811" s="346" t="s">
        <v>196</v>
      </c>
      <c r="H811" s="347"/>
      <c r="I811" s="347"/>
      <c r="J811" s="347"/>
      <c r="K811" s="348"/>
      <c r="L811" s="399" t="s">
        <v>619</v>
      </c>
      <c r="M811" s="400"/>
      <c r="N811" s="400"/>
      <c r="O811" s="400"/>
      <c r="P811" s="400"/>
      <c r="Q811" s="400"/>
      <c r="R811" s="400"/>
      <c r="S811" s="400"/>
      <c r="T811" s="400"/>
      <c r="U811" s="400"/>
      <c r="V811" s="400"/>
      <c r="W811" s="400"/>
      <c r="X811" s="401"/>
      <c r="Y811" s="396">
        <v>0.1</v>
      </c>
      <c r="Z811" s="397"/>
      <c r="AA811" s="397"/>
      <c r="AB811" s="403"/>
      <c r="AC811" s="346" t="s">
        <v>614</v>
      </c>
      <c r="AD811" s="347"/>
      <c r="AE811" s="347"/>
      <c r="AF811" s="347"/>
      <c r="AG811" s="348"/>
      <c r="AH811" s="399" t="s">
        <v>619</v>
      </c>
      <c r="AI811" s="400"/>
      <c r="AJ811" s="400"/>
      <c r="AK811" s="400"/>
      <c r="AL811" s="400"/>
      <c r="AM811" s="400"/>
      <c r="AN811" s="400"/>
      <c r="AO811" s="400"/>
      <c r="AP811" s="400"/>
      <c r="AQ811" s="400"/>
      <c r="AR811" s="400"/>
      <c r="AS811" s="400"/>
      <c r="AT811" s="401"/>
      <c r="AU811" s="396">
        <v>1.6</v>
      </c>
      <c r="AV811" s="397"/>
      <c r="AW811" s="397"/>
      <c r="AX811" s="398"/>
    </row>
    <row r="812" spans="1:50" ht="24.75" customHeight="1" x14ac:dyDescent="0.2">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2">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2">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2">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2">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2">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3</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9</v>
      </c>
      <c r="AV817" s="413"/>
      <c r="AW817" s="413"/>
      <c r="AX817" s="415"/>
    </row>
    <row r="818" spans="1:50" ht="24.75" hidden="1" customHeight="1" x14ac:dyDescent="0.2">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482</v>
      </c>
      <c r="AM831" s="963"/>
      <c r="AN831" s="963"/>
      <c r="AO831" s="82" t="s">
        <v>480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638</v>
      </c>
      <c r="D837" s="416"/>
      <c r="E837" s="416"/>
      <c r="F837" s="416"/>
      <c r="G837" s="416"/>
      <c r="H837" s="416"/>
      <c r="I837" s="416"/>
      <c r="J837" s="417">
        <v>7013401000164</v>
      </c>
      <c r="K837" s="418"/>
      <c r="L837" s="418"/>
      <c r="M837" s="418"/>
      <c r="N837" s="418"/>
      <c r="O837" s="418"/>
      <c r="P837" s="426" t="s">
        <v>642</v>
      </c>
      <c r="Q837" s="315"/>
      <c r="R837" s="315"/>
      <c r="S837" s="315"/>
      <c r="T837" s="315"/>
      <c r="U837" s="315"/>
      <c r="V837" s="315"/>
      <c r="W837" s="315"/>
      <c r="X837" s="315"/>
      <c r="Y837" s="316">
        <v>10</v>
      </c>
      <c r="Z837" s="317"/>
      <c r="AA837" s="317"/>
      <c r="AB837" s="318"/>
      <c r="AC837" s="326" t="s">
        <v>515</v>
      </c>
      <c r="AD837" s="424"/>
      <c r="AE837" s="424"/>
      <c r="AF837" s="424"/>
      <c r="AG837" s="424"/>
      <c r="AH837" s="419">
        <v>4</v>
      </c>
      <c r="AI837" s="420"/>
      <c r="AJ837" s="420"/>
      <c r="AK837" s="420"/>
      <c r="AL837" s="323">
        <v>100</v>
      </c>
      <c r="AM837" s="324"/>
      <c r="AN837" s="324"/>
      <c r="AO837" s="325"/>
      <c r="AP837" s="319" t="s">
        <v>648</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25" t="s">
        <v>639</v>
      </c>
      <c r="D870" s="416"/>
      <c r="E870" s="416"/>
      <c r="F870" s="416"/>
      <c r="G870" s="416"/>
      <c r="H870" s="416"/>
      <c r="I870" s="416"/>
      <c r="J870" s="417">
        <v>6080401003803</v>
      </c>
      <c r="K870" s="418"/>
      <c r="L870" s="418"/>
      <c r="M870" s="418"/>
      <c r="N870" s="418"/>
      <c r="O870" s="418"/>
      <c r="P870" s="426" t="s">
        <v>643</v>
      </c>
      <c r="Q870" s="315"/>
      <c r="R870" s="315"/>
      <c r="S870" s="315"/>
      <c r="T870" s="315"/>
      <c r="U870" s="315"/>
      <c r="V870" s="315"/>
      <c r="W870" s="315"/>
      <c r="X870" s="315"/>
      <c r="Y870" s="316">
        <v>20</v>
      </c>
      <c r="Z870" s="317"/>
      <c r="AA870" s="317"/>
      <c r="AB870" s="318"/>
      <c r="AC870" s="326" t="s">
        <v>515</v>
      </c>
      <c r="AD870" s="424"/>
      <c r="AE870" s="424"/>
      <c r="AF870" s="424"/>
      <c r="AG870" s="424"/>
      <c r="AH870" s="419">
        <v>3</v>
      </c>
      <c r="AI870" s="420"/>
      <c r="AJ870" s="420"/>
      <c r="AK870" s="420"/>
      <c r="AL870" s="323">
        <v>76</v>
      </c>
      <c r="AM870" s="324"/>
      <c r="AN870" s="324"/>
      <c r="AO870" s="325"/>
      <c r="AP870" s="319" t="s">
        <v>648</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45" customHeight="1" x14ac:dyDescent="0.2">
      <c r="A903" s="402">
        <v>1</v>
      </c>
      <c r="B903" s="402">
        <v>1</v>
      </c>
      <c r="C903" s="425" t="s">
        <v>638</v>
      </c>
      <c r="D903" s="416"/>
      <c r="E903" s="416"/>
      <c r="F903" s="416"/>
      <c r="G903" s="416"/>
      <c r="H903" s="416"/>
      <c r="I903" s="416"/>
      <c r="J903" s="417">
        <v>7013401000164</v>
      </c>
      <c r="K903" s="418"/>
      <c r="L903" s="418"/>
      <c r="M903" s="418"/>
      <c r="N903" s="418"/>
      <c r="O903" s="418"/>
      <c r="P903" s="426" t="s">
        <v>644</v>
      </c>
      <c r="Q903" s="315"/>
      <c r="R903" s="315"/>
      <c r="S903" s="315"/>
      <c r="T903" s="315"/>
      <c r="U903" s="315"/>
      <c r="V903" s="315"/>
      <c r="W903" s="315"/>
      <c r="X903" s="315"/>
      <c r="Y903" s="316">
        <v>8</v>
      </c>
      <c r="Z903" s="317"/>
      <c r="AA903" s="317"/>
      <c r="AB903" s="318"/>
      <c r="AC903" s="326" t="s">
        <v>515</v>
      </c>
      <c r="AD903" s="424"/>
      <c r="AE903" s="424"/>
      <c r="AF903" s="424"/>
      <c r="AG903" s="424"/>
      <c r="AH903" s="419">
        <v>1</v>
      </c>
      <c r="AI903" s="420"/>
      <c r="AJ903" s="420"/>
      <c r="AK903" s="420"/>
      <c r="AL903" s="323">
        <v>69</v>
      </c>
      <c r="AM903" s="324"/>
      <c r="AN903" s="324"/>
      <c r="AO903" s="325"/>
      <c r="AP903" s="319" t="s">
        <v>648</v>
      </c>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2">
      <c r="A936" s="402">
        <v>1</v>
      </c>
      <c r="B936" s="402">
        <v>1</v>
      </c>
      <c r="C936" s="425" t="s">
        <v>640</v>
      </c>
      <c r="D936" s="416"/>
      <c r="E936" s="416"/>
      <c r="F936" s="416"/>
      <c r="G936" s="416"/>
      <c r="H936" s="416"/>
      <c r="I936" s="416"/>
      <c r="J936" s="417">
        <v>1010401027045</v>
      </c>
      <c r="K936" s="418"/>
      <c r="L936" s="418"/>
      <c r="M936" s="418"/>
      <c r="N936" s="418"/>
      <c r="O936" s="418"/>
      <c r="P936" s="426" t="s">
        <v>645</v>
      </c>
      <c r="Q936" s="315"/>
      <c r="R936" s="315"/>
      <c r="S936" s="315"/>
      <c r="T936" s="315"/>
      <c r="U936" s="315"/>
      <c r="V936" s="315"/>
      <c r="W936" s="315"/>
      <c r="X936" s="315"/>
      <c r="Y936" s="316">
        <v>3</v>
      </c>
      <c r="Z936" s="317"/>
      <c r="AA936" s="317"/>
      <c r="AB936" s="318"/>
      <c r="AC936" s="326" t="s">
        <v>515</v>
      </c>
      <c r="AD936" s="424"/>
      <c r="AE936" s="424"/>
      <c r="AF936" s="424"/>
      <c r="AG936" s="424"/>
      <c r="AH936" s="419">
        <v>5</v>
      </c>
      <c r="AI936" s="420"/>
      <c r="AJ936" s="420"/>
      <c r="AK936" s="420"/>
      <c r="AL936" s="323">
        <v>56</v>
      </c>
      <c r="AM936" s="324"/>
      <c r="AN936" s="324"/>
      <c r="AO936" s="325"/>
      <c r="AP936" s="319" t="s">
        <v>649</v>
      </c>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50.25" customHeight="1" x14ac:dyDescent="0.2">
      <c r="A969" s="402">
        <v>1</v>
      </c>
      <c r="B969" s="402">
        <v>1</v>
      </c>
      <c r="C969" s="425" t="s">
        <v>641</v>
      </c>
      <c r="D969" s="416"/>
      <c r="E969" s="416"/>
      <c r="F969" s="416"/>
      <c r="G969" s="416"/>
      <c r="H969" s="416"/>
      <c r="I969" s="416"/>
      <c r="J969" s="417">
        <v>9011301015264</v>
      </c>
      <c r="K969" s="418"/>
      <c r="L969" s="418"/>
      <c r="M969" s="418"/>
      <c r="N969" s="418"/>
      <c r="O969" s="418"/>
      <c r="P969" s="426" t="s">
        <v>646</v>
      </c>
      <c r="Q969" s="315"/>
      <c r="R969" s="315"/>
      <c r="S969" s="315"/>
      <c r="T969" s="315"/>
      <c r="U969" s="315"/>
      <c r="V969" s="315"/>
      <c r="W969" s="315"/>
      <c r="X969" s="315"/>
      <c r="Y969" s="316">
        <v>3</v>
      </c>
      <c r="Z969" s="317"/>
      <c r="AA969" s="317"/>
      <c r="AB969" s="318"/>
      <c r="AC969" s="326" t="s">
        <v>515</v>
      </c>
      <c r="AD969" s="424"/>
      <c r="AE969" s="424"/>
      <c r="AF969" s="424"/>
      <c r="AG969" s="424"/>
      <c r="AH969" s="419">
        <v>5</v>
      </c>
      <c r="AI969" s="420"/>
      <c r="AJ969" s="420"/>
      <c r="AK969" s="420"/>
      <c r="AL969" s="323">
        <v>70</v>
      </c>
      <c r="AM969" s="324"/>
      <c r="AN969" s="324"/>
      <c r="AO969" s="325"/>
      <c r="AP969" s="319" t="s">
        <v>650</v>
      </c>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2">
      <c r="A1002" s="402">
        <v>1</v>
      </c>
      <c r="B1002" s="402">
        <v>1</v>
      </c>
      <c r="C1002" s="425" t="s">
        <v>638</v>
      </c>
      <c r="D1002" s="416"/>
      <c r="E1002" s="416"/>
      <c r="F1002" s="416"/>
      <c r="G1002" s="416"/>
      <c r="H1002" s="416"/>
      <c r="I1002" s="416"/>
      <c r="J1002" s="417">
        <v>7013401000164</v>
      </c>
      <c r="K1002" s="418"/>
      <c r="L1002" s="418"/>
      <c r="M1002" s="418"/>
      <c r="N1002" s="418"/>
      <c r="O1002" s="418"/>
      <c r="P1002" s="426" t="s">
        <v>647</v>
      </c>
      <c r="Q1002" s="315"/>
      <c r="R1002" s="315"/>
      <c r="S1002" s="315"/>
      <c r="T1002" s="315"/>
      <c r="U1002" s="315"/>
      <c r="V1002" s="315"/>
      <c r="W1002" s="315"/>
      <c r="X1002" s="315"/>
      <c r="Y1002" s="316">
        <v>9</v>
      </c>
      <c r="Z1002" s="317"/>
      <c r="AA1002" s="317"/>
      <c r="AB1002" s="318"/>
      <c r="AC1002" s="326" t="s">
        <v>516</v>
      </c>
      <c r="AD1002" s="424"/>
      <c r="AE1002" s="424"/>
      <c r="AF1002" s="424"/>
      <c r="AG1002" s="424"/>
      <c r="AH1002" s="419">
        <v>1</v>
      </c>
      <c r="AI1002" s="420"/>
      <c r="AJ1002" s="420"/>
      <c r="AK1002" s="420"/>
      <c r="AL1002" s="323">
        <v>94</v>
      </c>
      <c r="AM1002" s="324"/>
      <c r="AN1002" s="324"/>
      <c r="AO1002" s="325"/>
      <c r="AP1002" s="319" t="s">
        <v>648</v>
      </c>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5" t="s">
        <v>463</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482</v>
      </c>
      <c r="AM1098" s="965"/>
      <c r="AN1098" s="96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464</v>
      </c>
      <c r="AQ1101" s="428"/>
      <c r="AR1101" s="428"/>
      <c r="AS1101" s="428"/>
      <c r="AT1101" s="428"/>
      <c r="AU1101" s="428"/>
      <c r="AV1101" s="428"/>
      <c r="AW1101" s="428"/>
      <c r="AX1101" s="428"/>
    </row>
    <row r="1102" spans="1:50" ht="29.65" customHeight="1" x14ac:dyDescent="0.2">
      <c r="A1102" s="402">
        <v>1</v>
      </c>
      <c r="B1102" s="402">
        <v>1</v>
      </c>
      <c r="C1102" s="900"/>
      <c r="D1102" s="900"/>
      <c r="E1102" s="259" t="s">
        <v>660</v>
      </c>
      <c r="F1102" s="899"/>
      <c r="G1102" s="899"/>
      <c r="H1102" s="899"/>
      <c r="I1102" s="899"/>
      <c r="J1102" s="417" t="s">
        <v>660</v>
      </c>
      <c r="K1102" s="418"/>
      <c r="L1102" s="418"/>
      <c r="M1102" s="418"/>
      <c r="N1102" s="418"/>
      <c r="O1102" s="418"/>
      <c r="P1102" s="426" t="s">
        <v>660</v>
      </c>
      <c r="Q1102" s="315"/>
      <c r="R1102" s="315"/>
      <c r="S1102" s="315"/>
      <c r="T1102" s="315"/>
      <c r="U1102" s="315"/>
      <c r="V1102" s="315"/>
      <c r="W1102" s="315"/>
      <c r="X1102" s="315"/>
      <c r="Y1102" s="316" t="s">
        <v>660</v>
      </c>
      <c r="Z1102" s="317"/>
      <c r="AA1102" s="317"/>
      <c r="AB1102" s="318"/>
      <c r="AC1102" s="320"/>
      <c r="AD1102" s="320"/>
      <c r="AE1102" s="320"/>
      <c r="AF1102" s="320"/>
      <c r="AG1102" s="320"/>
      <c r="AH1102" s="321" t="s">
        <v>660</v>
      </c>
      <c r="AI1102" s="322"/>
      <c r="AJ1102" s="322"/>
      <c r="AK1102" s="322"/>
      <c r="AL1102" s="323" t="s">
        <v>661</v>
      </c>
      <c r="AM1102" s="324"/>
      <c r="AN1102" s="324"/>
      <c r="AO1102" s="325"/>
      <c r="AP1102" s="319" t="s">
        <v>660</v>
      </c>
      <c r="AQ1102" s="319"/>
      <c r="AR1102" s="319"/>
      <c r="AS1102" s="319"/>
      <c r="AT1102" s="319"/>
      <c r="AU1102" s="319"/>
      <c r="AV1102" s="319"/>
      <c r="AW1102" s="319"/>
      <c r="AX1102" s="319"/>
    </row>
    <row r="1103" spans="1:50" ht="30" hidden="1" customHeight="1" x14ac:dyDescent="0.2">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029">
      <formula>IF(RIGHT(TEXT(P14,"0.#"),1)=".",FALSE,TRUE)</formula>
    </cfRule>
    <cfRule type="expression" dxfId="2818" priority="14030">
      <formula>IF(RIGHT(TEXT(P14,"0.#"),1)=".",TRUE,FALSE)</formula>
    </cfRule>
  </conditionalFormatting>
  <conditionalFormatting sqref="AE32">
    <cfRule type="expression" dxfId="2817" priority="14019">
      <formula>IF(RIGHT(TEXT(AE32,"0.#"),1)=".",FALSE,TRUE)</formula>
    </cfRule>
    <cfRule type="expression" dxfId="2816" priority="14020">
      <formula>IF(RIGHT(TEXT(AE32,"0.#"),1)=".",TRUE,FALSE)</formula>
    </cfRule>
  </conditionalFormatting>
  <conditionalFormatting sqref="P18:AX18">
    <cfRule type="expression" dxfId="2815" priority="13905">
      <formula>IF(RIGHT(TEXT(P18,"0.#"),1)=".",FALSE,TRUE)</formula>
    </cfRule>
    <cfRule type="expression" dxfId="2814" priority="13906">
      <formula>IF(RIGHT(TEXT(P18,"0.#"),1)=".",TRUE,FALSE)</formula>
    </cfRule>
  </conditionalFormatting>
  <conditionalFormatting sqref="Y782">
    <cfRule type="expression" dxfId="2813" priority="13901">
      <formula>IF(RIGHT(TEXT(Y782,"0.#"),1)=".",FALSE,TRUE)</formula>
    </cfRule>
    <cfRule type="expression" dxfId="2812" priority="13902">
      <formula>IF(RIGHT(TEXT(Y782,"0.#"),1)=".",TRUE,FALSE)</formula>
    </cfRule>
  </conditionalFormatting>
  <conditionalFormatting sqref="Y791">
    <cfRule type="expression" dxfId="2811" priority="13897">
      <formula>IF(RIGHT(TEXT(Y791,"0.#"),1)=".",FALSE,TRUE)</formula>
    </cfRule>
    <cfRule type="expression" dxfId="2810" priority="13898">
      <formula>IF(RIGHT(TEXT(Y791,"0.#"),1)=".",TRUE,FALSE)</formula>
    </cfRule>
  </conditionalFormatting>
  <conditionalFormatting sqref="Y822:Y829 Y820 Y807 Y794 Y798:Y803 Y811:Y816">
    <cfRule type="expression" dxfId="2809" priority="13679">
      <formula>IF(RIGHT(TEXT(Y794,"0.#"),1)=".",FALSE,TRUE)</formula>
    </cfRule>
    <cfRule type="expression" dxfId="2808" priority="13680">
      <formula>IF(RIGHT(TEXT(Y794,"0.#"),1)=".",TRUE,FALSE)</formula>
    </cfRule>
  </conditionalFormatting>
  <conditionalFormatting sqref="P16:AQ17 P15:AX15 P13:AX13">
    <cfRule type="expression" dxfId="2807" priority="13727">
      <formula>IF(RIGHT(TEXT(P13,"0.#"),1)=".",FALSE,TRUE)</formula>
    </cfRule>
    <cfRule type="expression" dxfId="2806" priority="13728">
      <formula>IF(RIGHT(TEXT(P13,"0.#"),1)=".",TRUE,FALSE)</formula>
    </cfRule>
  </conditionalFormatting>
  <conditionalFormatting sqref="P19:AJ19">
    <cfRule type="expression" dxfId="2805" priority="13725">
      <formula>IF(RIGHT(TEXT(P19,"0.#"),1)=".",FALSE,TRUE)</formula>
    </cfRule>
    <cfRule type="expression" dxfId="2804" priority="13726">
      <formula>IF(RIGHT(TEXT(P19,"0.#"),1)=".",TRUE,FALSE)</formula>
    </cfRule>
  </conditionalFormatting>
  <conditionalFormatting sqref="AE101 AQ101">
    <cfRule type="expression" dxfId="2803" priority="13717">
      <formula>IF(RIGHT(TEXT(AE101,"0.#"),1)=".",FALSE,TRUE)</formula>
    </cfRule>
    <cfRule type="expression" dxfId="2802" priority="13718">
      <formula>IF(RIGHT(TEXT(AE101,"0.#"),1)=".",TRUE,FALSE)</formula>
    </cfRule>
  </conditionalFormatting>
  <conditionalFormatting sqref="Y781 Y786:Y790">
    <cfRule type="expression" dxfId="2801" priority="13703">
      <formula>IF(RIGHT(TEXT(Y781,"0.#"),1)=".",FALSE,TRUE)</formula>
    </cfRule>
    <cfRule type="expression" dxfId="2800" priority="13704">
      <formula>IF(RIGHT(TEXT(Y781,"0.#"),1)=".",TRUE,FALSE)</formula>
    </cfRule>
  </conditionalFormatting>
  <conditionalFormatting sqref="AU782">
    <cfRule type="expression" dxfId="2799" priority="13701">
      <formula>IF(RIGHT(TEXT(AU782,"0.#"),1)=".",FALSE,TRUE)</formula>
    </cfRule>
    <cfRule type="expression" dxfId="2798" priority="13702">
      <formula>IF(RIGHT(TEXT(AU782,"0.#"),1)=".",TRUE,FALSE)</formula>
    </cfRule>
  </conditionalFormatting>
  <conditionalFormatting sqref="AU791">
    <cfRule type="expression" dxfId="2797" priority="13699">
      <formula>IF(RIGHT(TEXT(AU791,"0.#"),1)=".",FALSE,TRUE)</formula>
    </cfRule>
    <cfRule type="expression" dxfId="2796" priority="13700">
      <formula>IF(RIGHT(TEXT(AU791,"0.#"),1)=".",TRUE,FALSE)</formula>
    </cfRule>
  </conditionalFormatting>
  <conditionalFormatting sqref="AU784:AU790 AU781">
    <cfRule type="expression" dxfId="2795" priority="13697">
      <formula>IF(RIGHT(TEXT(AU781,"0.#"),1)=".",FALSE,TRUE)</formula>
    </cfRule>
    <cfRule type="expression" dxfId="2794" priority="13698">
      <formula>IF(RIGHT(TEXT(AU781,"0.#"),1)=".",TRUE,FALSE)</formula>
    </cfRule>
  </conditionalFormatting>
  <conditionalFormatting sqref="Y821 Y795">
    <cfRule type="expression" dxfId="2793" priority="13683">
      <formula>IF(RIGHT(TEXT(Y795,"0.#"),1)=".",FALSE,TRUE)</formula>
    </cfRule>
    <cfRule type="expression" dxfId="2792" priority="13684">
      <formula>IF(RIGHT(TEXT(Y795,"0.#"),1)=".",TRUE,FALSE)</formula>
    </cfRule>
  </conditionalFormatting>
  <conditionalFormatting sqref="Y830 Y817 Y804">
    <cfRule type="expression" dxfId="2791" priority="13681">
      <formula>IF(RIGHT(TEXT(Y804,"0.#"),1)=".",FALSE,TRUE)</formula>
    </cfRule>
    <cfRule type="expression" dxfId="2790" priority="13682">
      <formula>IF(RIGHT(TEXT(Y804,"0.#"),1)=".",TRUE,FALSE)</formula>
    </cfRule>
  </conditionalFormatting>
  <conditionalFormatting sqref="AU821 AU808 AU795">
    <cfRule type="expression" dxfId="2789" priority="13677">
      <formula>IF(RIGHT(TEXT(AU795,"0.#"),1)=".",FALSE,TRUE)</formula>
    </cfRule>
    <cfRule type="expression" dxfId="2788" priority="13678">
      <formula>IF(RIGHT(TEXT(AU795,"0.#"),1)=".",TRUE,FALSE)</formula>
    </cfRule>
  </conditionalFormatting>
  <conditionalFormatting sqref="AU830 AU817 AU804">
    <cfRule type="expression" dxfId="2787" priority="13675">
      <formula>IF(RIGHT(TEXT(AU804,"0.#"),1)=".",FALSE,TRUE)</formula>
    </cfRule>
    <cfRule type="expression" dxfId="2786" priority="13676">
      <formula>IF(RIGHT(TEXT(AU804,"0.#"),1)=".",TRUE,FALSE)</formula>
    </cfRule>
  </conditionalFormatting>
  <conditionalFormatting sqref="AU822:AU829 AU820 AU807 AU794 AU810:AU816 AU799:AU803">
    <cfRule type="expression" dxfId="2785" priority="13673">
      <formula>IF(RIGHT(TEXT(AU794,"0.#"),1)=".",FALSE,TRUE)</formula>
    </cfRule>
    <cfRule type="expression" dxfId="2784" priority="13674">
      <formula>IF(RIGHT(TEXT(AU794,"0.#"),1)=".",TRUE,FALSE)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38">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AU102">
    <cfRule type="expression" dxfId="1175" priority="483">
      <formula>IF(RIGHT(TEXT(AU101,"0.#"),1)=".",FALSE,TRUE)</formula>
    </cfRule>
    <cfRule type="expression" dxfId="1174" priority="484">
      <formula>IF(RIGHT(TEXT(AU101,"0.#"),1)=".",TRUE,FALSE)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Y785">
    <cfRule type="expression" dxfId="725" priority="27">
      <formula>IF(RIGHT(TEXT(Y785,"0.#"),1)=".",FALSE,TRUE)</formula>
    </cfRule>
    <cfRule type="expression" dxfId="724" priority="28">
      <formula>IF(RIGHT(TEXT(Y785,"0.#"),1)=".",TRUE,FALSE)</formula>
    </cfRule>
  </conditionalFormatting>
  <conditionalFormatting sqref="Y784">
    <cfRule type="expression" dxfId="723" priority="25">
      <formula>IF(RIGHT(TEXT(Y784,"0.#"),1)=".",FALSE,TRUE)</formula>
    </cfRule>
    <cfRule type="expression" dxfId="722" priority="26">
      <formula>IF(RIGHT(TEXT(Y784,"0.#"),1)=".",TRUE,FALSE)</formula>
    </cfRule>
  </conditionalFormatting>
  <conditionalFormatting sqref="Y783">
    <cfRule type="expression" dxfId="721" priority="23">
      <formula>IF(RIGHT(TEXT(Y783,"0.#"),1)=".",FALSE,TRUE)</formula>
    </cfRule>
    <cfRule type="expression" dxfId="720" priority="24">
      <formula>IF(RIGHT(TEXT(Y783,"0.#"),1)=".",TRUE,FALSE)</formula>
    </cfRule>
  </conditionalFormatting>
  <conditionalFormatting sqref="AU783">
    <cfRule type="expression" dxfId="719" priority="21">
      <formula>IF(RIGHT(TEXT(AU783,"0.#"),1)=".",FALSE,TRUE)</formula>
    </cfRule>
    <cfRule type="expression" dxfId="718" priority="22">
      <formula>IF(RIGHT(TEXT(AU783,"0.#"),1)=".",TRUE,FALSE)</formula>
    </cfRule>
  </conditionalFormatting>
  <conditionalFormatting sqref="Y797">
    <cfRule type="expression" dxfId="717" priority="19">
      <formula>IF(RIGHT(TEXT(Y797,"0.#"),1)=".",FALSE,TRUE)</formula>
    </cfRule>
    <cfRule type="expression" dxfId="716" priority="20">
      <formula>IF(RIGHT(TEXT(Y797,"0.#"),1)=".",TRUE,FALSE)</formula>
    </cfRule>
  </conditionalFormatting>
  <conditionalFormatting sqref="Y796">
    <cfRule type="expression" dxfId="715" priority="17">
      <formula>IF(RIGHT(TEXT(Y796,"0.#"),1)=".",FALSE,TRUE)</formula>
    </cfRule>
    <cfRule type="expression" dxfId="714" priority="18">
      <formula>IF(RIGHT(TEXT(Y796,"0.#"),1)=".",TRUE,FALSE)</formula>
    </cfRule>
  </conditionalFormatting>
  <conditionalFormatting sqref="AU797">
    <cfRule type="expression" dxfId="713" priority="15">
      <formula>IF(RIGHT(TEXT(AU797,"0.#"),1)=".",FALSE,TRUE)</formula>
    </cfRule>
    <cfRule type="expression" dxfId="712" priority="16">
      <formula>IF(RIGHT(TEXT(AU797,"0.#"),1)=".",TRUE,FALSE)</formula>
    </cfRule>
  </conditionalFormatting>
  <conditionalFormatting sqref="AU798">
    <cfRule type="expression" dxfId="711" priority="13">
      <formula>IF(RIGHT(TEXT(AU798,"0.#"),1)=".",FALSE,TRUE)</formula>
    </cfRule>
    <cfRule type="expression" dxfId="710" priority="14">
      <formula>IF(RIGHT(TEXT(AU798,"0.#"),1)=".",TRUE,FALSE)</formula>
    </cfRule>
  </conditionalFormatting>
  <conditionalFormatting sqref="AU796">
    <cfRule type="expression" dxfId="709" priority="11">
      <formula>IF(RIGHT(TEXT(AU796,"0.#"),1)=".",FALSE,TRUE)</formula>
    </cfRule>
    <cfRule type="expression" dxfId="708" priority="12">
      <formula>IF(RIGHT(TEXT(AU796,"0.#"),1)=".",TRUE,FALSE)</formula>
    </cfRule>
  </conditionalFormatting>
  <conditionalFormatting sqref="Y810">
    <cfRule type="expression" dxfId="707" priority="9">
      <formula>IF(RIGHT(TEXT(Y810,"0.#"),1)=".",FALSE,TRUE)</formula>
    </cfRule>
    <cfRule type="expression" dxfId="706" priority="10">
      <formula>IF(RIGHT(TEXT(Y810,"0.#"),1)=".",TRUE,FALSE)</formula>
    </cfRule>
  </conditionalFormatting>
  <conditionalFormatting sqref="AU809">
    <cfRule type="expression" dxfId="705" priority="5">
      <formula>IF(RIGHT(TEXT(AU809,"0.#"),1)=".",FALSE,TRUE)</formula>
    </cfRule>
    <cfRule type="expression" dxfId="704" priority="6">
      <formula>IF(RIGHT(TEXT(AU809,"0.#"),1)=".",TRUE,FALSE)</formula>
    </cfRule>
  </conditionalFormatting>
  <conditionalFormatting sqref="Y808">
    <cfRule type="expression" dxfId="703" priority="3">
      <formula>IF(RIGHT(TEXT(Y808,"0.#"),1)=".",FALSE,TRUE)</formula>
    </cfRule>
    <cfRule type="expression" dxfId="702" priority="4">
      <formula>IF(RIGHT(TEXT(Y808,"0.#"),1)=".",TRUE,FALSE)</formula>
    </cfRule>
  </conditionalFormatting>
  <conditionalFormatting sqref="Y809">
    <cfRule type="expression" dxfId="701" priority="1">
      <formula>IF(RIGHT(TEXT(Y809,"0.#"),1)=".",FALSE,TRUE)</formula>
    </cfRule>
    <cfRule type="expression" dxfId="700" priority="2">
      <formula>IF(RIGHT(TEXT(Y809,"0.#"),1)=".",TRUE,FALSE)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9" max="49" man="1"/>
    <brk id="778"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2">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467</v>
      </c>
    </row>
    <row r="96" spans="25:25" x14ac:dyDescent="0.2">
      <c r="Y96" s="32" t="s">
        <v>539</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487</v>
      </c>
      <c r="B2" s="513"/>
      <c r="C2" s="513"/>
      <c r="D2" s="513"/>
      <c r="E2" s="513"/>
      <c r="F2" s="514"/>
      <c r="G2" s="798" t="s">
        <v>265</v>
      </c>
      <c r="H2" s="781"/>
      <c r="I2" s="781"/>
      <c r="J2" s="781"/>
      <c r="K2" s="781"/>
      <c r="L2" s="781"/>
      <c r="M2" s="781"/>
      <c r="N2" s="781"/>
      <c r="O2" s="782"/>
      <c r="P2" s="780" t="s">
        <v>59</v>
      </c>
      <c r="Q2" s="781"/>
      <c r="R2" s="781"/>
      <c r="S2" s="781"/>
      <c r="T2" s="781"/>
      <c r="U2" s="781"/>
      <c r="V2" s="781"/>
      <c r="W2" s="781"/>
      <c r="X2" s="782"/>
      <c r="Y2" s="1011"/>
      <c r="Z2" s="410"/>
      <c r="AA2" s="411"/>
      <c r="AB2" s="1015" t="s">
        <v>11</v>
      </c>
      <c r="AC2" s="1016"/>
      <c r="AD2" s="1017"/>
      <c r="AE2" s="1003" t="s">
        <v>357</v>
      </c>
      <c r="AF2" s="1003"/>
      <c r="AG2" s="1003"/>
      <c r="AH2" s="1003"/>
      <c r="AI2" s="1003" t="s">
        <v>363</v>
      </c>
      <c r="AJ2" s="1003"/>
      <c r="AK2" s="1003"/>
      <c r="AL2" s="1003"/>
      <c r="AM2" s="1003" t="s">
        <v>468</v>
      </c>
      <c r="AN2" s="1003"/>
      <c r="AO2" s="1003"/>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4" t="s">
        <v>523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2" t="s">
        <v>487</v>
      </c>
      <c r="B9" s="513"/>
      <c r="C9" s="513"/>
      <c r="D9" s="513"/>
      <c r="E9" s="513"/>
      <c r="F9" s="514"/>
      <c r="G9" s="798" t="s">
        <v>265</v>
      </c>
      <c r="H9" s="781"/>
      <c r="I9" s="781"/>
      <c r="J9" s="781"/>
      <c r="K9" s="781"/>
      <c r="L9" s="781"/>
      <c r="M9" s="781"/>
      <c r="N9" s="781"/>
      <c r="O9" s="782"/>
      <c r="P9" s="780" t="s">
        <v>59</v>
      </c>
      <c r="Q9" s="781"/>
      <c r="R9" s="781"/>
      <c r="S9" s="781"/>
      <c r="T9" s="781"/>
      <c r="U9" s="781"/>
      <c r="V9" s="781"/>
      <c r="W9" s="781"/>
      <c r="X9" s="782"/>
      <c r="Y9" s="1011"/>
      <c r="Z9" s="410"/>
      <c r="AA9" s="411"/>
      <c r="AB9" s="1015" t="s">
        <v>11</v>
      </c>
      <c r="AC9" s="1016"/>
      <c r="AD9" s="1017"/>
      <c r="AE9" s="1003" t="s">
        <v>357</v>
      </c>
      <c r="AF9" s="1003"/>
      <c r="AG9" s="1003"/>
      <c r="AH9" s="1003"/>
      <c r="AI9" s="1003" t="s">
        <v>363</v>
      </c>
      <c r="AJ9" s="1003"/>
      <c r="AK9" s="1003"/>
      <c r="AL9" s="1003"/>
      <c r="AM9" s="1003" t="s">
        <v>468</v>
      </c>
      <c r="AN9" s="1003"/>
      <c r="AO9" s="1003"/>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4" t="s">
        <v>523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2" t="s">
        <v>487</v>
      </c>
      <c r="B16" s="513"/>
      <c r="C16" s="513"/>
      <c r="D16" s="513"/>
      <c r="E16" s="513"/>
      <c r="F16" s="514"/>
      <c r="G16" s="798" t="s">
        <v>265</v>
      </c>
      <c r="H16" s="781"/>
      <c r="I16" s="781"/>
      <c r="J16" s="781"/>
      <c r="K16" s="781"/>
      <c r="L16" s="781"/>
      <c r="M16" s="781"/>
      <c r="N16" s="781"/>
      <c r="O16" s="782"/>
      <c r="P16" s="780" t="s">
        <v>59</v>
      </c>
      <c r="Q16" s="781"/>
      <c r="R16" s="781"/>
      <c r="S16" s="781"/>
      <c r="T16" s="781"/>
      <c r="U16" s="781"/>
      <c r="V16" s="781"/>
      <c r="W16" s="781"/>
      <c r="X16" s="782"/>
      <c r="Y16" s="1011"/>
      <c r="Z16" s="410"/>
      <c r="AA16" s="411"/>
      <c r="AB16" s="1015" t="s">
        <v>11</v>
      </c>
      <c r="AC16" s="1016"/>
      <c r="AD16" s="1017"/>
      <c r="AE16" s="1003" t="s">
        <v>357</v>
      </c>
      <c r="AF16" s="1003"/>
      <c r="AG16" s="1003"/>
      <c r="AH16" s="1003"/>
      <c r="AI16" s="1003" t="s">
        <v>363</v>
      </c>
      <c r="AJ16" s="1003"/>
      <c r="AK16" s="1003"/>
      <c r="AL16" s="1003"/>
      <c r="AM16" s="1003" t="s">
        <v>468</v>
      </c>
      <c r="AN16" s="1003"/>
      <c r="AO16" s="1003"/>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4" t="s">
        <v>523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2" t="s">
        <v>487</v>
      </c>
      <c r="B23" s="513"/>
      <c r="C23" s="513"/>
      <c r="D23" s="513"/>
      <c r="E23" s="513"/>
      <c r="F23" s="514"/>
      <c r="G23" s="798" t="s">
        <v>265</v>
      </c>
      <c r="H23" s="781"/>
      <c r="I23" s="781"/>
      <c r="J23" s="781"/>
      <c r="K23" s="781"/>
      <c r="L23" s="781"/>
      <c r="M23" s="781"/>
      <c r="N23" s="781"/>
      <c r="O23" s="782"/>
      <c r="P23" s="780" t="s">
        <v>59</v>
      </c>
      <c r="Q23" s="781"/>
      <c r="R23" s="781"/>
      <c r="S23" s="781"/>
      <c r="T23" s="781"/>
      <c r="U23" s="781"/>
      <c r="V23" s="781"/>
      <c r="W23" s="781"/>
      <c r="X23" s="782"/>
      <c r="Y23" s="1011"/>
      <c r="Z23" s="410"/>
      <c r="AA23" s="411"/>
      <c r="AB23" s="1015" t="s">
        <v>11</v>
      </c>
      <c r="AC23" s="1016"/>
      <c r="AD23" s="1017"/>
      <c r="AE23" s="1003" t="s">
        <v>357</v>
      </c>
      <c r="AF23" s="1003"/>
      <c r="AG23" s="1003"/>
      <c r="AH23" s="1003"/>
      <c r="AI23" s="1003" t="s">
        <v>363</v>
      </c>
      <c r="AJ23" s="1003"/>
      <c r="AK23" s="1003"/>
      <c r="AL23" s="1003"/>
      <c r="AM23" s="1003" t="s">
        <v>468</v>
      </c>
      <c r="AN23" s="1003"/>
      <c r="AO23" s="1003"/>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4" t="s">
        <v>523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2" t="s">
        <v>487</v>
      </c>
      <c r="B30" s="513"/>
      <c r="C30" s="513"/>
      <c r="D30" s="513"/>
      <c r="E30" s="513"/>
      <c r="F30" s="514"/>
      <c r="G30" s="798" t="s">
        <v>265</v>
      </c>
      <c r="H30" s="781"/>
      <c r="I30" s="781"/>
      <c r="J30" s="781"/>
      <c r="K30" s="781"/>
      <c r="L30" s="781"/>
      <c r="M30" s="781"/>
      <c r="N30" s="781"/>
      <c r="O30" s="782"/>
      <c r="P30" s="780" t="s">
        <v>59</v>
      </c>
      <c r="Q30" s="781"/>
      <c r="R30" s="781"/>
      <c r="S30" s="781"/>
      <c r="T30" s="781"/>
      <c r="U30" s="781"/>
      <c r="V30" s="781"/>
      <c r="W30" s="781"/>
      <c r="X30" s="782"/>
      <c r="Y30" s="1011"/>
      <c r="Z30" s="410"/>
      <c r="AA30" s="411"/>
      <c r="AB30" s="1015" t="s">
        <v>11</v>
      </c>
      <c r="AC30" s="1016"/>
      <c r="AD30" s="1017"/>
      <c r="AE30" s="1003" t="s">
        <v>357</v>
      </c>
      <c r="AF30" s="1003"/>
      <c r="AG30" s="1003"/>
      <c r="AH30" s="1003"/>
      <c r="AI30" s="1003" t="s">
        <v>363</v>
      </c>
      <c r="AJ30" s="1003"/>
      <c r="AK30" s="1003"/>
      <c r="AL30" s="1003"/>
      <c r="AM30" s="1003" t="s">
        <v>468</v>
      </c>
      <c r="AN30" s="1003"/>
      <c r="AO30" s="1003"/>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4" t="s">
        <v>523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2" t="s">
        <v>487</v>
      </c>
      <c r="B37" s="513"/>
      <c r="C37" s="513"/>
      <c r="D37" s="513"/>
      <c r="E37" s="513"/>
      <c r="F37" s="514"/>
      <c r="G37" s="798" t="s">
        <v>265</v>
      </c>
      <c r="H37" s="781"/>
      <c r="I37" s="781"/>
      <c r="J37" s="781"/>
      <c r="K37" s="781"/>
      <c r="L37" s="781"/>
      <c r="M37" s="781"/>
      <c r="N37" s="781"/>
      <c r="O37" s="782"/>
      <c r="P37" s="780" t="s">
        <v>59</v>
      </c>
      <c r="Q37" s="781"/>
      <c r="R37" s="781"/>
      <c r="S37" s="781"/>
      <c r="T37" s="781"/>
      <c r="U37" s="781"/>
      <c r="V37" s="781"/>
      <c r="W37" s="781"/>
      <c r="X37" s="782"/>
      <c r="Y37" s="1011"/>
      <c r="Z37" s="410"/>
      <c r="AA37" s="411"/>
      <c r="AB37" s="1015" t="s">
        <v>11</v>
      </c>
      <c r="AC37" s="1016"/>
      <c r="AD37" s="1017"/>
      <c r="AE37" s="1003" t="s">
        <v>357</v>
      </c>
      <c r="AF37" s="1003"/>
      <c r="AG37" s="1003"/>
      <c r="AH37" s="1003"/>
      <c r="AI37" s="1003" t="s">
        <v>363</v>
      </c>
      <c r="AJ37" s="1003"/>
      <c r="AK37" s="1003"/>
      <c r="AL37" s="1003"/>
      <c r="AM37" s="1003" t="s">
        <v>468</v>
      </c>
      <c r="AN37" s="1003"/>
      <c r="AO37" s="1003"/>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4" t="s">
        <v>523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2" t="s">
        <v>487</v>
      </c>
      <c r="B44" s="513"/>
      <c r="C44" s="513"/>
      <c r="D44" s="513"/>
      <c r="E44" s="513"/>
      <c r="F44" s="514"/>
      <c r="G44" s="798" t="s">
        <v>265</v>
      </c>
      <c r="H44" s="781"/>
      <c r="I44" s="781"/>
      <c r="J44" s="781"/>
      <c r="K44" s="781"/>
      <c r="L44" s="781"/>
      <c r="M44" s="781"/>
      <c r="N44" s="781"/>
      <c r="O44" s="782"/>
      <c r="P44" s="780" t="s">
        <v>59</v>
      </c>
      <c r="Q44" s="781"/>
      <c r="R44" s="781"/>
      <c r="S44" s="781"/>
      <c r="T44" s="781"/>
      <c r="U44" s="781"/>
      <c r="V44" s="781"/>
      <c r="W44" s="781"/>
      <c r="X44" s="782"/>
      <c r="Y44" s="1011"/>
      <c r="Z44" s="410"/>
      <c r="AA44" s="411"/>
      <c r="AB44" s="1015" t="s">
        <v>11</v>
      </c>
      <c r="AC44" s="1016"/>
      <c r="AD44" s="1017"/>
      <c r="AE44" s="1003" t="s">
        <v>357</v>
      </c>
      <c r="AF44" s="1003"/>
      <c r="AG44" s="1003"/>
      <c r="AH44" s="1003"/>
      <c r="AI44" s="1003" t="s">
        <v>363</v>
      </c>
      <c r="AJ44" s="1003"/>
      <c r="AK44" s="1003"/>
      <c r="AL44" s="1003"/>
      <c r="AM44" s="1003" t="s">
        <v>468</v>
      </c>
      <c r="AN44" s="1003"/>
      <c r="AO44" s="1003"/>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4" t="s">
        <v>523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2" t="s">
        <v>487</v>
      </c>
      <c r="B51" s="513"/>
      <c r="C51" s="513"/>
      <c r="D51" s="513"/>
      <c r="E51" s="513"/>
      <c r="F51" s="514"/>
      <c r="G51" s="798" t="s">
        <v>265</v>
      </c>
      <c r="H51" s="781"/>
      <c r="I51" s="781"/>
      <c r="J51" s="781"/>
      <c r="K51" s="781"/>
      <c r="L51" s="781"/>
      <c r="M51" s="781"/>
      <c r="N51" s="781"/>
      <c r="O51" s="782"/>
      <c r="P51" s="780" t="s">
        <v>59</v>
      </c>
      <c r="Q51" s="781"/>
      <c r="R51" s="781"/>
      <c r="S51" s="781"/>
      <c r="T51" s="781"/>
      <c r="U51" s="781"/>
      <c r="V51" s="781"/>
      <c r="W51" s="781"/>
      <c r="X51" s="782"/>
      <c r="Y51" s="1011"/>
      <c r="Z51" s="410"/>
      <c r="AA51" s="411"/>
      <c r="AB51" s="458" t="s">
        <v>11</v>
      </c>
      <c r="AC51" s="1016"/>
      <c r="AD51" s="1017"/>
      <c r="AE51" s="1003" t="s">
        <v>357</v>
      </c>
      <c r="AF51" s="1003"/>
      <c r="AG51" s="1003"/>
      <c r="AH51" s="1003"/>
      <c r="AI51" s="1003" t="s">
        <v>363</v>
      </c>
      <c r="AJ51" s="1003"/>
      <c r="AK51" s="1003"/>
      <c r="AL51" s="1003"/>
      <c r="AM51" s="1003" t="s">
        <v>468</v>
      </c>
      <c r="AN51" s="1003"/>
      <c r="AO51" s="1003"/>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4" t="s">
        <v>523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2" t="s">
        <v>487</v>
      </c>
      <c r="B58" s="513"/>
      <c r="C58" s="513"/>
      <c r="D58" s="513"/>
      <c r="E58" s="513"/>
      <c r="F58" s="514"/>
      <c r="G58" s="798" t="s">
        <v>265</v>
      </c>
      <c r="H58" s="781"/>
      <c r="I58" s="781"/>
      <c r="J58" s="781"/>
      <c r="K58" s="781"/>
      <c r="L58" s="781"/>
      <c r="M58" s="781"/>
      <c r="N58" s="781"/>
      <c r="O58" s="782"/>
      <c r="P58" s="780" t="s">
        <v>59</v>
      </c>
      <c r="Q58" s="781"/>
      <c r="R58" s="781"/>
      <c r="S58" s="781"/>
      <c r="T58" s="781"/>
      <c r="U58" s="781"/>
      <c r="V58" s="781"/>
      <c r="W58" s="781"/>
      <c r="X58" s="782"/>
      <c r="Y58" s="1011"/>
      <c r="Z58" s="410"/>
      <c r="AA58" s="411"/>
      <c r="AB58" s="1015" t="s">
        <v>11</v>
      </c>
      <c r="AC58" s="1016"/>
      <c r="AD58" s="1017"/>
      <c r="AE58" s="1003" t="s">
        <v>357</v>
      </c>
      <c r="AF58" s="1003"/>
      <c r="AG58" s="1003"/>
      <c r="AH58" s="1003"/>
      <c r="AI58" s="1003" t="s">
        <v>363</v>
      </c>
      <c r="AJ58" s="1003"/>
      <c r="AK58" s="1003"/>
      <c r="AL58" s="1003"/>
      <c r="AM58" s="1003" t="s">
        <v>468</v>
      </c>
      <c r="AN58" s="1003"/>
      <c r="AO58" s="1003"/>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4" t="s">
        <v>523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2" t="s">
        <v>487</v>
      </c>
      <c r="B65" s="513"/>
      <c r="C65" s="513"/>
      <c r="D65" s="513"/>
      <c r="E65" s="513"/>
      <c r="F65" s="514"/>
      <c r="G65" s="798" t="s">
        <v>265</v>
      </c>
      <c r="H65" s="781"/>
      <c r="I65" s="781"/>
      <c r="J65" s="781"/>
      <c r="K65" s="781"/>
      <c r="L65" s="781"/>
      <c r="M65" s="781"/>
      <c r="N65" s="781"/>
      <c r="O65" s="782"/>
      <c r="P65" s="780" t="s">
        <v>59</v>
      </c>
      <c r="Q65" s="781"/>
      <c r="R65" s="781"/>
      <c r="S65" s="781"/>
      <c r="T65" s="781"/>
      <c r="U65" s="781"/>
      <c r="V65" s="781"/>
      <c r="W65" s="781"/>
      <c r="X65" s="782"/>
      <c r="Y65" s="1011"/>
      <c r="Z65" s="410"/>
      <c r="AA65" s="411"/>
      <c r="AB65" s="1015" t="s">
        <v>11</v>
      </c>
      <c r="AC65" s="1016"/>
      <c r="AD65" s="1017"/>
      <c r="AE65" s="1003" t="s">
        <v>357</v>
      </c>
      <c r="AF65" s="1003"/>
      <c r="AG65" s="1003"/>
      <c r="AH65" s="1003"/>
      <c r="AI65" s="1003" t="s">
        <v>363</v>
      </c>
      <c r="AJ65" s="1003"/>
      <c r="AK65" s="1003"/>
      <c r="AL65" s="1003"/>
      <c r="AM65" s="1003" t="s">
        <v>468</v>
      </c>
      <c r="AN65" s="1003"/>
      <c r="AO65" s="1003"/>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4" t="s">
        <v>523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荻田 健太郎</cp:lastModifiedBy>
  <cp:lastPrinted>2018-08-17T01:05:03Z</cp:lastPrinted>
  <dcterms:created xsi:type="dcterms:W3CDTF">2012-03-13T00:50:25Z</dcterms:created>
  <dcterms:modified xsi:type="dcterms:W3CDTF">2018-08-17T02:34:02Z</dcterms:modified>
</cp:coreProperties>
</file>